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2" windowWidth="16608" windowHeight="8988"/>
  </bookViews>
  <sheets>
    <sheet name="Общий зачёт" sheetId="1" r:id="rId1"/>
  </sheets>
  <calcPr calcId="124519"/>
</workbook>
</file>

<file path=xl/calcChain.xml><?xml version="1.0" encoding="utf-8"?>
<calcChain xmlns="http://schemas.openxmlformats.org/spreadsheetml/2006/main">
  <c r="J18" i="1"/>
  <c r="I18"/>
  <c r="G9"/>
  <c r="G7"/>
  <c r="G10"/>
  <c r="G6"/>
  <c r="F13"/>
  <c r="F9"/>
  <c r="F6"/>
  <c r="F10"/>
  <c r="F7"/>
  <c r="I7"/>
  <c r="J8"/>
  <c r="J12"/>
  <c r="I10"/>
  <c r="J10"/>
  <c r="I16"/>
  <c r="J16"/>
  <c r="I19"/>
  <c r="J19"/>
  <c r="E19"/>
  <c r="E11"/>
  <c r="E13"/>
  <c r="J11"/>
  <c r="E9"/>
  <c r="E7"/>
  <c r="E6"/>
  <c r="A13"/>
  <c r="A14" s="1"/>
  <c r="A15" s="1"/>
  <c r="A16" s="1"/>
  <c r="A17" s="1"/>
  <c r="A18" s="1"/>
  <c r="D11"/>
  <c r="D6"/>
  <c r="D12"/>
  <c r="D7"/>
  <c r="D8"/>
  <c r="C9"/>
  <c r="C15"/>
  <c r="C12"/>
  <c r="C8"/>
  <c r="C7"/>
  <c r="J17"/>
  <c r="J14"/>
  <c r="J20"/>
  <c r="J13"/>
  <c r="I11"/>
  <c r="J15"/>
  <c r="J9"/>
  <c r="C6"/>
  <c r="I8"/>
  <c r="I20"/>
  <c r="I12"/>
  <c r="I14"/>
  <c r="I15"/>
  <c r="I17"/>
  <c r="A11"/>
  <c r="A12" s="1"/>
  <c r="I6" l="1"/>
  <c r="A19"/>
  <c r="I13"/>
  <c r="I9"/>
  <c r="J7"/>
  <c r="J6"/>
</calcChain>
</file>

<file path=xl/sharedStrings.xml><?xml version="1.0" encoding="utf-8"?>
<sst xmlns="http://schemas.openxmlformats.org/spreadsheetml/2006/main" count="61" uniqueCount="29">
  <si>
    <t>Место</t>
  </si>
  <si>
    <t>I этап</t>
  </si>
  <si>
    <t>II этап</t>
  </si>
  <si>
    <t>III этап</t>
  </si>
  <si>
    <t>IV этап</t>
  </si>
  <si>
    <t>Очки</t>
  </si>
  <si>
    <t>Команда</t>
  </si>
  <si>
    <t>Очки в зачет *</t>
  </si>
  <si>
    <t>---</t>
  </si>
  <si>
    <t>* - Очки за вычетом одного худшего результата</t>
  </si>
  <si>
    <t>Марафон-чемпионат "СОРВИГОЛОВЫ 2014"</t>
  </si>
  <si>
    <t>Таблица общего зачета</t>
  </si>
  <si>
    <t>V этап</t>
  </si>
  <si>
    <t>Финики</t>
  </si>
  <si>
    <t>Ну, Погоди!</t>
  </si>
  <si>
    <t>ЧПОК Тим</t>
  </si>
  <si>
    <t>Mad Snails Team</t>
  </si>
  <si>
    <t>Окряк Рейсинг</t>
  </si>
  <si>
    <t>Бандеровцы</t>
  </si>
  <si>
    <t>M&amp;M's</t>
  </si>
  <si>
    <t>Смурфики</t>
  </si>
  <si>
    <t>Незнайки</t>
  </si>
  <si>
    <t>Злая Пуля</t>
  </si>
  <si>
    <t>НЛО</t>
  </si>
  <si>
    <t>Ай, молодець!</t>
  </si>
  <si>
    <t>ЧП</t>
  </si>
  <si>
    <t>Newbie</t>
  </si>
  <si>
    <t>VI этап (финал)</t>
  </si>
  <si>
    <t>ББМ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</si>
</sst>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5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4" fillId="4" borderId="2" xfId="1" quotePrefix="1" applyFont="1" applyFill="1" applyBorder="1" applyAlignment="1">
      <alignment horizontal="center"/>
    </xf>
    <xf numFmtId="0" fontId="3" fillId="4" borderId="2" xfId="1" quotePrefix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/>
    </xf>
    <xf numFmtId="0" fontId="3" fillId="4" borderId="3" xfId="1" quotePrefix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3" fillId="0" borderId="2" xfId="0" applyFont="1" applyBorder="1"/>
    <xf numFmtId="0" fontId="4" fillId="4" borderId="2" xfId="1" applyFont="1" applyFill="1" applyBorder="1" applyAlignment="1">
      <alignment horizontal="left" vertical="center"/>
    </xf>
    <xf numFmtId="0" fontId="3" fillId="0" borderId="3" xfId="0" applyFont="1" applyBorder="1"/>
    <xf numFmtId="0" fontId="3" fillId="4" borderId="4" xfId="1" quotePrefix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topLeftCell="A4" workbookViewId="0">
      <selection activeCell="G7" sqref="G7"/>
    </sheetView>
  </sheetViews>
  <sheetFormatPr defaultRowHeight="13.2"/>
  <cols>
    <col min="1" max="1" width="7.44140625" customWidth="1"/>
    <col min="2" max="2" width="23" customWidth="1"/>
  </cols>
  <sheetData>
    <row r="1" spans="1:10" ht="18" customHeight="1">
      <c r="A1" s="18" t="s">
        <v>10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3.75" customHeight="1">
      <c r="B2" s="10"/>
      <c r="C2" s="10"/>
      <c r="D2" s="10"/>
      <c r="E2" s="10"/>
      <c r="F2" s="10"/>
      <c r="G2" s="10"/>
      <c r="H2" s="10"/>
      <c r="I2" s="10"/>
      <c r="J2" s="10"/>
    </row>
    <row r="3" spans="1:10" ht="19.5" customHeight="1">
      <c r="A3" s="18" t="s">
        <v>11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5.25" customHeight="1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" ht="30.75" customHeight="1">
      <c r="A5" s="1" t="s">
        <v>0</v>
      </c>
      <c r="B5" s="2" t="s">
        <v>6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12</v>
      </c>
      <c r="H5" s="11" t="s">
        <v>27</v>
      </c>
      <c r="I5" s="1" t="s">
        <v>5</v>
      </c>
      <c r="J5" s="11" t="s">
        <v>7</v>
      </c>
    </row>
    <row r="6" spans="1:10" ht="15.6">
      <c r="A6" s="4">
        <v>1</v>
      </c>
      <c r="B6" s="5" t="s">
        <v>13</v>
      </c>
      <c r="C6" s="13">
        <f>5+25</f>
        <v>30</v>
      </c>
      <c r="D6" s="3">
        <f>5+13</f>
        <v>18</v>
      </c>
      <c r="E6" s="13">
        <f>5+25</f>
        <v>30</v>
      </c>
      <c r="F6" s="3">
        <f>3+15</f>
        <v>18</v>
      </c>
      <c r="G6" s="13">
        <f>4+25</f>
        <v>29</v>
      </c>
      <c r="H6" s="3"/>
      <c r="I6" s="4">
        <f>SUM(C6:H6)</f>
        <v>125</v>
      </c>
      <c r="J6" s="4">
        <f>SUM(C6:H6)-MIN(C6:H6)</f>
        <v>107</v>
      </c>
    </row>
    <row r="7" spans="1:10" ht="15.6">
      <c r="A7" s="14">
        <v>2</v>
      </c>
      <c r="B7" s="5" t="s">
        <v>14</v>
      </c>
      <c r="C7" s="3">
        <f>4+21</f>
        <v>25</v>
      </c>
      <c r="D7" s="3">
        <f>2+21</f>
        <v>23</v>
      </c>
      <c r="E7" s="3">
        <f>4+21</f>
        <v>25</v>
      </c>
      <c r="F7" s="13">
        <f>5+25</f>
        <v>30</v>
      </c>
      <c r="G7" s="3">
        <f>5+18</f>
        <v>23</v>
      </c>
      <c r="H7" s="3"/>
      <c r="I7" s="4">
        <f>SUM(C7:H7)</f>
        <v>126</v>
      </c>
      <c r="J7" s="4">
        <f>SUM(C7:H7)-MIN(C7:H7)</f>
        <v>103</v>
      </c>
    </row>
    <row r="8" spans="1:10" ht="15.6">
      <c r="A8" s="14">
        <v>3</v>
      </c>
      <c r="B8" s="5" t="s">
        <v>15</v>
      </c>
      <c r="C8" s="3">
        <f>3+18</f>
        <v>21</v>
      </c>
      <c r="D8" s="13">
        <f>3+25</f>
        <v>28</v>
      </c>
      <c r="E8" s="12" t="s">
        <v>8</v>
      </c>
      <c r="F8" s="3">
        <v>21</v>
      </c>
      <c r="G8" s="3">
        <v>15</v>
      </c>
      <c r="H8" s="3"/>
      <c r="I8" s="4">
        <f>SUM(C8:H8)</f>
        <v>85</v>
      </c>
      <c r="J8" s="4">
        <f>SUM(C8:H8)</f>
        <v>85</v>
      </c>
    </row>
    <row r="9" spans="1:10" ht="15">
      <c r="A9" s="4">
        <v>4</v>
      </c>
      <c r="B9" s="5" t="s">
        <v>19</v>
      </c>
      <c r="C9" s="3">
        <f>1+11</f>
        <v>12</v>
      </c>
      <c r="D9" s="16">
        <v>18</v>
      </c>
      <c r="E9" s="3">
        <f>3+18</f>
        <v>21</v>
      </c>
      <c r="F9" s="3">
        <f>2+13</f>
        <v>15</v>
      </c>
      <c r="G9" s="3">
        <f>2+11</f>
        <v>13</v>
      </c>
      <c r="H9" s="12"/>
      <c r="I9" s="4">
        <f>SUM(C9:H9)</f>
        <v>79</v>
      </c>
      <c r="J9" s="4">
        <f>SUM(C9:H9)-MIN(C9:H9)</f>
        <v>67</v>
      </c>
    </row>
    <row r="10" spans="1:10" ht="15">
      <c r="A10" s="4">
        <v>5</v>
      </c>
      <c r="B10" s="5" t="s">
        <v>24</v>
      </c>
      <c r="C10" s="15" t="s">
        <v>8</v>
      </c>
      <c r="D10" s="15" t="s">
        <v>8</v>
      </c>
      <c r="E10" s="3">
        <v>15</v>
      </c>
      <c r="F10" s="12">
        <f>4+18</f>
        <v>22</v>
      </c>
      <c r="G10" s="12">
        <f>3+21</f>
        <v>24</v>
      </c>
      <c r="H10" s="3"/>
      <c r="I10" s="4">
        <f>SUM(C10:H10)</f>
        <v>61</v>
      </c>
      <c r="J10" s="4">
        <f>SUM(C10:H10)</f>
        <v>61</v>
      </c>
    </row>
    <row r="11" spans="1:10" ht="15">
      <c r="A11" s="4">
        <f t="shared" ref="A11:A19" si="0">A10+1</f>
        <v>6</v>
      </c>
      <c r="B11" s="5" t="s">
        <v>16</v>
      </c>
      <c r="C11" s="3">
        <v>9</v>
      </c>
      <c r="D11" s="3">
        <f>1+9</f>
        <v>10</v>
      </c>
      <c r="E11" s="17">
        <f>2+9</f>
        <v>11</v>
      </c>
      <c r="F11" s="16">
        <v>11</v>
      </c>
      <c r="G11" s="16">
        <v>13</v>
      </c>
      <c r="H11" s="3"/>
      <c r="I11" s="4">
        <f>SUM(C11:H11)</f>
        <v>54</v>
      </c>
      <c r="J11" s="4">
        <f>SUM(C11:H11)-MIN(C11:H11)</f>
        <v>45</v>
      </c>
    </row>
    <row r="12" spans="1:10" ht="15">
      <c r="A12" s="4">
        <f t="shared" si="0"/>
        <v>7</v>
      </c>
      <c r="B12" s="5" t="s">
        <v>20</v>
      </c>
      <c r="C12" s="12">
        <f>2+15</f>
        <v>17</v>
      </c>
      <c r="D12" s="12">
        <f>4+15</f>
        <v>19</v>
      </c>
      <c r="E12" s="12" t="s">
        <v>8</v>
      </c>
      <c r="F12" s="12" t="s">
        <v>8</v>
      </c>
      <c r="G12" s="12" t="s">
        <v>8</v>
      </c>
      <c r="H12" s="12"/>
      <c r="I12" s="4">
        <f>SUM(C12:H12)</f>
        <v>36</v>
      </c>
      <c r="J12" s="4">
        <f>SUM(C12:H12)</f>
        <v>36</v>
      </c>
    </row>
    <row r="13" spans="1:10" ht="15">
      <c r="A13" s="4">
        <f t="shared" si="0"/>
        <v>8</v>
      </c>
      <c r="B13" s="5" t="s">
        <v>18</v>
      </c>
      <c r="C13" s="3">
        <v>7</v>
      </c>
      <c r="D13" s="3">
        <v>5</v>
      </c>
      <c r="E13" s="3">
        <f>1+11</f>
        <v>12</v>
      </c>
      <c r="F13" s="12">
        <f>1+9</f>
        <v>10</v>
      </c>
      <c r="G13" s="17" t="s">
        <v>8</v>
      </c>
      <c r="H13" s="3"/>
      <c r="I13" s="4">
        <f>SUM(C13:H13)</f>
        <v>34</v>
      </c>
      <c r="J13" s="4">
        <f>SUM(C13:H13)-MIN(C13:H13)</f>
        <v>29</v>
      </c>
    </row>
    <row r="14" spans="1:10" ht="15">
      <c r="A14" s="4">
        <f t="shared" si="0"/>
        <v>9</v>
      </c>
      <c r="B14" s="5" t="s">
        <v>21</v>
      </c>
      <c r="C14" s="12" t="s">
        <v>8</v>
      </c>
      <c r="D14" s="12">
        <v>7</v>
      </c>
      <c r="E14" s="12" t="s">
        <v>8</v>
      </c>
      <c r="F14" s="12">
        <v>7</v>
      </c>
      <c r="G14" s="12">
        <v>7</v>
      </c>
      <c r="H14" s="3"/>
      <c r="I14" s="4">
        <f>SUM(C14:H14)</f>
        <v>21</v>
      </c>
      <c r="J14" s="4">
        <f>SUM(C14:H14)</f>
        <v>21</v>
      </c>
    </row>
    <row r="15" spans="1:10" ht="15">
      <c r="A15" s="4">
        <f t="shared" si="0"/>
        <v>10</v>
      </c>
      <c r="B15" s="5" t="s">
        <v>22</v>
      </c>
      <c r="C15" s="3">
        <f>13</f>
        <v>13</v>
      </c>
      <c r="D15" s="12" t="s">
        <v>8</v>
      </c>
      <c r="E15" s="12" t="s">
        <v>8</v>
      </c>
      <c r="F15" s="17" t="s">
        <v>8</v>
      </c>
      <c r="G15" s="17" t="s">
        <v>8</v>
      </c>
      <c r="H15" s="12"/>
      <c r="I15" s="4">
        <f>SUM(C15:H15)</f>
        <v>13</v>
      </c>
      <c r="J15" s="4">
        <f>SUM(C15:H15)</f>
        <v>13</v>
      </c>
    </row>
    <row r="16" spans="1:10" ht="15">
      <c r="A16" s="4">
        <f t="shared" si="0"/>
        <v>11</v>
      </c>
      <c r="B16" s="5" t="s">
        <v>25</v>
      </c>
      <c r="C16" s="15" t="s">
        <v>8</v>
      </c>
      <c r="D16" s="15" t="s">
        <v>8</v>
      </c>
      <c r="E16" s="3">
        <v>13</v>
      </c>
      <c r="F16" s="17" t="s">
        <v>8</v>
      </c>
      <c r="G16" s="17" t="s">
        <v>8</v>
      </c>
      <c r="H16" s="3"/>
      <c r="I16" s="4">
        <f>SUM(C16:H16)</f>
        <v>13</v>
      </c>
      <c r="J16" s="4">
        <f>SUM(C16:H16)</f>
        <v>13</v>
      </c>
    </row>
    <row r="17" spans="1:10" ht="15">
      <c r="A17" s="4">
        <f t="shared" si="0"/>
        <v>12</v>
      </c>
      <c r="B17" s="5" t="s">
        <v>23</v>
      </c>
      <c r="C17" s="12" t="s">
        <v>8</v>
      </c>
      <c r="D17" s="3">
        <v>11</v>
      </c>
      <c r="E17" s="12" t="s">
        <v>8</v>
      </c>
      <c r="F17" s="17" t="s">
        <v>8</v>
      </c>
      <c r="G17" s="17" t="s">
        <v>8</v>
      </c>
      <c r="H17" s="12"/>
      <c r="I17" s="4">
        <f>SUM(C17:H17)</f>
        <v>11</v>
      </c>
      <c r="J17" s="4">
        <f>SUM(C17:H17)</f>
        <v>11</v>
      </c>
    </row>
    <row r="18" spans="1:10" ht="15">
      <c r="A18" s="4">
        <f t="shared" si="0"/>
        <v>13</v>
      </c>
      <c r="B18" s="22" t="s">
        <v>28</v>
      </c>
      <c r="C18" s="12" t="s">
        <v>8</v>
      </c>
      <c r="D18" s="12" t="s">
        <v>8</v>
      </c>
      <c r="E18" s="12" t="s">
        <v>8</v>
      </c>
      <c r="F18" s="17" t="s">
        <v>8</v>
      </c>
      <c r="G18" s="24">
        <v>9</v>
      </c>
      <c r="H18" s="20"/>
      <c r="I18" s="4">
        <f>SUM(C18:H18)</f>
        <v>9</v>
      </c>
      <c r="J18" s="4">
        <f>SUM(C18:H18)</f>
        <v>9</v>
      </c>
    </row>
    <row r="19" spans="1:10" ht="15">
      <c r="A19" s="4">
        <f t="shared" si="0"/>
        <v>14</v>
      </c>
      <c r="B19" s="5" t="s">
        <v>26</v>
      </c>
      <c r="C19" s="15" t="s">
        <v>8</v>
      </c>
      <c r="D19" s="23" t="s">
        <v>8</v>
      </c>
      <c r="E19" s="3">
        <f>7</f>
        <v>7</v>
      </c>
      <c r="F19" s="17" t="s">
        <v>8</v>
      </c>
      <c r="G19" s="17" t="s">
        <v>8</v>
      </c>
      <c r="H19" s="3"/>
      <c r="I19" s="4">
        <f>SUM(C19:H19)</f>
        <v>7</v>
      </c>
      <c r="J19" s="4">
        <f>SUM(C19:H19)</f>
        <v>7</v>
      </c>
    </row>
    <row r="20" spans="1:10" s="8" customFormat="1" ht="15">
      <c r="A20" s="19">
        <v>15</v>
      </c>
      <c r="B20" s="21" t="s">
        <v>17</v>
      </c>
      <c r="C20" s="16">
        <v>5</v>
      </c>
      <c r="D20" s="17" t="s">
        <v>8</v>
      </c>
      <c r="E20" s="17" t="s">
        <v>8</v>
      </c>
      <c r="F20" s="17" t="s">
        <v>8</v>
      </c>
      <c r="G20" s="12" t="s">
        <v>8</v>
      </c>
      <c r="H20" s="3"/>
      <c r="I20" s="4">
        <f>SUM(C20:H20)</f>
        <v>5</v>
      </c>
      <c r="J20" s="4">
        <f>SUM(C20:H20)</f>
        <v>5</v>
      </c>
    </row>
    <row r="21" spans="1:10" s="8" customFormat="1" ht="15">
      <c r="A21" s="6" t="s">
        <v>9</v>
      </c>
      <c r="B21" s="7"/>
      <c r="C21" s="7"/>
      <c r="D21" s="7"/>
      <c r="E21" s="7"/>
      <c r="F21" s="7"/>
      <c r="G21" s="7"/>
      <c r="H21" s="7"/>
      <c r="I21" s="7"/>
      <c r="J21" s="7"/>
    </row>
  </sheetData>
  <sortState ref="B6:J20">
    <sortCondition descending="1" ref="J6:J20"/>
  </sortState>
  <mergeCells count="2">
    <mergeCell ref="A1:J1"/>
    <mergeCell ref="A3:J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dcterms:created xsi:type="dcterms:W3CDTF">2012-08-09T11:32:11Z</dcterms:created>
  <dcterms:modified xsi:type="dcterms:W3CDTF">2014-09-02T14:50:06Z</dcterms:modified>
</cp:coreProperties>
</file>