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 tabRatio="814" firstSheet="1" activeTab="1"/>
  </bookViews>
  <sheets>
    <sheet name="Регистрация" sheetId="4" r:id="rId1"/>
    <sheet name="Общие результаты" sheetId="1" r:id="rId2"/>
    <sheet name="ЛК на отрезках" sheetId="19" r:id="rId3"/>
    <sheet name="ЛК по картам" sheetId="18" r:id="rId4"/>
    <sheet name="Питы City.com" sheetId="7" r:id="rId5"/>
    <sheet name="Питы 2Fast4u" sheetId="9" r:id="rId6"/>
    <sheet name="Питы СССР" sheetId="8" r:id="rId7"/>
    <sheet name="Питы Лидер" sheetId="6" r:id="rId8"/>
    <sheet name="Питы MC karting" sheetId="10" r:id="rId9"/>
    <sheet name="Питы Kart racing" sheetId="11" r:id="rId10"/>
    <sheet name="Питы Odessa racing" sheetId="13" r:id="rId11"/>
    <sheet name="Питы Seat ST" sheetId="12" r:id="rId12"/>
    <sheet name="Питы Ferrari Odessa" sheetId="14" r:id="rId13"/>
  </sheets>
  <definedNames>
    <definedName name="_xlnm._FilterDatabase" localSheetId="2" hidden="1">'ЛК на отрезках'!$B$5:$E$21</definedName>
    <definedName name="_xlnm._FilterDatabase" localSheetId="3" hidden="1">'ЛК по картам'!$B$5:$E$24</definedName>
  </definedNames>
  <calcPr calcId="125725"/>
</workbook>
</file>

<file path=xl/calcChain.xml><?xml version="1.0" encoding="utf-8"?>
<calcChain xmlns="http://schemas.openxmlformats.org/spreadsheetml/2006/main">
  <c r="K19" i="18"/>
  <c r="K16"/>
  <c r="K13"/>
  <c r="K10"/>
  <c r="K7"/>
  <c r="E22"/>
  <c r="E19"/>
  <c r="E10"/>
  <c r="E16"/>
  <c r="E13"/>
  <c r="K22"/>
  <c r="E7"/>
  <c r="G14" i="14"/>
  <c r="G10"/>
  <c r="G9"/>
  <c r="G13" s="1"/>
  <c r="F9"/>
  <c r="F10"/>
  <c r="F11"/>
  <c r="F12"/>
  <c r="F13"/>
  <c r="F14"/>
  <c r="F15"/>
  <c r="F16"/>
  <c r="F8"/>
  <c r="G8" s="1"/>
  <c r="G12" s="1"/>
  <c r="G16" s="1"/>
  <c r="G18" s="1"/>
  <c r="F18"/>
  <c r="F7"/>
  <c r="G7" s="1"/>
  <c r="G11" s="1"/>
  <c r="G15" s="1"/>
  <c r="D19"/>
  <c r="G12" i="13"/>
  <c r="G13"/>
  <c r="G14"/>
  <c r="G15"/>
  <c r="G16"/>
  <c r="G17"/>
  <c r="G11"/>
  <c r="G18"/>
  <c r="G10"/>
  <c r="G9"/>
  <c r="G8"/>
  <c r="G7"/>
  <c r="F18"/>
  <c r="F17"/>
  <c r="F9"/>
  <c r="F10"/>
  <c r="F11"/>
  <c r="F12"/>
  <c r="F13"/>
  <c r="F14"/>
  <c r="F15"/>
  <c r="F16"/>
  <c r="F8"/>
  <c r="F7"/>
  <c r="D19"/>
  <c r="G18" i="12"/>
  <c r="G17"/>
  <c r="G16"/>
  <c r="G15"/>
  <c r="G14"/>
  <c r="G13"/>
  <c r="G12"/>
  <c r="G11"/>
  <c r="G10"/>
  <c r="G9"/>
  <c r="G8"/>
  <c r="G7"/>
  <c r="F18"/>
  <c r="F9"/>
  <c r="F10"/>
  <c r="F11"/>
  <c r="F12"/>
  <c r="F13"/>
  <c r="F14"/>
  <c r="F15"/>
  <c r="F16"/>
  <c r="F17"/>
  <c r="F8"/>
  <c r="F7"/>
  <c r="D19"/>
  <c r="G18" i="11"/>
  <c r="G17"/>
  <c r="G16"/>
  <c r="G12"/>
  <c r="G13"/>
  <c r="G14"/>
  <c r="G15"/>
  <c r="G11"/>
  <c r="G10"/>
  <c r="G9"/>
  <c r="G8"/>
  <c r="G7"/>
  <c r="F18"/>
  <c r="F9"/>
  <c r="F10"/>
  <c r="F11"/>
  <c r="F12"/>
  <c r="F13"/>
  <c r="F14"/>
  <c r="F15"/>
  <c r="F16"/>
  <c r="F17"/>
  <c r="F8"/>
  <c r="F7"/>
  <c r="D19"/>
  <c r="G18" i="10"/>
  <c r="G17"/>
  <c r="G16"/>
  <c r="G15"/>
  <c r="G12"/>
  <c r="G13"/>
  <c r="G14"/>
  <c r="G11"/>
  <c r="G10"/>
  <c r="G9"/>
  <c r="G8"/>
  <c r="G7"/>
  <c r="F9"/>
  <c r="F10"/>
  <c r="F11"/>
  <c r="F12"/>
  <c r="F13"/>
  <c r="F14"/>
  <c r="F15"/>
  <c r="F16"/>
  <c r="F17"/>
  <c r="F18"/>
  <c r="F8"/>
  <c r="F7"/>
  <c r="D19"/>
  <c r="G18" i="8"/>
  <c r="G17"/>
  <c r="G16"/>
  <c r="G15"/>
  <c r="G14"/>
  <c r="G13"/>
  <c r="G12"/>
  <c r="G11"/>
  <c r="G10"/>
  <c r="G9"/>
  <c r="G8"/>
  <c r="G7"/>
  <c r="F9"/>
  <c r="F10"/>
  <c r="F11"/>
  <c r="F12"/>
  <c r="F13"/>
  <c r="F14"/>
  <c r="F15"/>
  <c r="F16"/>
  <c r="F17"/>
  <c r="F18"/>
  <c r="F8"/>
  <c r="F7"/>
  <c r="D19" i="9"/>
  <c r="F18"/>
  <c r="F17"/>
  <c r="F16"/>
  <c r="F15"/>
  <c r="F14"/>
  <c r="F13"/>
  <c r="F12"/>
  <c r="F11"/>
  <c r="G10"/>
  <c r="G14" s="1"/>
  <c r="G16" s="1"/>
  <c r="F10"/>
  <c r="G9"/>
  <c r="G13" s="1"/>
  <c r="F9"/>
  <c r="G8"/>
  <c r="G12" s="1"/>
  <c r="G18" s="1"/>
  <c r="F8"/>
  <c r="G7"/>
  <c r="G11" s="1"/>
  <c r="G15" s="1"/>
  <c r="G17" s="1"/>
  <c r="F7"/>
  <c r="D19" i="8"/>
  <c r="F18" i="7"/>
  <c r="F17"/>
  <c r="F16"/>
  <c r="F15"/>
  <c r="F14"/>
  <c r="F13"/>
  <c r="F12"/>
  <c r="F11"/>
  <c r="F10"/>
  <c r="G10" s="1"/>
  <c r="F9"/>
  <c r="G9" s="1"/>
  <c r="F8"/>
  <c r="G8" s="1"/>
  <c r="F7"/>
  <c r="G7" s="1"/>
  <c r="D19"/>
  <c r="D19" i="6"/>
  <c r="G18"/>
  <c r="G17"/>
  <c r="G16"/>
  <c r="G15"/>
  <c r="G12"/>
  <c r="G13"/>
  <c r="G14"/>
  <c r="G11"/>
  <c r="G10"/>
  <c r="G9"/>
  <c r="G8"/>
  <c r="G7"/>
  <c r="F9"/>
  <c r="F10"/>
  <c r="F11"/>
  <c r="F12"/>
  <c r="F13"/>
  <c r="F14"/>
  <c r="F15"/>
  <c r="F16"/>
  <c r="F17"/>
  <c r="F18"/>
  <c r="F8"/>
  <c r="F7"/>
  <c r="G11" i="7" l="1"/>
  <c r="G13"/>
  <c r="G15"/>
  <c r="G17"/>
  <c r="G12"/>
  <c r="G14"/>
  <c r="G16"/>
  <c r="G18"/>
</calcChain>
</file>

<file path=xl/comments1.xml><?xml version="1.0" encoding="utf-8"?>
<comments xmlns="http://schemas.openxmlformats.org/spreadsheetml/2006/main">
  <authors>
    <author>Owner</author>
  </authors>
  <commentList>
    <comment ref="K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уточняется</t>
        </r>
      </text>
    </comment>
    <comment ref="H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штраф 2 круга за 1 не сделанный пит стоп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K22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взято только 2 ЛК из-за раннего схода карта с дистанции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E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уточняется
</t>
        </r>
      </text>
    </comment>
    <comment ref="E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уточняется</t>
        </r>
      </text>
    </comment>
    <comment ref="G18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секунд после финиша гонки за лишние круги пилота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F15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секунд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F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15 секунд</t>
        </r>
      </text>
    </comment>
    <comment ref="B1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1 пит стоп не сделан. Начислен штраф после финиша +2 круга </t>
        </r>
      </text>
    </comment>
  </commentList>
</comments>
</file>

<file path=xl/sharedStrings.xml><?xml version="1.0" encoding="utf-8"?>
<sst xmlns="http://schemas.openxmlformats.org/spreadsheetml/2006/main" count="545" uniqueCount="185">
  <si>
    <t>Команда</t>
  </si>
  <si>
    <t>Квала</t>
  </si>
  <si>
    <t>Место</t>
  </si>
  <si>
    <t>Время</t>
  </si>
  <si>
    <t>Гонка</t>
  </si>
  <si>
    <t>Круги</t>
  </si>
  <si>
    <t>Лучший круг</t>
  </si>
  <si>
    <t>На круге</t>
  </si>
  <si>
    <t>На карте</t>
  </si>
  <si>
    <t>CITY.COM</t>
  </si>
  <si>
    <t>2FAST4U</t>
  </si>
  <si>
    <t>СССР</t>
  </si>
  <si>
    <t>Лидер</t>
  </si>
  <si>
    <t>ЛИДЕР</t>
  </si>
  <si>
    <t>MC KARTING</t>
  </si>
  <si>
    <t>KART RACING TEAM</t>
  </si>
  <si>
    <t>ODESSA RACING</t>
  </si>
  <si>
    <t>SEAT SPORT TEAM</t>
  </si>
  <si>
    <t>Время/от лидера</t>
  </si>
  <si>
    <t>Карт</t>
  </si>
  <si>
    <t>№ в гонке</t>
  </si>
  <si>
    <t>6:00:24.01</t>
  </si>
  <si>
    <t>1 круг</t>
  </si>
  <si>
    <t>3 круга</t>
  </si>
  <si>
    <t>7 кругов</t>
  </si>
  <si>
    <t>Лучший круг в гонке</t>
  </si>
  <si>
    <t>Марафон-чемпионат "36 часов Жажды Скорости"</t>
  </si>
  <si>
    <t>РЕЗУЛЬТАТЫ 1-го этапа марафон-чемпионата "36 часов Жажды Скорости", 08.07.12</t>
  </si>
  <si>
    <t>Пилот</t>
  </si>
  <si>
    <t>№</t>
  </si>
  <si>
    <t>Вес</t>
  </si>
  <si>
    <t>Довес</t>
  </si>
  <si>
    <t>Karting Racing Team</t>
  </si>
  <si>
    <t>Новожилов Максим</t>
  </si>
  <si>
    <t>1-1</t>
  </si>
  <si>
    <t>-</t>
  </si>
  <si>
    <t>MC Karting</t>
  </si>
  <si>
    <t>Комышан Ярослав</t>
  </si>
  <si>
    <t>6-1</t>
  </si>
  <si>
    <t>Убыйвовк Сергей</t>
  </si>
  <si>
    <t>1-2</t>
  </si>
  <si>
    <t>+4</t>
  </si>
  <si>
    <t>Комышан Тимур</t>
  </si>
  <si>
    <t>6-2</t>
  </si>
  <si>
    <t>+13</t>
  </si>
  <si>
    <t>Женя</t>
  </si>
  <si>
    <t>1-3</t>
  </si>
  <si>
    <t>Саргсян Артем</t>
  </si>
  <si>
    <t>6-3</t>
  </si>
  <si>
    <t>+1</t>
  </si>
  <si>
    <t>Дима</t>
  </si>
  <si>
    <t>1-4</t>
  </si>
  <si>
    <t>+16</t>
  </si>
  <si>
    <t>Шендрик Влад</t>
  </si>
  <si>
    <t>6-4</t>
  </si>
  <si>
    <t>+17</t>
  </si>
  <si>
    <t>City Com</t>
  </si>
  <si>
    <t>Хоперия Леван</t>
  </si>
  <si>
    <t>2-1</t>
  </si>
  <si>
    <t>2fast4u</t>
  </si>
  <si>
    <t>Танана Саша</t>
  </si>
  <si>
    <t>7-1</t>
  </si>
  <si>
    <t>+10</t>
  </si>
  <si>
    <t>Кравец Олег</t>
  </si>
  <si>
    <t>2-2</t>
  </si>
  <si>
    <t>+8</t>
  </si>
  <si>
    <t>Подолян Саша</t>
  </si>
  <si>
    <t>7-2</t>
  </si>
  <si>
    <t>Бахмацкий Олег</t>
  </si>
  <si>
    <t>2-3</t>
  </si>
  <si>
    <t>Бойко Коля</t>
  </si>
  <si>
    <t>7-3</t>
  </si>
  <si>
    <t>+11</t>
  </si>
  <si>
    <t>Токаренко Гена</t>
  </si>
  <si>
    <t>2-4</t>
  </si>
  <si>
    <t>Шевелев Валера</t>
  </si>
  <si>
    <t>7-4</t>
  </si>
  <si>
    <t>Оля</t>
  </si>
  <si>
    <t>3-1</t>
  </si>
  <si>
    <t>Seat sport team</t>
  </si>
  <si>
    <t>Neodim</t>
  </si>
  <si>
    <t>8-1</t>
  </si>
  <si>
    <t>+5</t>
  </si>
  <si>
    <t>Соколан Артем</t>
  </si>
  <si>
    <t>3-2</t>
  </si>
  <si>
    <t>+7</t>
  </si>
  <si>
    <t>Сова Иван</t>
  </si>
  <si>
    <t>8-2</t>
  </si>
  <si>
    <t>Скобликов Влад</t>
  </si>
  <si>
    <t>3-3</t>
  </si>
  <si>
    <t>Vital</t>
  </si>
  <si>
    <t>8-3</t>
  </si>
  <si>
    <t>Голубченко Саша</t>
  </si>
  <si>
    <t>3-4</t>
  </si>
  <si>
    <t>Кеша</t>
  </si>
  <si>
    <t>8-4</t>
  </si>
  <si>
    <t>Ира</t>
  </si>
  <si>
    <t>8-5</t>
  </si>
  <si>
    <t>Павлик</t>
  </si>
  <si>
    <t>8-6</t>
  </si>
  <si>
    <t>Курош</t>
  </si>
  <si>
    <t>4-1</t>
  </si>
  <si>
    <t>Гайнутдинов Рома</t>
  </si>
  <si>
    <t>9-1</t>
  </si>
  <si>
    <t>Полупан Вова</t>
  </si>
  <si>
    <t>4-2</t>
  </si>
  <si>
    <t>Ульяницкий Дима</t>
  </si>
  <si>
    <t>9-2</t>
  </si>
  <si>
    <t>+3</t>
  </si>
  <si>
    <t>Манило Денис</t>
  </si>
  <si>
    <t>4-3</t>
  </si>
  <si>
    <t>Козаков Леня</t>
  </si>
  <si>
    <t>9-3</t>
  </si>
  <si>
    <t>Ёрик</t>
  </si>
  <si>
    <t>4-4</t>
  </si>
  <si>
    <t>Василенко Владимир</t>
  </si>
  <si>
    <t>9-4</t>
  </si>
  <si>
    <t>+12</t>
  </si>
  <si>
    <t>Odessa-racing</t>
  </si>
  <si>
    <t>Сила Дима</t>
  </si>
  <si>
    <t>5-1</t>
  </si>
  <si>
    <t>Михашонок Стас</t>
  </si>
  <si>
    <t>5-2</t>
  </si>
  <si>
    <t>+14</t>
  </si>
  <si>
    <t>Коваль Саша</t>
  </si>
  <si>
    <t>5-3</t>
  </si>
  <si>
    <t>Матвийчук Максим</t>
  </si>
  <si>
    <t>5-4</t>
  </si>
  <si>
    <t>Регистрационная форма участников 1-го этапа</t>
  </si>
  <si>
    <r>
      <rPr>
        <sz val="12"/>
        <color indexed="8"/>
        <rFont val="Calibri"/>
        <family val="2"/>
        <charset val="204"/>
      </rPr>
      <t>№</t>
    </r>
    <r>
      <rPr>
        <sz val="10"/>
        <color indexed="8"/>
        <rFont val="Calibri"/>
        <family val="2"/>
        <charset val="204"/>
      </rPr>
      <t xml:space="preserve"> в гонке</t>
    </r>
  </si>
  <si>
    <t>Марафон-чемпионат "36 часов Жажды Скорости", 1-й этап</t>
  </si>
  <si>
    <t>Обяза-тельные</t>
  </si>
  <si>
    <t>Кол-во кругов на трассе</t>
  </si>
  <si>
    <t>отрезок</t>
  </si>
  <si>
    <t>всего у пилота</t>
  </si>
  <si>
    <t>Финиш</t>
  </si>
  <si>
    <t>Круг заезда на пит</t>
  </si>
  <si>
    <t>Карт №</t>
  </si>
  <si>
    <t>Гободи Курош</t>
  </si>
  <si>
    <t>Иванов Юра</t>
  </si>
  <si>
    <t>СРЕДНИЙ ЛУЧШИЙ КРУГ НА ОТРЕЗКЕ</t>
  </si>
  <si>
    <t>Таблица пит-стопов команды  ЛИДЕР</t>
  </si>
  <si>
    <t>Таблица пит-стопов команды  CITY.COM</t>
  </si>
  <si>
    <t>Таблица пит-стопов команды  2FAST4U</t>
  </si>
  <si>
    <t>Таблица пит-стопов команды  СССР</t>
  </si>
  <si>
    <t>Резанко Оля</t>
  </si>
  <si>
    <t>Таблица пит-стопов команды  MC KARTING</t>
  </si>
  <si>
    <t>Комышан Ярик</t>
  </si>
  <si>
    <t>Новожилов Макс</t>
  </si>
  <si>
    <t>Панченко Женя</t>
  </si>
  <si>
    <t>Кузык Дима</t>
  </si>
  <si>
    <t>Ferrari Odessa</t>
  </si>
  <si>
    <t>FERRARI ODESSA</t>
  </si>
  <si>
    <t>9 кругов</t>
  </si>
  <si>
    <t>6 кругов</t>
  </si>
  <si>
    <t>Таблица пит-стопов команды  KART RACING</t>
  </si>
  <si>
    <t>Таблица пит-стопов команды  SEAT SPORT TEAM</t>
  </si>
  <si>
    <t>Розенберг Дима</t>
  </si>
  <si>
    <t>Хомяк Ира</t>
  </si>
  <si>
    <t>Павлик Сергей</t>
  </si>
  <si>
    <t>Таблица пит-стопов команды  ODESSA RACING</t>
  </si>
  <si>
    <t>Сила Дмитрий</t>
  </si>
  <si>
    <t>Коваль Александр</t>
  </si>
  <si>
    <t>Матвичйчук Макс</t>
  </si>
  <si>
    <t>Таблица пит-стопов команды  FERRARI ODESSA</t>
  </si>
  <si>
    <t>Козаков Леонид</t>
  </si>
  <si>
    <t>Василенко Вова</t>
  </si>
  <si>
    <t>Лучший круг у данного пилота за гонку</t>
  </si>
  <si>
    <t>Топ 15 лучших кругов показаны на 9(!!!) разных картах.</t>
  </si>
  <si>
    <t>Безупречные результаты для прокатных картов.</t>
  </si>
  <si>
    <t>Средний ЛК</t>
  </si>
  <si>
    <t>Лучшие круги по картам, топ 3</t>
  </si>
  <si>
    <t>Разброс по всем 12 картам в гонке менее 0,5 секунды!</t>
  </si>
  <si>
    <t>Быстрейшие 9 картов - всего в 15 сотых!!!</t>
  </si>
  <si>
    <t>2Fast4u</t>
  </si>
  <si>
    <t>MC karting</t>
  </si>
  <si>
    <t>City.com</t>
  </si>
  <si>
    <t>Ferrari Od</t>
  </si>
  <si>
    <t>Kart racing</t>
  </si>
  <si>
    <t>Seat ST</t>
  </si>
  <si>
    <t>17 разных пилотов из 8 команд в топ 30 по лучшим кругам. Удивительная плотность результатов.</t>
  </si>
  <si>
    <t>Лучший круг пилота в своей команде</t>
  </si>
  <si>
    <t>20 разных пилотов из 8 команд показали одно из 3-х лучших времен на каком-либо из картов. Вот это конкуренция!!!</t>
  </si>
  <si>
    <t>Лучшие круги в гонке на отрезках, топ 30</t>
  </si>
  <si>
    <t>Лучшие круги на 3-х из 12 картов у 2Fast4U и City.com, еще на 2-х у MC karting и Лидер, на 1-м - у СССР и Kart racing.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</si>
</sst>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strike/>
      <sz val="13"/>
      <color indexed="8"/>
      <name val="Calibri"/>
      <family val="2"/>
      <charset val="204"/>
    </font>
    <font>
      <b/>
      <sz val="14"/>
      <color rgb="FFFF0000"/>
      <name val="Calibri"/>
      <family val="2"/>
      <charset val="204"/>
    </font>
    <font>
      <sz val="13"/>
      <name val="Calibri"/>
      <family val="2"/>
      <charset val="204"/>
    </font>
    <font>
      <b/>
      <sz val="13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3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3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0" fontId="6" fillId="0" borderId="20" xfId="0" applyFont="1" applyBorder="1"/>
    <xf numFmtId="0" fontId="6" fillId="0" borderId="20" xfId="0" applyFont="1" applyBorder="1" applyAlignment="1">
      <alignment horizontal="center"/>
    </xf>
    <xf numFmtId="49" fontId="6" fillId="0" borderId="18" xfId="0" applyNumberFormat="1" applyFont="1" applyBorder="1" applyAlignment="1">
      <alignment horizontal="center"/>
    </xf>
    <xf numFmtId="0" fontId="6" fillId="0" borderId="34" xfId="0" applyFont="1" applyBorder="1"/>
    <xf numFmtId="0" fontId="6" fillId="0" borderId="34" xfId="0" applyFont="1" applyBorder="1" applyAlignment="1">
      <alignment horizontal="center"/>
    </xf>
    <xf numFmtId="49" fontId="6" fillId="0" borderId="3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6" fillId="0" borderId="1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34" xfId="0" applyNumberFormat="1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28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2" fontId="10" fillId="0" borderId="25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2" fontId="10" fillId="0" borderId="2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2" fontId="14" fillId="0" borderId="11" xfId="0" applyNumberFormat="1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2" fontId="17" fillId="0" borderId="11" xfId="0" applyNumberFormat="1" applyFont="1" applyBorder="1" applyAlignment="1">
      <alignment horizontal="center" vertical="center"/>
    </xf>
    <xf numFmtId="2" fontId="18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16" fillId="0" borderId="11" xfId="0" applyNumberFormat="1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38" xfId="0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4" fillId="0" borderId="24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" fontId="16" fillId="0" borderId="2" xfId="0" applyNumberFormat="1" applyFont="1" applyBorder="1" applyAlignment="1">
      <alignment horizontal="center" vertical="center"/>
    </xf>
    <xf numFmtId="2" fontId="17" fillId="0" borderId="2" xfId="0" applyNumberFormat="1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2" fontId="14" fillId="0" borderId="34" xfId="0" applyNumberFormat="1" applyFont="1" applyBorder="1" applyAlignment="1">
      <alignment horizontal="center" vertical="center"/>
    </xf>
    <xf numFmtId="2" fontId="14" fillId="0" borderId="0" xfId="0" applyNumberFormat="1" applyFont="1" applyBorder="1" applyAlignment="1">
      <alignment vertical="center"/>
    </xf>
    <xf numFmtId="0" fontId="16" fillId="0" borderId="20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2" fontId="17" fillId="0" borderId="34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14" fillId="0" borderId="0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0" xfId="0" applyFont="1" applyBorder="1" applyAlignment="1"/>
    <xf numFmtId="0" fontId="14" fillId="0" borderId="3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textRotation="90" wrapText="1"/>
    </xf>
    <xf numFmtId="0" fontId="6" fillId="0" borderId="31" xfId="0" applyFont="1" applyBorder="1" applyAlignment="1">
      <alignment horizontal="center" vertical="center" textRotation="90" wrapText="1"/>
    </xf>
    <xf numFmtId="0" fontId="6" fillId="0" borderId="33" xfId="0" applyFont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2" fontId="14" fillId="0" borderId="26" xfId="0" applyNumberFormat="1" applyFont="1" applyBorder="1" applyAlignment="1">
      <alignment horizontal="center" vertical="center"/>
    </xf>
    <xf numFmtId="2" fontId="14" fillId="0" borderId="27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2" fontId="14" fillId="0" borderId="44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66"/>
      <color rgb="FFFF9933"/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opLeftCell="A4" workbookViewId="0">
      <selection activeCell="H30" sqref="H30"/>
    </sheetView>
  </sheetViews>
  <sheetFormatPr defaultRowHeight="15"/>
  <cols>
    <col min="1" max="1" width="9" customWidth="1"/>
    <col min="2" max="2" width="11.7109375" customWidth="1"/>
    <col min="3" max="3" width="24.85546875" bestFit="1" customWidth="1"/>
    <col min="4" max="4" width="5" style="1" bestFit="1" customWidth="1"/>
    <col min="5" max="5" width="5.140625" style="1" bestFit="1" customWidth="1"/>
    <col min="6" max="6" width="7.140625" style="1" customWidth="1"/>
    <col min="7" max="7" width="9.140625" bestFit="1" customWidth="1"/>
    <col min="8" max="8" width="11.140625" customWidth="1"/>
    <col min="9" max="9" width="26.42578125" bestFit="1" customWidth="1"/>
    <col min="10" max="10" width="5" style="1" bestFit="1" customWidth="1"/>
    <col min="11" max="11" width="5.140625" style="1" bestFit="1" customWidth="1"/>
    <col min="12" max="12" width="7.28515625" style="1" customWidth="1"/>
  </cols>
  <sheetData>
    <row r="1" spans="1:12" ht="19.5">
      <c r="A1" s="159" t="s">
        <v>26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</row>
    <row r="2" spans="1:12" ht="3" customHeight="1"/>
    <row r="3" spans="1:12" ht="17.25">
      <c r="A3" s="158" t="s">
        <v>128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1:12" ht="7.5" customHeight="1" thickBot="1">
      <c r="A4" s="27"/>
      <c r="B4" s="27"/>
      <c r="C4" s="27"/>
      <c r="D4" s="44"/>
      <c r="E4" s="44"/>
      <c r="F4" s="44"/>
      <c r="G4" s="27"/>
      <c r="H4" s="27"/>
      <c r="I4" s="27"/>
      <c r="J4" s="44"/>
      <c r="K4" s="44"/>
      <c r="L4" s="44"/>
    </row>
    <row r="5" spans="1:12" s="54" customFormat="1" ht="21.75" customHeight="1" thickBot="1">
      <c r="A5" s="55" t="s">
        <v>129</v>
      </c>
      <c r="B5" s="51" t="s">
        <v>0</v>
      </c>
      <c r="C5" s="51" t="s">
        <v>28</v>
      </c>
      <c r="D5" s="52" t="s">
        <v>29</v>
      </c>
      <c r="E5" s="52" t="s">
        <v>30</v>
      </c>
      <c r="F5" s="53" t="s">
        <v>31</v>
      </c>
      <c r="G5" s="55" t="s">
        <v>129</v>
      </c>
      <c r="H5" s="51" t="s">
        <v>0</v>
      </c>
      <c r="I5" s="51" t="s">
        <v>28</v>
      </c>
      <c r="J5" s="52" t="s">
        <v>29</v>
      </c>
      <c r="K5" s="52" t="s">
        <v>30</v>
      </c>
      <c r="L5" s="53" t="s">
        <v>31</v>
      </c>
    </row>
    <row r="6" spans="1:12" s="28" customFormat="1" ht="15" customHeight="1">
      <c r="A6" s="160">
        <v>1</v>
      </c>
      <c r="B6" s="163" t="s">
        <v>32</v>
      </c>
      <c r="C6" s="29" t="s">
        <v>33</v>
      </c>
      <c r="D6" s="46" t="s">
        <v>34</v>
      </c>
      <c r="E6" s="30">
        <v>85</v>
      </c>
      <c r="F6" s="31" t="s">
        <v>35</v>
      </c>
      <c r="G6" s="160">
        <v>6</v>
      </c>
      <c r="H6" s="163" t="s">
        <v>36</v>
      </c>
      <c r="I6" s="29" t="s">
        <v>37</v>
      </c>
      <c r="J6" s="46" t="s">
        <v>38</v>
      </c>
      <c r="K6" s="30">
        <v>82</v>
      </c>
      <c r="L6" s="31" t="s">
        <v>35</v>
      </c>
    </row>
    <row r="7" spans="1:12" s="28" customFormat="1" ht="15" customHeight="1">
      <c r="A7" s="161"/>
      <c r="B7" s="164"/>
      <c r="C7" s="32" t="s">
        <v>39</v>
      </c>
      <c r="D7" s="47" t="s">
        <v>40</v>
      </c>
      <c r="E7" s="33">
        <v>76</v>
      </c>
      <c r="F7" s="34" t="s">
        <v>41</v>
      </c>
      <c r="G7" s="161"/>
      <c r="H7" s="164"/>
      <c r="I7" s="32" t="s">
        <v>42</v>
      </c>
      <c r="J7" s="47" t="s">
        <v>43</v>
      </c>
      <c r="K7" s="33">
        <v>67</v>
      </c>
      <c r="L7" s="34" t="s">
        <v>44</v>
      </c>
    </row>
    <row r="8" spans="1:12" s="28" customFormat="1" ht="15" customHeight="1">
      <c r="A8" s="161"/>
      <c r="B8" s="164"/>
      <c r="C8" s="32" t="s">
        <v>45</v>
      </c>
      <c r="D8" s="47" t="s">
        <v>46</v>
      </c>
      <c r="E8" s="33">
        <v>82</v>
      </c>
      <c r="F8" s="34" t="s">
        <v>35</v>
      </c>
      <c r="G8" s="161"/>
      <c r="H8" s="164"/>
      <c r="I8" s="32" t="s">
        <v>47</v>
      </c>
      <c r="J8" s="47" t="s">
        <v>48</v>
      </c>
      <c r="K8" s="33">
        <v>79</v>
      </c>
      <c r="L8" s="34" t="s">
        <v>49</v>
      </c>
    </row>
    <row r="9" spans="1:12" s="28" customFormat="1" ht="15" customHeight="1">
      <c r="A9" s="161"/>
      <c r="B9" s="164"/>
      <c r="C9" s="32" t="s">
        <v>50</v>
      </c>
      <c r="D9" s="47" t="s">
        <v>51</v>
      </c>
      <c r="E9" s="33">
        <v>64</v>
      </c>
      <c r="F9" s="34" t="s">
        <v>52</v>
      </c>
      <c r="G9" s="161"/>
      <c r="H9" s="164"/>
      <c r="I9" s="32" t="s">
        <v>53</v>
      </c>
      <c r="J9" s="47" t="s">
        <v>54</v>
      </c>
      <c r="K9" s="33">
        <v>63</v>
      </c>
      <c r="L9" s="34" t="s">
        <v>55</v>
      </c>
    </row>
    <row r="10" spans="1:12" s="28" customFormat="1" ht="15" customHeight="1">
      <c r="A10" s="161"/>
      <c r="B10" s="164"/>
      <c r="C10" s="32"/>
      <c r="D10" s="47"/>
      <c r="E10" s="33"/>
      <c r="F10" s="34"/>
      <c r="G10" s="161"/>
      <c r="H10" s="164"/>
      <c r="I10" s="32"/>
      <c r="J10" s="47"/>
      <c r="K10" s="33"/>
      <c r="L10" s="34"/>
    </row>
    <row r="11" spans="1:12" s="28" customFormat="1" ht="15" customHeight="1" thickBot="1">
      <c r="A11" s="162"/>
      <c r="B11" s="165"/>
      <c r="C11" s="35"/>
      <c r="D11" s="48"/>
      <c r="E11" s="36"/>
      <c r="F11" s="37"/>
      <c r="G11" s="162"/>
      <c r="H11" s="165"/>
      <c r="I11" s="35"/>
      <c r="J11" s="48"/>
      <c r="K11" s="36"/>
      <c r="L11" s="37"/>
    </row>
    <row r="12" spans="1:12" s="28" customFormat="1" ht="15" customHeight="1">
      <c r="A12" s="161">
        <v>2</v>
      </c>
      <c r="B12" s="164" t="s">
        <v>56</v>
      </c>
      <c r="C12" s="38" t="s">
        <v>57</v>
      </c>
      <c r="D12" s="49" t="s">
        <v>58</v>
      </c>
      <c r="E12" s="39">
        <v>89</v>
      </c>
      <c r="F12" s="40" t="s">
        <v>35</v>
      </c>
      <c r="G12" s="161">
        <v>7</v>
      </c>
      <c r="H12" s="164" t="s">
        <v>59</v>
      </c>
      <c r="I12" s="38" t="s">
        <v>60</v>
      </c>
      <c r="J12" s="49" t="s">
        <v>61</v>
      </c>
      <c r="K12" s="39">
        <v>70</v>
      </c>
      <c r="L12" s="40" t="s">
        <v>62</v>
      </c>
    </row>
    <row r="13" spans="1:12" s="28" customFormat="1" ht="15" customHeight="1">
      <c r="A13" s="161"/>
      <c r="B13" s="164"/>
      <c r="C13" s="32" t="s">
        <v>63</v>
      </c>
      <c r="D13" s="47" t="s">
        <v>64</v>
      </c>
      <c r="E13" s="33">
        <v>72</v>
      </c>
      <c r="F13" s="34" t="s">
        <v>65</v>
      </c>
      <c r="G13" s="161"/>
      <c r="H13" s="164"/>
      <c r="I13" s="32" t="s">
        <v>66</v>
      </c>
      <c r="J13" s="47" t="s">
        <v>67</v>
      </c>
      <c r="K13" s="33">
        <v>70</v>
      </c>
      <c r="L13" s="34" t="s">
        <v>62</v>
      </c>
    </row>
    <row r="14" spans="1:12" s="28" customFormat="1" ht="15" customHeight="1">
      <c r="A14" s="161"/>
      <c r="B14" s="164"/>
      <c r="C14" s="32" t="s">
        <v>68</v>
      </c>
      <c r="D14" s="47" t="s">
        <v>69</v>
      </c>
      <c r="E14" s="33">
        <v>80</v>
      </c>
      <c r="F14" s="34" t="s">
        <v>35</v>
      </c>
      <c r="G14" s="161"/>
      <c r="H14" s="164"/>
      <c r="I14" s="32" t="s">
        <v>70</v>
      </c>
      <c r="J14" s="47" t="s">
        <v>71</v>
      </c>
      <c r="K14" s="33">
        <v>69</v>
      </c>
      <c r="L14" s="34" t="s">
        <v>72</v>
      </c>
    </row>
    <row r="15" spans="1:12" s="28" customFormat="1" ht="15" customHeight="1">
      <c r="A15" s="161"/>
      <c r="B15" s="164"/>
      <c r="C15" s="32" t="s">
        <v>73</v>
      </c>
      <c r="D15" s="47" t="s">
        <v>74</v>
      </c>
      <c r="E15" s="33">
        <v>84</v>
      </c>
      <c r="F15" s="34" t="s">
        <v>35</v>
      </c>
      <c r="G15" s="161"/>
      <c r="H15" s="164"/>
      <c r="I15" s="32" t="s">
        <v>75</v>
      </c>
      <c r="J15" s="47" t="s">
        <v>76</v>
      </c>
      <c r="K15" s="33">
        <v>80</v>
      </c>
      <c r="L15" s="34" t="s">
        <v>35</v>
      </c>
    </row>
    <row r="16" spans="1:12" s="28" customFormat="1" ht="15" customHeight="1">
      <c r="A16" s="161"/>
      <c r="B16" s="164"/>
      <c r="C16" s="32"/>
      <c r="D16" s="47"/>
      <c r="E16" s="33"/>
      <c r="F16" s="34"/>
      <c r="G16" s="161"/>
      <c r="H16" s="164"/>
      <c r="I16" s="32"/>
      <c r="J16" s="47"/>
      <c r="K16" s="33"/>
      <c r="L16" s="34"/>
    </row>
    <row r="17" spans="1:12" s="28" customFormat="1" ht="15" customHeight="1" thickBot="1">
      <c r="A17" s="161"/>
      <c r="B17" s="164"/>
      <c r="C17" s="41"/>
      <c r="D17" s="50"/>
      <c r="E17" s="42"/>
      <c r="F17" s="43"/>
      <c r="G17" s="161"/>
      <c r="H17" s="164"/>
      <c r="I17" s="41"/>
      <c r="J17" s="50"/>
      <c r="K17" s="42"/>
      <c r="L17" s="43"/>
    </row>
    <row r="18" spans="1:12" s="28" customFormat="1" ht="15" customHeight="1">
      <c r="A18" s="160">
        <v>3</v>
      </c>
      <c r="B18" s="163" t="s">
        <v>11</v>
      </c>
      <c r="C18" s="29" t="s">
        <v>77</v>
      </c>
      <c r="D18" s="46" t="s">
        <v>78</v>
      </c>
      <c r="E18" s="30" t="s">
        <v>35</v>
      </c>
      <c r="F18" s="31" t="s">
        <v>35</v>
      </c>
      <c r="G18" s="160">
        <v>8</v>
      </c>
      <c r="H18" s="163" t="s">
        <v>79</v>
      </c>
      <c r="I18" s="29" t="s">
        <v>80</v>
      </c>
      <c r="J18" s="46" t="s">
        <v>81</v>
      </c>
      <c r="K18" s="30">
        <v>75</v>
      </c>
      <c r="L18" s="31" t="s">
        <v>82</v>
      </c>
    </row>
    <row r="19" spans="1:12" s="28" customFormat="1" ht="15" customHeight="1">
      <c r="A19" s="161"/>
      <c r="B19" s="164"/>
      <c r="C19" s="32" t="s">
        <v>83</v>
      </c>
      <c r="D19" s="47" t="s">
        <v>84</v>
      </c>
      <c r="E19" s="33">
        <v>73</v>
      </c>
      <c r="F19" s="34" t="s">
        <v>85</v>
      </c>
      <c r="G19" s="161"/>
      <c r="H19" s="164"/>
      <c r="I19" s="32" t="s">
        <v>86</v>
      </c>
      <c r="J19" s="47" t="s">
        <v>87</v>
      </c>
      <c r="K19" s="33">
        <v>84</v>
      </c>
      <c r="L19" s="34" t="s">
        <v>35</v>
      </c>
    </row>
    <row r="20" spans="1:12" s="28" customFormat="1" ht="15" customHeight="1">
      <c r="A20" s="161"/>
      <c r="B20" s="164"/>
      <c r="C20" s="32" t="s">
        <v>88</v>
      </c>
      <c r="D20" s="47" t="s">
        <v>89</v>
      </c>
      <c r="E20" s="33">
        <v>81</v>
      </c>
      <c r="F20" s="34" t="s">
        <v>35</v>
      </c>
      <c r="G20" s="161"/>
      <c r="H20" s="164"/>
      <c r="I20" s="32" t="s">
        <v>90</v>
      </c>
      <c r="J20" s="47" t="s">
        <v>91</v>
      </c>
      <c r="K20" s="33">
        <v>80</v>
      </c>
      <c r="L20" s="34" t="s">
        <v>35</v>
      </c>
    </row>
    <row r="21" spans="1:12" s="28" customFormat="1" ht="15" customHeight="1">
      <c r="A21" s="161"/>
      <c r="B21" s="164"/>
      <c r="C21" s="32" t="s">
        <v>92</v>
      </c>
      <c r="D21" s="47" t="s">
        <v>93</v>
      </c>
      <c r="E21" s="33">
        <v>81</v>
      </c>
      <c r="F21" s="34" t="s">
        <v>35</v>
      </c>
      <c r="G21" s="161"/>
      <c r="H21" s="164"/>
      <c r="I21" s="32" t="s">
        <v>94</v>
      </c>
      <c r="J21" s="47" t="s">
        <v>95</v>
      </c>
      <c r="K21" s="33">
        <v>80</v>
      </c>
      <c r="L21" s="34" t="s">
        <v>35</v>
      </c>
    </row>
    <row r="22" spans="1:12" s="28" customFormat="1" ht="15" customHeight="1">
      <c r="A22" s="161"/>
      <c r="B22" s="164"/>
      <c r="C22" s="32"/>
      <c r="D22" s="47"/>
      <c r="E22" s="33"/>
      <c r="F22" s="34"/>
      <c r="G22" s="161"/>
      <c r="H22" s="164"/>
      <c r="I22" s="32" t="s">
        <v>96</v>
      </c>
      <c r="J22" s="47" t="s">
        <v>97</v>
      </c>
      <c r="K22" s="33" t="s">
        <v>35</v>
      </c>
      <c r="L22" s="34" t="s">
        <v>35</v>
      </c>
    </row>
    <row r="23" spans="1:12" s="28" customFormat="1" ht="15" customHeight="1" thickBot="1">
      <c r="A23" s="162"/>
      <c r="B23" s="165"/>
      <c r="C23" s="35"/>
      <c r="D23" s="48"/>
      <c r="E23" s="36"/>
      <c r="F23" s="37"/>
      <c r="G23" s="162"/>
      <c r="H23" s="165"/>
      <c r="I23" s="35" t="s">
        <v>98</v>
      </c>
      <c r="J23" s="48" t="s">
        <v>99</v>
      </c>
      <c r="K23" s="36">
        <v>83</v>
      </c>
      <c r="L23" s="37" t="s">
        <v>35</v>
      </c>
    </row>
    <row r="24" spans="1:12" s="28" customFormat="1" ht="15" customHeight="1">
      <c r="A24" s="161">
        <v>4</v>
      </c>
      <c r="B24" s="164" t="s">
        <v>12</v>
      </c>
      <c r="C24" s="38" t="s">
        <v>100</v>
      </c>
      <c r="D24" s="49" t="s">
        <v>101</v>
      </c>
      <c r="E24" s="39">
        <v>83</v>
      </c>
      <c r="F24" s="40" t="s">
        <v>35</v>
      </c>
      <c r="G24" s="160">
        <v>9</v>
      </c>
      <c r="H24" s="163" t="s">
        <v>151</v>
      </c>
      <c r="I24" s="29" t="s">
        <v>102</v>
      </c>
      <c r="J24" s="46" t="s">
        <v>103</v>
      </c>
      <c r="K24" s="30">
        <v>69</v>
      </c>
      <c r="L24" s="31" t="s">
        <v>72</v>
      </c>
    </row>
    <row r="25" spans="1:12" s="28" customFormat="1" ht="15" customHeight="1">
      <c r="A25" s="161"/>
      <c r="B25" s="164"/>
      <c r="C25" s="32" t="s">
        <v>104</v>
      </c>
      <c r="D25" s="47" t="s">
        <v>105</v>
      </c>
      <c r="E25" s="33">
        <v>70</v>
      </c>
      <c r="F25" s="34" t="s">
        <v>62</v>
      </c>
      <c r="G25" s="161"/>
      <c r="H25" s="164"/>
      <c r="I25" s="32" t="s">
        <v>106</v>
      </c>
      <c r="J25" s="47" t="s">
        <v>107</v>
      </c>
      <c r="K25" s="33">
        <v>77</v>
      </c>
      <c r="L25" s="34" t="s">
        <v>108</v>
      </c>
    </row>
    <row r="26" spans="1:12" s="28" customFormat="1" ht="15" customHeight="1">
      <c r="A26" s="161"/>
      <c r="B26" s="164"/>
      <c r="C26" s="32" t="s">
        <v>109</v>
      </c>
      <c r="D26" s="47" t="s">
        <v>110</v>
      </c>
      <c r="E26" s="33">
        <v>81</v>
      </c>
      <c r="F26" s="34" t="s">
        <v>35</v>
      </c>
      <c r="G26" s="161"/>
      <c r="H26" s="164"/>
      <c r="I26" s="32" t="s">
        <v>111</v>
      </c>
      <c r="J26" s="47" t="s">
        <v>112</v>
      </c>
      <c r="K26" s="33">
        <v>63</v>
      </c>
      <c r="L26" s="34" t="s">
        <v>55</v>
      </c>
    </row>
    <row r="27" spans="1:12" s="28" customFormat="1" ht="15" customHeight="1">
      <c r="A27" s="161"/>
      <c r="B27" s="164"/>
      <c r="C27" s="32" t="s">
        <v>113</v>
      </c>
      <c r="D27" s="47" t="s">
        <v>114</v>
      </c>
      <c r="E27" s="33">
        <v>75</v>
      </c>
      <c r="F27" s="34" t="s">
        <v>82</v>
      </c>
      <c r="G27" s="161"/>
      <c r="H27" s="164"/>
      <c r="I27" s="32" t="s">
        <v>115</v>
      </c>
      <c r="J27" s="47" t="s">
        <v>116</v>
      </c>
      <c r="K27" s="33">
        <v>68</v>
      </c>
      <c r="L27" s="34" t="s">
        <v>117</v>
      </c>
    </row>
    <row r="28" spans="1:12" s="28" customFormat="1" ht="15" customHeight="1">
      <c r="A28" s="161"/>
      <c r="B28" s="164"/>
      <c r="C28" s="32"/>
      <c r="D28" s="47"/>
      <c r="E28" s="33"/>
      <c r="F28" s="34"/>
      <c r="G28" s="161"/>
      <c r="H28" s="164"/>
      <c r="I28" s="32"/>
      <c r="J28" s="47"/>
      <c r="K28" s="33"/>
      <c r="L28" s="34"/>
    </row>
    <row r="29" spans="1:12" s="28" customFormat="1" ht="15" customHeight="1" thickBot="1">
      <c r="A29" s="161"/>
      <c r="B29" s="164"/>
      <c r="C29" s="41"/>
      <c r="D29" s="50"/>
      <c r="E29" s="42"/>
      <c r="F29" s="43"/>
      <c r="G29" s="162"/>
      <c r="H29" s="165"/>
      <c r="I29" s="35"/>
      <c r="J29" s="48"/>
      <c r="K29" s="36"/>
      <c r="L29" s="37"/>
    </row>
    <row r="30" spans="1:12" s="28" customFormat="1" ht="15" customHeight="1">
      <c r="A30" s="160">
        <v>5</v>
      </c>
      <c r="B30" s="163" t="s">
        <v>118</v>
      </c>
      <c r="C30" s="29" t="s">
        <v>119</v>
      </c>
      <c r="D30" s="46" t="s">
        <v>120</v>
      </c>
      <c r="E30" s="30">
        <v>70</v>
      </c>
      <c r="F30" s="31" t="s">
        <v>62</v>
      </c>
      <c r="J30" s="45"/>
      <c r="K30" s="45"/>
      <c r="L30" s="45"/>
    </row>
    <row r="31" spans="1:12" s="28" customFormat="1" ht="15" customHeight="1">
      <c r="A31" s="161"/>
      <c r="B31" s="164"/>
      <c r="C31" s="32" t="s">
        <v>121</v>
      </c>
      <c r="D31" s="47" t="s">
        <v>122</v>
      </c>
      <c r="E31" s="33">
        <v>66</v>
      </c>
      <c r="F31" s="34" t="s">
        <v>123</v>
      </c>
      <c r="J31" s="45"/>
      <c r="K31" s="45"/>
      <c r="L31" s="45"/>
    </row>
    <row r="32" spans="1:12" s="28" customFormat="1" ht="15" customHeight="1">
      <c r="A32" s="161"/>
      <c r="B32" s="164"/>
      <c r="C32" s="32" t="s">
        <v>124</v>
      </c>
      <c r="D32" s="47" t="s">
        <v>125</v>
      </c>
      <c r="E32" s="33">
        <v>76</v>
      </c>
      <c r="F32" s="34" t="s">
        <v>41</v>
      </c>
      <c r="J32" s="45"/>
      <c r="K32" s="45"/>
      <c r="L32" s="45"/>
    </row>
    <row r="33" spans="1:12" s="28" customFormat="1" ht="15" customHeight="1">
      <c r="A33" s="161"/>
      <c r="B33" s="164"/>
      <c r="C33" s="32" t="s">
        <v>126</v>
      </c>
      <c r="D33" s="47" t="s">
        <v>127</v>
      </c>
      <c r="E33" s="33">
        <v>67</v>
      </c>
      <c r="F33" s="34" t="s">
        <v>44</v>
      </c>
      <c r="J33" s="45"/>
      <c r="K33" s="45"/>
      <c r="L33" s="45"/>
    </row>
    <row r="34" spans="1:12" s="28" customFormat="1" ht="15" customHeight="1">
      <c r="A34" s="161"/>
      <c r="B34" s="164"/>
      <c r="C34" s="32"/>
      <c r="D34" s="47"/>
      <c r="E34" s="33"/>
      <c r="F34" s="34"/>
      <c r="J34" s="45"/>
      <c r="K34" s="45"/>
      <c r="L34" s="45"/>
    </row>
    <row r="35" spans="1:12" s="28" customFormat="1" ht="15" customHeight="1" thickBot="1">
      <c r="A35" s="162"/>
      <c r="B35" s="165"/>
      <c r="C35" s="35"/>
      <c r="D35" s="48"/>
      <c r="E35" s="36"/>
      <c r="F35" s="37"/>
      <c r="J35" s="45"/>
      <c r="K35" s="45"/>
      <c r="L35" s="45"/>
    </row>
    <row r="36" spans="1:12" s="28" customFormat="1" ht="15.75">
      <c r="D36" s="45"/>
      <c r="E36" s="45"/>
      <c r="F36" s="45"/>
      <c r="J36" s="45"/>
      <c r="K36" s="45"/>
      <c r="L36" s="45"/>
    </row>
    <row r="37" spans="1:12" s="28" customFormat="1" ht="15.75">
      <c r="D37" s="45"/>
      <c r="E37" s="45"/>
      <c r="F37" s="45"/>
      <c r="J37" s="45"/>
      <c r="K37" s="45"/>
      <c r="L37" s="45"/>
    </row>
  </sheetData>
  <mergeCells count="20">
    <mergeCell ref="H24:H29"/>
    <mergeCell ref="A30:A35"/>
    <mergeCell ref="B30:B35"/>
    <mergeCell ref="A24:A29"/>
    <mergeCell ref="B24:B29"/>
    <mergeCell ref="G24:G29"/>
    <mergeCell ref="A3:L3"/>
    <mergeCell ref="A1:L1"/>
    <mergeCell ref="A18:A23"/>
    <mergeCell ref="B18:B23"/>
    <mergeCell ref="G18:G23"/>
    <mergeCell ref="H18:H23"/>
    <mergeCell ref="A6:A11"/>
    <mergeCell ref="B6:B11"/>
    <mergeCell ref="G6:G11"/>
    <mergeCell ref="H6:H11"/>
    <mergeCell ref="A12:A17"/>
    <mergeCell ref="B12:B17"/>
    <mergeCell ref="G12:G17"/>
    <mergeCell ref="H12:H17"/>
  </mergeCells>
  <pageMargins left="0.78740157480314965" right="0.78740157480314965" top="0.59055118110236227" bottom="0.39370078740157483" header="0.51181102362204722" footer="0.51181102362204722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F19" sqref="F19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159" t="s">
        <v>27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11" ht="15.75" thickBot="1"/>
    <row r="3" spans="1:11" s="2" customFormat="1">
      <c r="A3" s="166" t="s">
        <v>2</v>
      </c>
      <c r="B3" s="170" t="s">
        <v>0</v>
      </c>
      <c r="C3" s="174" t="s">
        <v>20</v>
      </c>
      <c r="D3" s="166" t="s">
        <v>1</v>
      </c>
      <c r="E3" s="167"/>
      <c r="F3" s="168"/>
      <c r="G3" s="169" t="s">
        <v>4</v>
      </c>
      <c r="H3" s="170"/>
      <c r="I3" s="166" t="s">
        <v>25</v>
      </c>
      <c r="J3" s="171"/>
      <c r="K3" s="168"/>
    </row>
    <row r="4" spans="1:11" s="3" customFormat="1" ht="15.75" thickBot="1">
      <c r="A4" s="172"/>
      <c r="B4" s="173"/>
      <c r="C4" s="175"/>
      <c r="D4" s="9" t="s">
        <v>3</v>
      </c>
      <c r="E4" s="22" t="s">
        <v>19</v>
      </c>
      <c r="F4" s="10" t="s">
        <v>2</v>
      </c>
      <c r="G4" s="13" t="s">
        <v>5</v>
      </c>
      <c r="H4" s="12" t="s">
        <v>18</v>
      </c>
      <c r="I4" s="9" t="s">
        <v>3</v>
      </c>
      <c r="J4" s="11" t="s">
        <v>7</v>
      </c>
      <c r="K4" s="10" t="s">
        <v>8</v>
      </c>
    </row>
    <row r="5" spans="1:11" s="2" customFormat="1" ht="24.95" customHeight="1">
      <c r="A5" s="57">
        <v>1</v>
      </c>
      <c r="B5" s="101" t="s">
        <v>9</v>
      </c>
      <c r="C5" s="26">
        <v>2</v>
      </c>
      <c r="D5" s="142">
        <v>39.72</v>
      </c>
      <c r="E5" s="25">
        <v>2</v>
      </c>
      <c r="F5" s="26">
        <v>1</v>
      </c>
      <c r="G5" s="102">
        <v>519</v>
      </c>
      <c r="H5" s="103" t="s">
        <v>21</v>
      </c>
      <c r="I5" s="57">
        <v>39.29</v>
      </c>
      <c r="J5" s="104">
        <v>368</v>
      </c>
      <c r="K5" s="26">
        <v>13</v>
      </c>
    </row>
    <row r="6" spans="1:11" s="2" customFormat="1" ht="24.95" customHeight="1">
      <c r="A6" s="7">
        <v>2</v>
      </c>
      <c r="B6" s="20" t="s">
        <v>10</v>
      </c>
      <c r="C6" s="8">
        <v>7</v>
      </c>
      <c r="D6" s="7">
        <v>40.29</v>
      </c>
      <c r="E6" s="24">
        <v>9</v>
      </c>
      <c r="F6" s="8">
        <v>7</v>
      </c>
      <c r="G6" s="6">
        <v>519</v>
      </c>
      <c r="H6" s="5">
        <v>8.51</v>
      </c>
      <c r="I6" s="141">
        <v>39.25</v>
      </c>
      <c r="J6" s="4">
        <v>236</v>
      </c>
      <c r="K6" s="8">
        <v>14</v>
      </c>
    </row>
    <row r="7" spans="1:11" s="2" customFormat="1" ht="24.95" customHeight="1">
      <c r="A7" s="7">
        <v>3</v>
      </c>
      <c r="B7" s="20" t="s">
        <v>11</v>
      </c>
      <c r="C7" s="8">
        <v>3</v>
      </c>
      <c r="D7" s="7">
        <v>40.119999999999997</v>
      </c>
      <c r="E7" s="24">
        <v>3</v>
      </c>
      <c r="F7" s="8">
        <v>3</v>
      </c>
      <c r="G7" s="6">
        <v>519</v>
      </c>
      <c r="H7" s="5">
        <v>9.15</v>
      </c>
      <c r="I7" s="7">
        <v>39.270000000000003</v>
      </c>
      <c r="J7" s="4">
        <v>501</v>
      </c>
      <c r="K7" s="8">
        <v>10</v>
      </c>
    </row>
    <row r="8" spans="1:11" s="2" customFormat="1" ht="24.95" customHeight="1">
      <c r="A8" s="7">
        <v>4</v>
      </c>
      <c r="B8" s="20" t="s">
        <v>13</v>
      </c>
      <c r="C8" s="8">
        <v>4</v>
      </c>
      <c r="D8" s="7">
        <v>40.549999999999997</v>
      </c>
      <c r="E8" s="24">
        <v>4</v>
      </c>
      <c r="F8" s="8">
        <v>9</v>
      </c>
      <c r="G8" s="6">
        <v>519</v>
      </c>
      <c r="H8" s="5">
        <v>36.770000000000003</v>
      </c>
      <c r="I8" s="7">
        <v>39.35</v>
      </c>
      <c r="J8" s="4">
        <v>360</v>
      </c>
      <c r="K8" s="8">
        <v>10</v>
      </c>
    </row>
    <row r="9" spans="1:11" s="2" customFormat="1" ht="24.95" customHeight="1">
      <c r="A9" s="7">
        <v>5</v>
      </c>
      <c r="B9" s="20" t="s">
        <v>14</v>
      </c>
      <c r="C9" s="8">
        <v>6</v>
      </c>
      <c r="D9" s="7">
        <v>39.74</v>
      </c>
      <c r="E9" s="24">
        <v>6</v>
      </c>
      <c r="F9" s="8">
        <v>2</v>
      </c>
      <c r="G9" s="6">
        <v>518</v>
      </c>
      <c r="H9" s="5" t="s">
        <v>22</v>
      </c>
      <c r="I9" s="7">
        <v>39.270000000000003</v>
      </c>
      <c r="J9" s="4">
        <v>232</v>
      </c>
      <c r="K9" s="8">
        <v>2</v>
      </c>
    </row>
    <row r="10" spans="1:11" s="2" customFormat="1" ht="24.95" customHeight="1">
      <c r="A10" s="7">
        <v>6</v>
      </c>
      <c r="B10" s="20" t="s">
        <v>15</v>
      </c>
      <c r="C10" s="8">
        <v>1</v>
      </c>
      <c r="D10" s="7">
        <v>40.14</v>
      </c>
      <c r="E10" s="24">
        <v>1</v>
      </c>
      <c r="F10" s="8">
        <v>4</v>
      </c>
      <c r="G10" s="6">
        <v>516</v>
      </c>
      <c r="H10" s="5" t="s">
        <v>23</v>
      </c>
      <c r="I10" s="7">
        <v>39.47</v>
      </c>
      <c r="J10" s="4">
        <v>505</v>
      </c>
      <c r="K10" s="8"/>
    </row>
    <row r="11" spans="1:11" s="2" customFormat="1" ht="24.95" customHeight="1">
      <c r="A11" s="7">
        <v>7</v>
      </c>
      <c r="B11" s="20" t="s">
        <v>16</v>
      </c>
      <c r="C11" s="8">
        <v>5</v>
      </c>
      <c r="D11" s="7">
        <v>40.26</v>
      </c>
      <c r="E11" s="24">
        <v>5</v>
      </c>
      <c r="F11" s="8">
        <v>5</v>
      </c>
      <c r="G11" s="6">
        <v>513</v>
      </c>
      <c r="H11" s="5" t="s">
        <v>154</v>
      </c>
      <c r="I11" s="7">
        <v>39.58</v>
      </c>
      <c r="J11" s="4">
        <v>141</v>
      </c>
      <c r="K11" s="8">
        <v>1</v>
      </c>
    </row>
    <row r="12" spans="1:11" s="2" customFormat="1" ht="24.95" customHeight="1">
      <c r="A12" s="7">
        <v>8</v>
      </c>
      <c r="B12" s="19" t="s">
        <v>17</v>
      </c>
      <c r="C12" s="16">
        <v>8</v>
      </c>
      <c r="D12" s="14">
        <v>40.53</v>
      </c>
      <c r="E12" s="23">
        <v>13</v>
      </c>
      <c r="F12" s="16">
        <v>8</v>
      </c>
      <c r="G12" s="17">
        <v>512</v>
      </c>
      <c r="H12" s="15" t="s">
        <v>24</v>
      </c>
      <c r="I12" s="14">
        <v>39.450000000000003</v>
      </c>
      <c r="J12" s="18">
        <v>417</v>
      </c>
      <c r="K12" s="8">
        <v>1</v>
      </c>
    </row>
    <row r="13" spans="1:11" s="2" customFormat="1" ht="24.95" customHeight="1" thickBot="1">
      <c r="A13" s="9">
        <v>9</v>
      </c>
      <c r="B13" s="21" t="s">
        <v>152</v>
      </c>
      <c r="C13" s="10">
        <v>9</v>
      </c>
      <c r="D13" s="9">
        <v>40.28</v>
      </c>
      <c r="E13" s="22">
        <v>14</v>
      </c>
      <c r="F13" s="10">
        <v>6</v>
      </c>
      <c r="G13" s="13">
        <v>510</v>
      </c>
      <c r="H13" s="12" t="s">
        <v>153</v>
      </c>
      <c r="I13" s="9">
        <v>39.409999999999997</v>
      </c>
      <c r="J13" s="11">
        <v>410</v>
      </c>
      <c r="K13" s="10">
        <v>5</v>
      </c>
    </row>
  </sheetData>
  <mergeCells count="7">
    <mergeCell ref="A1:K1"/>
    <mergeCell ref="D3:F3"/>
    <mergeCell ref="G3:H3"/>
    <mergeCell ref="I3:K3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75" zoomScaleNormal="75" workbookViewId="0">
      <selection activeCell="I17" sqref="I17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</cols>
  <sheetData>
    <row r="1" spans="1:11" ht="26.25">
      <c r="A1" s="184" t="s">
        <v>130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</row>
    <row r="2" spans="1:11" ht="4.5" customHeight="1"/>
    <row r="3" spans="1:11" ht="23.25">
      <c r="A3" s="189" t="s">
        <v>183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</row>
    <row r="4" spans="1:11" ht="3.75" customHeight="1" thickBot="1"/>
    <row r="5" spans="1:11" s="61" customFormat="1" ht="16.5" customHeight="1">
      <c r="A5" s="185"/>
      <c r="B5" s="178" t="s">
        <v>28</v>
      </c>
      <c r="C5" s="190" t="s">
        <v>0</v>
      </c>
      <c r="D5" s="187" t="s">
        <v>6</v>
      </c>
      <c r="E5" s="182" t="s">
        <v>137</v>
      </c>
      <c r="F5" s="110"/>
      <c r="G5" s="176"/>
      <c r="H5" s="178" t="s">
        <v>28</v>
      </c>
      <c r="I5" s="190" t="s">
        <v>0</v>
      </c>
      <c r="J5" s="180" t="s">
        <v>6</v>
      </c>
      <c r="K5" s="182" t="s">
        <v>137</v>
      </c>
    </row>
    <row r="6" spans="1:11" s="61" customFormat="1" ht="17.25" customHeight="1" thickBot="1">
      <c r="A6" s="186"/>
      <c r="B6" s="179"/>
      <c r="C6" s="191"/>
      <c r="D6" s="188"/>
      <c r="E6" s="183"/>
      <c r="F6" s="111"/>
      <c r="G6" s="177"/>
      <c r="H6" s="179"/>
      <c r="I6" s="191"/>
      <c r="J6" s="181"/>
      <c r="K6" s="183"/>
    </row>
    <row r="7" spans="1:11" s="2" customFormat="1" ht="27.95" customHeight="1">
      <c r="A7" s="64">
        <v>1</v>
      </c>
      <c r="B7" s="58" t="s">
        <v>70</v>
      </c>
      <c r="C7" s="65" t="s">
        <v>174</v>
      </c>
      <c r="D7" s="120">
        <v>39.25</v>
      </c>
      <c r="E7" s="121">
        <v>14</v>
      </c>
      <c r="F7" s="122"/>
      <c r="G7" s="64">
        <v>16</v>
      </c>
      <c r="H7" s="58" t="s">
        <v>88</v>
      </c>
      <c r="I7" s="154" t="s">
        <v>11</v>
      </c>
      <c r="J7" s="129">
        <v>39.43</v>
      </c>
      <c r="K7" s="121">
        <v>6</v>
      </c>
    </row>
    <row r="8" spans="1:11" s="2" customFormat="1" ht="27.95" customHeight="1">
      <c r="A8" s="68">
        <v>2</v>
      </c>
      <c r="B8" s="59" t="s">
        <v>88</v>
      </c>
      <c r="C8" s="69" t="s">
        <v>11</v>
      </c>
      <c r="D8" s="77">
        <v>39.270000000000003</v>
      </c>
      <c r="E8" s="84">
        <v>10</v>
      </c>
      <c r="F8" s="112"/>
      <c r="G8" s="68">
        <v>17</v>
      </c>
      <c r="H8" s="59" t="s">
        <v>47</v>
      </c>
      <c r="I8" s="137" t="s">
        <v>175</v>
      </c>
      <c r="J8" s="130">
        <v>39.44</v>
      </c>
      <c r="K8" s="84">
        <v>2</v>
      </c>
    </row>
    <row r="9" spans="1:11" s="2" customFormat="1" ht="27.95" customHeight="1">
      <c r="A9" s="68">
        <v>3</v>
      </c>
      <c r="B9" s="59" t="s">
        <v>53</v>
      </c>
      <c r="C9" s="69" t="s">
        <v>175</v>
      </c>
      <c r="D9" s="77">
        <v>39.270000000000003</v>
      </c>
      <c r="E9" s="84">
        <v>2</v>
      </c>
      <c r="F9" s="112"/>
      <c r="G9" s="68">
        <v>18</v>
      </c>
      <c r="H9" s="59" t="s">
        <v>86</v>
      </c>
      <c r="I9" s="137" t="s">
        <v>179</v>
      </c>
      <c r="J9" s="131">
        <v>39.450000000000003</v>
      </c>
      <c r="K9" s="84">
        <v>1</v>
      </c>
    </row>
    <row r="10" spans="1:11" s="2" customFormat="1" ht="27.95" customHeight="1">
      <c r="A10" s="68">
        <v>4</v>
      </c>
      <c r="B10" s="59" t="s">
        <v>53</v>
      </c>
      <c r="C10" s="69" t="s">
        <v>175</v>
      </c>
      <c r="D10" s="87">
        <v>39.270000000000003</v>
      </c>
      <c r="E10" s="84">
        <v>13</v>
      </c>
      <c r="F10" s="112"/>
      <c r="G10" s="68">
        <v>19</v>
      </c>
      <c r="H10" s="59" t="s">
        <v>138</v>
      </c>
      <c r="I10" s="137" t="s">
        <v>12</v>
      </c>
      <c r="J10" s="132">
        <v>39.47</v>
      </c>
      <c r="K10" s="84">
        <v>2</v>
      </c>
    </row>
    <row r="11" spans="1:11" s="2" customFormat="1" ht="27.95" customHeight="1">
      <c r="A11" s="68">
        <v>5</v>
      </c>
      <c r="B11" s="59" t="s">
        <v>63</v>
      </c>
      <c r="C11" s="69" t="s">
        <v>176</v>
      </c>
      <c r="D11" s="56">
        <v>39.29</v>
      </c>
      <c r="E11" s="84">
        <v>13</v>
      </c>
      <c r="F11" s="112"/>
      <c r="G11" s="68">
        <v>20</v>
      </c>
      <c r="H11" s="59" t="s">
        <v>150</v>
      </c>
      <c r="I11" s="137" t="s">
        <v>178</v>
      </c>
      <c r="J11" s="133">
        <v>39.47</v>
      </c>
      <c r="K11" s="84">
        <v>5</v>
      </c>
    </row>
    <row r="12" spans="1:11" s="2" customFormat="1" ht="27.95" customHeight="1">
      <c r="A12" s="68">
        <v>6</v>
      </c>
      <c r="B12" s="59" t="s">
        <v>66</v>
      </c>
      <c r="C12" s="69" t="s">
        <v>174</v>
      </c>
      <c r="D12" s="71">
        <v>39.29</v>
      </c>
      <c r="E12" s="84">
        <v>5</v>
      </c>
      <c r="F12" s="112"/>
      <c r="G12" s="68">
        <v>21</v>
      </c>
      <c r="H12" s="59" t="s">
        <v>42</v>
      </c>
      <c r="I12" s="137" t="s">
        <v>175</v>
      </c>
      <c r="J12" s="130">
        <v>39.479999999999997</v>
      </c>
      <c r="K12" s="84">
        <v>7</v>
      </c>
    </row>
    <row r="13" spans="1:11" s="2" customFormat="1" ht="27.95" customHeight="1">
      <c r="A13" s="68">
        <v>7</v>
      </c>
      <c r="B13" s="59" t="s">
        <v>83</v>
      </c>
      <c r="C13" s="69" t="s">
        <v>11</v>
      </c>
      <c r="D13" s="95">
        <v>39.299999999999997</v>
      </c>
      <c r="E13" s="84">
        <v>14</v>
      </c>
      <c r="F13" s="112"/>
      <c r="G13" s="68">
        <v>22</v>
      </c>
      <c r="H13" s="59" t="s">
        <v>42</v>
      </c>
      <c r="I13" s="137" t="s">
        <v>175</v>
      </c>
      <c r="J13" s="134">
        <v>39.479999999999997</v>
      </c>
      <c r="K13" s="84">
        <v>14</v>
      </c>
    </row>
    <row r="14" spans="1:11" s="2" customFormat="1" ht="27.95" customHeight="1">
      <c r="A14" s="68">
        <v>8</v>
      </c>
      <c r="B14" s="59" t="s">
        <v>68</v>
      </c>
      <c r="C14" s="69" t="s">
        <v>176</v>
      </c>
      <c r="D14" s="69">
        <v>39.31</v>
      </c>
      <c r="E14" s="84">
        <v>3</v>
      </c>
      <c r="F14" s="112"/>
      <c r="G14" s="68">
        <v>23</v>
      </c>
      <c r="H14" s="59" t="s">
        <v>88</v>
      </c>
      <c r="I14" s="137" t="s">
        <v>11</v>
      </c>
      <c r="J14" s="134">
        <v>39.5</v>
      </c>
      <c r="K14" s="84">
        <v>14</v>
      </c>
    </row>
    <row r="15" spans="1:11" s="2" customFormat="1" ht="27.95" customHeight="1">
      <c r="A15" s="68">
        <v>9</v>
      </c>
      <c r="B15" s="59" t="s">
        <v>70</v>
      </c>
      <c r="C15" s="69" t="s">
        <v>174</v>
      </c>
      <c r="D15" s="69">
        <v>39.32</v>
      </c>
      <c r="E15" s="84">
        <v>1</v>
      </c>
      <c r="F15" s="112"/>
      <c r="G15" s="68">
        <v>24</v>
      </c>
      <c r="H15" s="59" t="s">
        <v>149</v>
      </c>
      <c r="I15" s="137" t="s">
        <v>178</v>
      </c>
      <c r="J15" s="135">
        <v>39.5</v>
      </c>
      <c r="K15" s="84">
        <v>14</v>
      </c>
    </row>
    <row r="16" spans="1:11" s="2" customFormat="1" ht="27.95" customHeight="1">
      <c r="A16" s="68">
        <v>10</v>
      </c>
      <c r="B16" s="59" t="s">
        <v>75</v>
      </c>
      <c r="C16" s="69" t="s">
        <v>174</v>
      </c>
      <c r="D16" s="71">
        <v>39.35</v>
      </c>
      <c r="E16" s="84">
        <v>3</v>
      </c>
      <c r="F16" s="112"/>
      <c r="G16" s="68">
        <v>25</v>
      </c>
      <c r="H16" s="59" t="s">
        <v>53</v>
      </c>
      <c r="I16" s="137" t="s">
        <v>175</v>
      </c>
      <c r="J16" s="136">
        <v>39.51</v>
      </c>
      <c r="K16" s="84">
        <v>6</v>
      </c>
    </row>
    <row r="17" spans="1:11" s="2" customFormat="1" ht="27.95" customHeight="1">
      <c r="A17" s="68">
        <v>11</v>
      </c>
      <c r="B17" s="59" t="s">
        <v>109</v>
      </c>
      <c r="C17" s="69" t="s">
        <v>12</v>
      </c>
      <c r="D17" s="77">
        <v>39.35</v>
      </c>
      <c r="E17" s="84">
        <v>10</v>
      </c>
      <c r="F17" s="112"/>
      <c r="G17" s="68">
        <v>26</v>
      </c>
      <c r="H17" s="59" t="s">
        <v>149</v>
      </c>
      <c r="I17" s="137" t="s">
        <v>178</v>
      </c>
      <c r="J17" s="134">
        <v>39.51</v>
      </c>
      <c r="K17" s="84">
        <v>7</v>
      </c>
    </row>
    <row r="18" spans="1:11" s="2" customFormat="1" ht="27.95" customHeight="1">
      <c r="A18" s="68">
        <v>12</v>
      </c>
      <c r="B18" s="59" t="s">
        <v>92</v>
      </c>
      <c r="C18" s="69" t="s">
        <v>11</v>
      </c>
      <c r="D18" s="89">
        <v>39.39</v>
      </c>
      <c r="E18" s="84">
        <v>14</v>
      </c>
      <c r="F18" s="112"/>
      <c r="G18" s="68">
        <v>27</v>
      </c>
      <c r="H18" s="59" t="s">
        <v>70</v>
      </c>
      <c r="I18" s="137" t="s">
        <v>174</v>
      </c>
      <c r="J18" s="136">
        <v>39.520000000000003</v>
      </c>
      <c r="K18" s="84">
        <v>3</v>
      </c>
    </row>
    <row r="19" spans="1:11" s="2" customFormat="1" ht="27.95" customHeight="1">
      <c r="A19" s="68">
        <v>13</v>
      </c>
      <c r="B19" s="59" t="s">
        <v>109</v>
      </c>
      <c r="C19" s="69" t="s">
        <v>12</v>
      </c>
      <c r="D19" s="69">
        <v>39.39</v>
      </c>
      <c r="E19" s="84">
        <v>7</v>
      </c>
      <c r="F19" s="112"/>
      <c r="G19" s="68">
        <v>28</v>
      </c>
      <c r="H19" s="59" t="s">
        <v>42</v>
      </c>
      <c r="I19" s="137" t="s">
        <v>175</v>
      </c>
      <c r="J19" s="136">
        <v>39.53</v>
      </c>
      <c r="K19" s="84">
        <v>5</v>
      </c>
    </row>
    <row r="20" spans="1:11" s="2" customFormat="1" ht="27.95" customHeight="1">
      <c r="A20" s="68">
        <v>14</v>
      </c>
      <c r="B20" s="59" t="s">
        <v>102</v>
      </c>
      <c r="C20" s="69" t="s">
        <v>177</v>
      </c>
      <c r="D20" s="77">
        <v>39.409999999999997</v>
      </c>
      <c r="E20" s="84">
        <v>5</v>
      </c>
      <c r="F20" s="112"/>
      <c r="G20" s="68">
        <v>29</v>
      </c>
      <c r="H20" s="59" t="s">
        <v>68</v>
      </c>
      <c r="I20" s="137" t="s">
        <v>176</v>
      </c>
      <c r="J20" s="137">
        <v>39.54</v>
      </c>
      <c r="K20" s="84">
        <v>3</v>
      </c>
    </row>
    <row r="21" spans="1:11" s="2" customFormat="1" ht="27.95" customHeight="1" thickBot="1">
      <c r="A21" s="74">
        <v>15</v>
      </c>
      <c r="B21" s="60" t="s">
        <v>63</v>
      </c>
      <c r="C21" s="75" t="s">
        <v>176</v>
      </c>
      <c r="D21" s="75">
        <v>39.42</v>
      </c>
      <c r="E21" s="114">
        <v>6</v>
      </c>
      <c r="F21" s="113"/>
      <c r="G21" s="74">
        <v>30</v>
      </c>
      <c r="H21" s="60" t="s">
        <v>66</v>
      </c>
      <c r="I21" s="138" t="s">
        <v>174</v>
      </c>
      <c r="J21" s="138">
        <v>39.549999999999997</v>
      </c>
      <c r="K21" s="114">
        <v>7</v>
      </c>
    </row>
    <row r="22" spans="1:11" ht="3.75" customHeight="1">
      <c r="A22" s="116"/>
      <c r="B22" s="117"/>
      <c r="C22" s="152"/>
      <c r="D22" s="116"/>
      <c r="E22" s="116"/>
      <c r="F22" s="118"/>
      <c r="G22" s="119"/>
      <c r="H22" s="118"/>
      <c r="I22" s="116"/>
    </row>
    <row r="23" spans="1:11" s="67" customFormat="1" ht="21.75" customHeight="1">
      <c r="A23" s="124">
        <v>39.270000000000003</v>
      </c>
      <c r="B23" s="125" t="s">
        <v>181</v>
      </c>
      <c r="C23" s="153"/>
      <c r="D23" s="128"/>
      <c r="E23" s="126"/>
      <c r="F23" s="123"/>
      <c r="G23" s="127">
        <v>39.5</v>
      </c>
      <c r="H23" s="125" t="s">
        <v>167</v>
      </c>
      <c r="I23" s="153"/>
      <c r="J23" s="128"/>
      <c r="K23" s="126"/>
    </row>
    <row r="24" spans="1:11" ht="8.25" customHeight="1"/>
    <row r="25" spans="1:11" ht="19.5">
      <c r="A25" s="139" t="s">
        <v>168</v>
      </c>
      <c r="G25" s="140" t="s">
        <v>169</v>
      </c>
    </row>
    <row r="26" spans="1:11" ht="19.5">
      <c r="A26" s="140" t="s">
        <v>180</v>
      </c>
    </row>
  </sheetData>
  <mergeCells count="12">
    <mergeCell ref="G5:G6"/>
    <mergeCell ref="H5:H6"/>
    <mergeCell ref="J5:J6"/>
    <mergeCell ref="K5:K6"/>
    <mergeCell ref="A1:K1"/>
    <mergeCell ref="A5:A6"/>
    <mergeCell ref="B5:B6"/>
    <mergeCell ref="D5:D6"/>
    <mergeCell ref="E5:E6"/>
    <mergeCell ref="A3:K3"/>
    <mergeCell ref="C5:C6"/>
    <mergeCell ref="I5:I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9"/>
  <sheetViews>
    <sheetView zoomScale="75" zoomScaleNormal="75" workbookViewId="0">
      <selection activeCell="B7" sqref="B7"/>
    </sheetView>
  </sheetViews>
  <sheetFormatPr defaultRowHeight="15"/>
  <cols>
    <col min="1" max="1" width="6" customWidth="1"/>
    <col min="2" max="2" width="21.28515625" customWidth="1"/>
    <col min="3" max="3" width="13" style="1" customWidth="1"/>
    <col min="4" max="4" width="12.5703125" style="1" customWidth="1"/>
    <col min="5" max="5" width="11" style="1" customWidth="1"/>
    <col min="6" max="6" width="6.85546875" customWidth="1"/>
    <col min="7" max="7" width="6" customWidth="1"/>
    <col min="8" max="8" width="20.7109375" customWidth="1"/>
    <col min="9" max="9" width="13.28515625" style="1" customWidth="1"/>
    <col min="10" max="10" width="12.42578125" style="1" customWidth="1"/>
    <col min="11" max="11" width="11.42578125" style="1" customWidth="1"/>
  </cols>
  <sheetData>
    <row r="1" spans="1:11" ht="26.25">
      <c r="A1" s="184" t="s">
        <v>130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</row>
    <row r="2" spans="1:11" ht="4.5" customHeight="1">
      <c r="A2" s="1"/>
      <c r="G2" s="1"/>
    </row>
    <row r="3" spans="1:11" ht="23.25">
      <c r="A3" s="189" t="s">
        <v>171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</row>
    <row r="4" spans="1:11" ht="7.5" customHeight="1" thickBot="1"/>
    <row r="5" spans="1:11" s="61" customFormat="1" ht="20.25" customHeight="1">
      <c r="A5" s="185" t="s">
        <v>19</v>
      </c>
      <c r="B5" s="178" t="s">
        <v>28</v>
      </c>
      <c r="C5" s="190" t="s">
        <v>0</v>
      </c>
      <c r="D5" s="187" t="s">
        <v>6</v>
      </c>
      <c r="E5" s="182" t="s">
        <v>170</v>
      </c>
      <c r="F5" s="202"/>
      <c r="G5" s="185" t="s">
        <v>19</v>
      </c>
      <c r="H5" s="178" t="s">
        <v>28</v>
      </c>
      <c r="I5" s="190" t="s">
        <v>0</v>
      </c>
      <c r="J5" s="187" t="s">
        <v>6</v>
      </c>
      <c r="K5" s="182" t="s">
        <v>170</v>
      </c>
    </row>
    <row r="6" spans="1:11" s="61" customFormat="1" ht="18.75" customHeight="1" thickBot="1">
      <c r="A6" s="196"/>
      <c r="B6" s="197"/>
      <c r="C6" s="191"/>
      <c r="D6" s="198"/>
      <c r="E6" s="199"/>
      <c r="F6" s="203"/>
      <c r="G6" s="196"/>
      <c r="H6" s="197"/>
      <c r="I6" s="191"/>
      <c r="J6" s="198"/>
      <c r="K6" s="199"/>
    </row>
    <row r="7" spans="1:11" s="2" customFormat="1" ht="21.95" customHeight="1">
      <c r="A7" s="201">
        <v>14</v>
      </c>
      <c r="B7" s="79" t="s">
        <v>70</v>
      </c>
      <c r="C7" s="80" t="s">
        <v>174</v>
      </c>
      <c r="D7" s="145">
        <v>39.25</v>
      </c>
      <c r="E7" s="200">
        <f>AVERAGE(D7:D9)</f>
        <v>39.313333333333333</v>
      </c>
      <c r="F7" s="203"/>
      <c r="G7" s="192">
        <v>1</v>
      </c>
      <c r="H7" s="58" t="s">
        <v>70</v>
      </c>
      <c r="I7" s="65" t="s">
        <v>174</v>
      </c>
      <c r="J7" s="65">
        <v>39.32</v>
      </c>
      <c r="K7" s="194">
        <f>AVERAGE(J7:J9)</f>
        <v>39.443333333333335</v>
      </c>
    </row>
    <row r="8" spans="1:11" s="2" customFormat="1" ht="21.95" customHeight="1">
      <c r="A8" s="201"/>
      <c r="B8" s="59" t="s">
        <v>83</v>
      </c>
      <c r="C8" s="69" t="s">
        <v>11</v>
      </c>
      <c r="D8" s="95">
        <v>39.299999999999997</v>
      </c>
      <c r="E8" s="200"/>
      <c r="F8" s="203"/>
      <c r="G8" s="201"/>
      <c r="H8" s="59" t="s">
        <v>86</v>
      </c>
      <c r="I8" s="69" t="s">
        <v>179</v>
      </c>
      <c r="J8" s="77">
        <v>39.450000000000003</v>
      </c>
      <c r="K8" s="200"/>
    </row>
    <row r="9" spans="1:11" s="2" customFormat="1" ht="21.95" customHeight="1" thickBot="1">
      <c r="A9" s="201"/>
      <c r="B9" s="115" t="s">
        <v>92</v>
      </c>
      <c r="C9" s="156" t="s">
        <v>11</v>
      </c>
      <c r="D9" s="146">
        <v>39.39</v>
      </c>
      <c r="E9" s="200"/>
      <c r="F9" s="203"/>
      <c r="G9" s="201"/>
      <c r="H9" s="115" t="s">
        <v>148</v>
      </c>
      <c r="I9" s="156" t="s">
        <v>178</v>
      </c>
      <c r="J9" s="146">
        <v>39.56</v>
      </c>
      <c r="K9" s="200"/>
    </row>
    <row r="10" spans="1:11" s="2" customFormat="1" ht="21.95" customHeight="1">
      <c r="A10" s="192">
        <v>5</v>
      </c>
      <c r="B10" s="58" t="s">
        <v>66</v>
      </c>
      <c r="C10" s="65" t="s">
        <v>174</v>
      </c>
      <c r="D10" s="108">
        <v>39.29</v>
      </c>
      <c r="E10" s="194">
        <f>AVERAGE(D10:D12)</f>
        <v>39.389999999999993</v>
      </c>
      <c r="F10" s="203"/>
      <c r="G10" s="192">
        <v>6</v>
      </c>
      <c r="H10" s="58" t="s">
        <v>63</v>
      </c>
      <c r="I10" s="65" t="s">
        <v>176</v>
      </c>
      <c r="J10" s="65">
        <v>39.42</v>
      </c>
      <c r="K10" s="194">
        <f>AVERAGE(J10:J12)</f>
        <v>39.453333333333326</v>
      </c>
    </row>
    <row r="11" spans="1:11" s="2" customFormat="1" ht="21.95" customHeight="1">
      <c r="A11" s="201"/>
      <c r="B11" s="59" t="s">
        <v>102</v>
      </c>
      <c r="C11" s="69" t="s">
        <v>177</v>
      </c>
      <c r="D11" s="77">
        <v>39.409999999999997</v>
      </c>
      <c r="E11" s="200"/>
      <c r="F11" s="203"/>
      <c r="G11" s="201"/>
      <c r="H11" s="59" t="s">
        <v>88</v>
      </c>
      <c r="I11" s="69" t="s">
        <v>11</v>
      </c>
      <c r="J11" s="87">
        <v>39.43</v>
      </c>
      <c r="K11" s="200"/>
    </row>
    <row r="12" spans="1:11" s="2" customFormat="1" ht="21.95" customHeight="1" thickBot="1">
      <c r="A12" s="193"/>
      <c r="B12" s="60" t="s">
        <v>150</v>
      </c>
      <c r="C12" s="75" t="s">
        <v>178</v>
      </c>
      <c r="D12" s="90">
        <v>39.47</v>
      </c>
      <c r="E12" s="195"/>
      <c r="F12" s="203"/>
      <c r="G12" s="193"/>
      <c r="H12" s="60" t="s">
        <v>53</v>
      </c>
      <c r="I12" s="75" t="s">
        <v>175</v>
      </c>
      <c r="J12" s="90">
        <v>39.51</v>
      </c>
      <c r="K12" s="195"/>
    </row>
    <row r="13" spans="1:11" s="2" customFormat="1" ht="21.95" customHeight="1">
      <c r="A13" s="192">
        <v>2</v>
      </c>
      <c r="B13" s="58" t="s">
        <v>53</v>
      </c>
      <c r="C13" s="65" t="s">
        <v>175</v>
      </c>
      <c r="D13" s="120">
        <v>39.270000000000003</v>
      </c>
      <c r="E13" s="194">
        <f>AVERAGE(D13:D15)</f>
        <v>39.393333333333338</v>
      </c>
      <c r="F13" s="203"/>
      <c r="G13" s="201">
        <v>7</v>
      </c>
      <c r="H13" s="79" t="s">
        <v>109</v>
      </c>
      <c r="I13" s="80" t="s">
        <v>12</v>
      </c>
      <c r="J13" s="80">
        <v>39.39</v>
      </c>
      <c r="K13" s="200">
        <f>AVERAGE(J13:J15)</f>
        <v>39.46</v>
      </c>
    </row>
    <row r="14" spans="1:11" s="2" customFormat="1" ht="21.95" customHeight="1">
      <c r="A14" s="201"/>
      <c r="B14" s="59" t="s">
        <v>47</v>
      </c>
      <c r="C14" s="69" t="s">
        <v>175</v>
      </c>
      <c r="D14" s="89">
        <v>39.44</v>
      </c>
      <c r="E14" s="200"/>
      <c r="F14" s="203"/>
      <c r="G14" s="201"/>
      <c r="H14" s="59" t="s">
        <v>42</v>
      </c>
      <c r="I14" s="69" t="s">
        <v>175</v>
      </c>
      <c r="J14" s="89">
        <v>39.479999999999997</v>
      </c>
      <c r="K14" s="200"/>
    </row>
    <row r="15" spans="1:11" s="2" customFormat="1" ht="21.95" customHeight="1" thickBot="1">
      <c r="A15" s="193"/>
      <c r="B15" s="60" t="s">
        <v>138</v>
      </c>
      <c r="C15" s="75" t="s">
        <v>12</v>
      </c>
      <c r="D15" s="147">
        <v>39.47</v>
      </c>
      <c r="E15" s="195"/>
      <c r="F15" s="203"/>
      <c r="G15" s="201"/>
      <c r="H15" s="115" t="s">
        <v>149</v>
      </c>
      <c r="I15" s="156" t="s">
        <v>178</v>
      </c>
      <c r="J15" s="148">
        <v>39.51</v>
      </c>
      <c r="K15" s="200"/>
    </row>
    <row r="16" spans="1:11" s="2" customFormat="1" ht="21.95" customHeight="1">
      <c r="A16" s="192">
        <v>3</v>
      </c>
      <c r="B16" s="58" t="s">
        <v>68</v>
      </c>
      <c r="C16" s="65" t="s">
        <v>176</v>
      </c>
      <c r="D16" s="65">
        <v>39.31</v>
      </c>
      <c r="E16" s="194">
        <f>AVERAGE(D16:D18)</f>
        <v>39.393333333333338</v>
      </c>
      <c r="F16" s="203"/>
      <c r="G16" s="192">
        <v>4</v>
      </c>
      <c r="H16" s="58" t="s">
        <v>68</v>
      </c>
      <c r="I16" s="65" t="s">
        <v>176</v>
      </c>
      <c r="J16" s="65">
        <v>39.630000000000003</v>
      </c>
      <c r="K16" s="194">
        <f>AVERAGE(J16:J18)</f>
        <v>39.656666666666666</v>
      </c>
    </row>
    <row r="17" spans="1:15" s="2" customFormat="1" ht="21.95" customHeight="1">
      <c r="A17" s="201"/>
      <c r="B17" s="59" t="s">
        <v>75</v>
      </c>
      <c r="C17" s="69" t="s">
        <v>174</v>
      </c>
      <c r="D17" s="71">
        <v>39.35</v>
      </c>
      <c r="E17" s="200"/>
      <c r="F17" s="203"/>
      <c r="G17" s="201"/>
      <c r="H17" s="59" t="s">
        <v>60</v>
      </c>
      <c r="I17" s="69" t="s">
        <v>174</v>
      </c>
      <c r="J17" s="71">
        <v>39.659999999999997</v>
      </c>
      <c r="K17" s="200"/>
    </row>
    <row r="18" spans="1:15" s="2" customFormat="1" ht="21.95" customHeight="1" thickBot="1">
      <c r="A18" s="193"/>
      <c r="B18" s="60" t="s">
        <v>70</v>
      </c>
      <c r="C18" s="75" t="s">
        <v>174</v>
      </c>
      <c r="D18" s="90">
        <v>39.520000000000003</v>
      </c>
      <c r="E18" s="195"/>
      <c r="F18" s="203"/>
      <c r="G18" s="193"/>
      <c r="H18" s="60" t="s">
        <v>66</v>
      </c>
      <c r="I18" s="75" t="s">
        <v>174</v>
      </c>
      <c r="J18" s="75">
        <v>39.68</v>
      </c>
      <c r="K18" s="195"/>
    </row>
    <row r="19" spans="1:15" s="2" customFormat="1" ht="21.95" customHeight="1">
      <c r="A19" s="201">
        <v>10</v>
      </c>
      <c r="B19" s="79" t="s">
        <v>88</v>
      </c>
      <c r="C19" s="80" t="s">
        <v>11</v>
      </c>
      <c r="D19" s="145">
        <v>39.270000000000003</v>
      </c>
      <c r="E19" s="200">
        <f>AVERAGE(D19:D21)</f>
        <v>39.413333333333334</v>
      </c>
      <c r="F19" s="203"/>
      <c r="G19" s="201">
        <v>9</v>
      </c>
      <c r="H19" s="79" t="s">
        <v>149</v>
      </c>
      <c r="I19" s="80" t="s">
        <v>178</v>
      </c>
      <c r="J19" s="149">
        <v>39.65</v>
      </c>
      <c r="K19" s="200">
        <f>AVERAGE(J19:J21)</f>
        <v>39.716666666666661</v>
      </c>
    </row>
    <row r="20" spans="1:15" s="2" customFormat="1" ht="21.95" customHeight="1">
      <c r="A20" s="201"/>
      <c r="B20" s="59" t="s">
        <v>109</v>
      </c>
      <c r="C20" s="69" t="s">
        <v>12</v>
      </c>
      <c r="D20" s="77">
        <v>39.35</v>
      </c>
      <c r="E20" s="200"/>
      <c r="F20" s="203"/>
      <c r="G20" s="201"/>
      <c r="H20" s="59" t="s">
        <v>83</v>
      </c>
      <c r="I20" s="69" t="s">
        <v>11</v>
      </c>
      <c r="J20" s="96">
        <v>39.700000000000003</v>
      </c>
      <c r="K20" s="200"/>
    </row>
    <row r="21" spans="1:15" s="2" customFormat="1" ht="21.95" customHeight="1" thickBot="1">
      <c r="A21" s="201"/>
      <c r="B21" s="115" t="s">
        <v>104</v>
      </c>
      <c r="C21" s="156" t="s">
        <v>12</v>
      </c>
      <c r="D21" s="109">
        <v>39.619999999999997</v>
      </c>
      <c r="E21" s="200"/>
      <c r="F21" s="203"/>
      <c r="G21" s="201"/>
      <c r="H21" s="115" t="s">
        <v>75</v>
      </c>
      <c r="I21" s="156" t="s">
        <v>174</v>
      </c>
      <c r="J21" s="143">
        <v>39.799999999999997</v>
      </c>
      <c r="K21" s="200"/>
    </row>
    <row r="22" spans="1:15" s="2" customFormat="1" ht="21.95" customHeight="1">
      <c r="A22" s="192">
        <v>13</v>
      </c>
      <c r="B22" s="58" t="s">
        <v>53</v>
      </c>
      <c r="C22" s="65" t="s">
        <v>175</v>
      </c>
      <c r="D22" s="88">
        <v>39.270000000000003</v>
      </c>
      <c r="E22" s="194">
        <f>AVERAGE(D22:D24)</f>
        <v>39.416666666666664</v>
      </c>
      <c r="F22" s="203"/>
      <c r="G22" s="192">
        <v>21</v>
      </c>
      <c r="H22" s="58" t="s">
        <v>109</v>
      </c>
      <c r="I22" s="65" t="s">
        <v>12</v>
      </c>
      <c r="J22" s="65">
        <v>39.75</v>
      </c>
      <c r="K22" s="194">
        <f>AVERAGE(J22:J23)</f>
        <v>39.769999999999996</v>
      </c>
      <c r="O22" s="157"/>
    </row>
    <row r="23" spans="1:15" s="2" customFormat="1" ht="21.95" customHeight="1" thickBot="1">
      <c r="A23" s="201"/>
      <c r="B23" s="59" t="s">
        <v>63</v>
      </c>
      <c r="C23" s="69" t="s">
        <v>176</v>
      </c>
      <c r="D23" s="69">
        <v>39.29</v>
      </c>
      <c r="E23" s="200"/>
      <c r="F23" s="203"/>
      <c r="G23" s="193"/>
      <c r="H23" s="60" t="s">
        <v>145</v>
      </c>
      <c r="I23" s="75" t="s">
        <v>11</v>
      </c>
      <c r="J23" s="90">
        <v>39.79</v>
      </c>
      <c r="K23" s="195"/>
    </row>
    <row r="24" spans="1:15" s="2" customFormat="1" ht="21.95" customHeight="1" thickBot="1">
      <c r="A24" s="193"/>
      <c r="B24" s="60" t="s">
        <v>145</v>
      </c>
      <c r="C24" s="75" t="s">
        <v>11</v>
      </c>
      <c r="D24" s="90">
        <v>39.69</v>
      </c>
      <c r="E24" s="195"/>
      <c r="F24" s="204"/>
      <c r="G24" s="123"/>
      <c r="I24" s="3"/>
      <c r="J24" s="3"/>
      <c r="K24" s="144"/>
    </row>
    <row r="25" spans="1:15" s="2" customFormat="1" ht="9" customHeight="1">
      <c r="A25"/>
      <c r="B25"/>
      <c r="C25" s="1"/>
      <c r="D25" s="1"/>
      <c r="E25" s="1"/>
      <c r="F25" s="155"/>
      <c r="G25"/>
      <c r="H25"/>
      <c r="I25" s="1"/>
      <c r="J25" s="1"/>
      <c r="K25" s="1"/>
    </row>
    <row r="26" spans="1:15" s="2" customFormat="1" ht="21.95" customHeight="1">
      <c r="A26" s="151" t="s">
        <v>172</v>
      </c>
      <c r="B26"/>
      <c r="C26" s="1"/>
      <c r="D26" s="1"/>
      <c r="E26" s="1"/>
      <c r="F26" s="155"/>
      <c r="G26" s="151" t="s">
        <v>173</v>
      </c>
      <c r="H26"/>
      <c r="I26" s="1"/>
      <c r="J26" s="1"/>
      <c r="K26" s="1"/>
    </row>
    <row r="27" spans="1:15" s="2" customFormat="1" ht="3.75" customHeight="1">
      <c r="A27"/>
      <c r="B27"/>
      <c r="C27" s="1"/>
      <c r="D27" s="1"/>
      <c r="E27" s="1"/>
      <c r="G27"/>
      <c r="H27"/>
      <c r="I27" s="1"/>
      <c r="J27" s="1"/>
      <c r="K27" s="1"/>
    </row>
    <row r="28" spans="1:15" ht="18.75">
      <c r="A28" s="150" t="s">
        <v>182</v>
      </c>
    </row>
    <row r="29" spans="1:15" ht="17.25" customHeight="1">
      <c r="A29" s="150" t="s">
        <v>184</v>
      </c>
    </row>
  </sheetData>
  <mergeCells count="37">
    <mergeCell ref="I5:I6"/>
    <mergeCell ref="A5:A6"/>
    <mergeCell ref="B5:B6"/>
    <mergeCell ref="D5:D6"/>
    <mergeCell ref="E5:E6"/>
    <mergeCell ref="G7:G9"/>
    <mergeCell ref="G10:G12"/>
    <mergeCell ref="A7:A9"/>
    <mergeCell ref="A13:A15"/>
    <mergeCell ref="F5:F24"/>
    <mergeCell ref="G16:G18"/>
    <mergeCell ref="G19:G21"/>
    <mergeCell ref="E7:E9"/>
    <mergeCell ref="E13:E15"/>
    <mergeCell ref="E10:E12"/>
    <mergeCell ref="E19:E21"/>
    <mergeCell ref="A16:A18"/>
    <mergeCell ref="E16:E18"/>
    <mergeCell ref="C5:C6"/>
    <mergeCell ref="A10:A12"/>
    <mergeCell ref="A19:A21"/>
    <mergeCell ref="A1:K1"/>
    <mergeCell ref="A3:K3"/>
    <mergeCell ref="G22:G23"/>
    <mergeCell ref="K22:K23"/>
    <mergeCell ref="G5:G6"/>
    <mergeCell ref="H5:H6"/>
    <mergeCell ref="J5:J6"/>
    <mergeCell ref="K5:K6"/>
    <mergeCell ref="E22:E24"/>
    <mergeCell ref="K7:K9"/>
    <mergeCell ref="K10:K12"/>
    <mergeCell ref="K13:K15"/>
    <mergeCell ref="K19:K21"/>
    <mergeCell ref="K16:K18"/>
    <mergeCell ref="G13:G15"/>
    <mergeCell ref="A22:A24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D13" sqref="D13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142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63</v>
      </c>
      <c r="C7" s="65">
        <v>57</v>
      </c>
      <c r="D7" s="65">
        <v>39.56</v>
      </c>
      <c r="E7" s="65">
        <v>2</v>
      </c>
      <c r="F7" s="65">
        <f>C7-0</f>
        <v>57</v>
      </c>
      <c r="G7" s="66">
        <f>F7</f>
        <v>57</v>
      </c>
    </row>
    <row r="8" spans="1:7" s="67" customFormat="1" ht="30" customHeight="1">
      <c r="A8" s="68">
        <v>2</v>
      </c>
      <c r="B8" s="59" t="s">
        <v>73</v>
      </c>
      <c r="C8" s="69">
        <v>136</v>
      </c>
      <c r="D8" s="71">
        <v>39.729999999999997</v>
      </c>
      <c r="E8" s="69">
        <v>13</v>
      </c>
      <c r="F8" s="69">
        <f>C8-C7</f>
        <v>79</v>
      </c>
      <c r="G8" s="70">
        <f>F8</f>
        <v>79</v>
      </c>
    </row>
    <row r="9" spans="1:7" s="67" customFormat="1" ht="30" customHeight="1">
      <c r="A9" s="68">
        <v>3</v>
      </c>
      <c r="B9" s="59" t="s">
        <v>68</v>
      </c>
      <c r="C9" s="69">
        <v>205</v>
      </c>
      <c r="D9" s="69">
        <v>39.54</v>
      </c>
      <c r="E9" s="69">
        <v>3</v>
      </c>
      <c r="F9" s="69">
        <f t="shared" ref="F9:F18" si="0">C9-C8</f>
        <v>69</v>
      </c>
      <c r="G9" s="70">
        <f>F9</f>
        <v>69</v>
      </c>
    </row>
    <row r="10" spans="1:7" s="67" customFormat="1" ht="30" customHeight="1">
      <c r="A10" s="68">
        <v>4</v>
      </c>
      <c r="B10" s="59" t="s">
        <v>57</v>
      </c>
      <c r="C10" s="69">
        <v>231</v>
      </c>
      <c r="D10" s="69">
        <v>40.130000000000003</v>
      </c>
      <c r="E10" s="69">
        <v>5</v>
      </c>
      <c r="F10" s="69">
        <f t="shared" si="0"/>
        <v>26</v>
      </c>
      <c r="G10" s="70">
        <f>F10</f>
        <v>26</v>
      </c>
    </row>
    <row r="11" spans="1:7" s="67" customFormat="1" ht="30" customHeight="1">
      <c r="A11" s="68">
        <v>5</v>
      </c>
      <c r="B11" s="59" t="s">
        <v>63</v>
      </c>
      <c r="C11" s="69">
        <v>251</v>
      </c>
      <c r="D11" s="69">
        <v>39.68</v>
      </c>
      <c r="E11" s="69">
        <v>6</v>
      </c>
      <c r="F11" s="69">
        <f t="shared" si="0"/>
        <v>20</v>
      </c>
      <c r="G11" s="70">
        <f>F11+G7</f>
        <v>77</v>
      </c>
    </row>
    <row r="12" spans="1:7" s="67" customFormat="1" ht="30" customHeight="1">
      <c r="A12" s="68">
        <v>6</v>
      </c>
      <c r="B12" s="59" t="s">
        <v>73</v>
      </c>
      <c r="C12" s="69">
        <v>302</v>
      </c>
      <c r="D12" s="69">
        <v>39.81</v>
      </c>
      <c r="E12" s="69">
        <v>10</v>
      </c>
      <c r="F12" s="69">
        <f t="shared" si="0"/>
        <v>51</v>
      </c>
      <c r="G12" s="72">
        <f t="shared" ref="G12:G14" si="1">F12+G8</f>
        <v>130</v>
      </c>
    </row>
    <row r="13" spans="1:7" s="67" customFormat="1" ht="30" customHeight="1">
      <c r="A13" s="68">
        <v>7</v>
      </c>
      <c r="B13" s="59" t="s">
        <v>68</v>
      </c>
      <c r="C13" s="69">
        <v>332</v>
      </c>
      <c r="D13" s="69">
        <v>39.630000000000003</v>
      </c>
      <c r="E13" s="69">
        <v>4</v>
      </c>
      <c r="F13" s="69">
        <f t="shared" si="0"/>
        <v>30</v>
      </c>
      <c r="G13" s="70">
        <f t="shared" si="1"/>
        <v>99</v>
      </c>
    </row>
    <row r="14" spans="1:7" s="67" customFormat="1" ht="30" customHeight="1">
      <c r="A14" s="68">
        <v>8</v>
      </c>
      <c r="B14" s="59" t="s">
        <v>57</v>
      </c>
      <c r="C14" s="69">
        <v>352</v>
      </c>
      <c r="D14" s="69">
        <v>40.409999999999997</v>
      </c>
      <c r="E14" s="69">
        <v>9</v>
      </c>
      <c r="F14" s="69">
        <f t="shared" si="0"/>
        <v>20</v>
      </c>
      <c r="G14" s="70">
        <f t="shared" si="1"/>
        <v>46</v>
      </c>
    </row>
    <row r="15" spans="1:7" s="67" customFormat="1" ht="30" customHeight="1">
      <c r="A15" s="68">
        <v>9</v>
      </c>
      <c r="B15" s="59" t="s">
        <v>63</v>
      </c>
      <c r="C15" s="69">
        <v>388</v>
      </c>
      <c r="D15" s="77">
        <v>39.29</v>
      </c>
      <c r="E15" s="69">
        <v>13</v>
      </c>
      <c r="F15" s="69">
        <f t="shared" si="0"/>
        <v>36</v>
      </c>
      <c r="G15" s="70">
        <f>F15+G11</f>
        <v>113</v>
      </c>
    </row>
    <row r="16" spans="1:7" s="67" customFormat="1" ht="30" customHeight="1">
      <c r="A16" s="68">
        <v>10</v>
      </c>
      <c r="B16" s="59" t="s">
        <v>57</v>
      </c>
      <c r="C16" s="69">
        <v>437</v>
      </c>
      <c r="D16" s="71">
        <v>39.79</v>
      </c>
      <c r="E16" s="69">
        <v>10</v>
      </c>
      <c r="F16" s="69">
        <f t="shared" si="0"/>
        <v>49</v>
      </c>
      <c r="G16" s="93">
        <f>F16+G14</f>
        <v>95</v>
      </c>
    </row>
    <row r="17" spans="1:7" s="67" customFormat="1" ht="30" customHeight="1">
      <c r="A17" s="68">
        <v>11</v>
      </c>
      <c r="B17" s="59" t="s">
        <v>68</v>
      </c>
      <c r="C17" s="69">
        <v>476</v>
      </c>
      <c r="D17" s="71">
        <v>39.31</v>
      </c>
      <c r="E17" s="69">
        <v>3</v>
      </c>
      <c r="F17" s="69">
        <f t="shared" si="0"/>
        <v>39</v>
      </c>
      <c r="G17" s="73">
        <f>F17+G13</f>
        <v>138</v>
      </c>
    </row>
    <row r="18" spans="1:7" s="67" customFormat="1" ht="30" customHeight="1" thickBot="1">
      <c r="A18" s="74" t="s">
        <v>135</v>
      </c>
      <c r="B18" s="60" t="s">
        <v>63</v>
      </c>
      <c r="C18" s="75">
        <v>519</v>
      </c>
      <c r="D18" s="75">
        <v>39.42</v>
      </c>
      <c r="E18" s="75">
        <v>6</v>
      </c>
      <c r="F18" s="75">
        <f t="shared" si="0"/>
        <v>43</v>
      </c>
      <c r="G18" s="76">
        <f>F18+G15</f>
        <v>156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39.69166666666667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H22" sqref="H22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143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70</v>
      </c>
      <c r="C7" s="65">
        <v>40</v>
      </c>
      <c r="D7" s="65">
        <v>39.94</v>
      </c>
      <c r="E7" s="65">
        <v>9</v>
      </c>
      <c r="F7" s="65">
        <f>C7</f>
        <v>40</v>
      </c>
      <c r="G7" s="66">
        <f>F7</f>
        <v>40</v>
      </c>
    </row>
    <row r="8" spans="1:7" s="67" customFormat="1" ht="30" customHeight="1">
      <c r="A8" s="68">
        <v>2</v>
      </c>
      <c r="B8" s="59" t="s">
        <v>75</v>
      </c>
      <c r="C8" s="69">
        <v>69</v>
      </c>
      <c r="D8" s="69">
        <v>39.869999999999997</v>
      </c>
      <c r="E8" s="69">
        <v>5</v>
      </c>
      <c r="F8" s="69">
        <f>C8-C7</f>
        <v>29</v>
      </c>
      <c r="G8" s="70">
        <f>F8</f>
        <v>29</v>
      </c>
    </row>
    <row r="9" spans="1:7" s="67" customFormat="1" ht="30" customHeight="1">
      <c r="A9" s="68">
        <v>3</v>
      </c>
      <c r="B9" s="59" t="s">
        <v>60</v>
      </c>
      <c r="C9" s="69">
        <v>136</v>
      </c>
      <c r="D9" s="69">
        <v>39.89</v>
      </c>
      <c r="E9" s="69">
        <v>6</v>
      </c>
      <c r="F9" s="69">
        <f t="shared" ref="F9:F18" si="0">C9-C8</f>
        <v>67</v>
      </c>
      <c r="G9" s="70">
        <f>F9</f>
        <v>67</v>
      </c>
    </row>
    <row r="10" spans="1:7" s="67" customFormat="1" ht="30" customHeight="1">
      <c r="A10" s="68">
        <v>4</v>
      </c>
      <c r="B10" s="59" t="s">
        <v>66</v>
      </c>
      <c r="C10" s="69">
        <v>202</v>
      </c>
      <c r="D10" s="69">
        <v>39.549999999999997</v>
      </c>
      <c r="E10" s="69">
        <v>7</v>
      </c>
      <c r="F10" s="69">
        <f t="shared" si="0"/>
        <v>66</v>
      </c>
      <c r="G10" s="70">
        <f>F10</f>
        <v>66</v>
      </c>
    </row>
    <row r="11" spans="1:7" s="67" customFormat="1" ht="30" customHeight="1">
      <c r="A11" s="68">
        <v>5</v>
      </c>
      <c r="B11" s="59" t="s">
        <v>70</v>
      </c>
      <c r="C11" s="69">
        <v>269</v>
      </c>
      <c r="D11" s="77">
        <v>39.25</v>
      </c>
      <c r="E11" s="69">
        <v>14</v>
      </c>
      <c r="F11" s="69">
        <f t="shared" si="0"/>
        <v>67</v>
      </c>
      <c r="G11" s="70">
        <f>F11+G7</f>
        <v>107</v>
      </c>
    </row>
    <row r="12" spans="1:7" s="67" customFormat="1" ht="30" customHeight="1">
      <c r="A12" s="68">
        <v>6</v>
      </c>
      <c r="B12" s="59" t="s">
        <v>75</v>
      </c>
      <c r="C12" s="69">
        <v>348</v>
      </c>
      <c r="D12" s="71">
        <v>39.35</v>
      </c>
      <c r="E12" s="69">
        <v>3</v>
      </c>
      <c r="F12" s="69">
        <f t="shared" si="0"/>
        <v>79</v>
      </c>
      <c r="G12" s="70">
        <f t="shared" ref="G12:G14" si="1">F12+G8</f>
        <v>108</v>
      </c>
    </row>
    <row r="13" spans="1:7" s="67" customFormat="1" ht="30" customHeight="1">
      <c r="A13" s="68">
        <v>7</v>
      </c>
      <c r="B13" s="59" t="s">
        <v>60</v>
      </c>
      <c r="C13" s="69">
        <v>376</v>
      </c>
      <c r="D13" s="71">
        <v>39.659999999999997</v>
      </c>
      <c r="E13" s="69">
        <v>4</v>
      </c>
      <c r="F13" s="69">
        <f t="shared" si="0"/>
        <v>28</v>
      </c>
      <c r="G13" s="93">
        <f t="shared" si="1"/>
        <v>95</v>
      </c>
    </row>
    <row r="14" spans="1:7" s="67" customFormat="1" ht="30" customHeight="1">
      <c r="A14" s="68">
        <v>8</v>
      </c>
      <c r="B14" s="59" t="s">
        <v>66</v>
      </c>
      <c r="C14" s="69">
        <v>399</v>
      </c>
      <c r="D14" s="71">
        <v>39.29</v>
      </c>
      <c r="E14" s="69">
        <v>5</v>
      </c>
      <c r="F14" s="69">
        <f t="shared" si="0"/>
        <v>23</v>
      </c>
      <c r="G14" s="70">
        <f t="shared" si="1"/>
        <v>89</v>
      </c>
    </row>
    <row r="15" spans="1:7" s="67" customFormat="1" ht="30" customHeight="1">
      <c r="A15" s="68">
        <v>9</v>
      </c>
      <c r="B15" s="59" t="s">
        <v>70</v>
      </c>
      <c r="C15" s="69">
        <v>437</v>
      </c>
      <c r="D15" s="87">
        <v>39.520000000000003</v>
      </c>
      <c r="E15" s="69">
        <v>3</v>
      </c>
      <c r="F15" s="69">
        <f t="shared" si="0"/>
        <v>38</v>
      </c>
      <c r="G15" s="70">
        <f>F15+G11</f>
        <v>145</v>
      </c>
    </row>
    <row r="16" spans="1:7" s="67" customFormat="1" ht="30" customHeight="1">
      <c r="A16" s="68">
        <v>10</v>
      </c>
      <c r="B16" s="59" t="s">
        <v>66</v>
      </c>
      <c r="C16" s="69">
        <v>462</v>
      </c>
      <c r="D16" s="69">
        <v>39.68</v>
      </c>
      <c r="E16" s="69">
        <v>4</v>
      </c>
      <c r="F16" s="69">
        <f t="shared" si="0"/>
        <v>25</v>
      </c>
      <c r="G16" s="72">
        <f>F16+G14</f>
        <v>114</v>
      </c>
    </row>
    <row r="17" spans="1:7" s="67" customFormat="1" ht="30" customHeight="1">
      <c r="A17" s="68">
        <v>11</v>
      </c>
      <c r="B17" s="59" t="s">
        <v>70</v>
      </c>
      <c r="C17" s="69">
        <v>487</v>
      </c>
      <c r="D17" s="69">
        <v>39.32</v>
      </c>
      <c r="E17" s="69">
        <v>1</v>
      </c>
      <c r="F17" s="69">
        <f t="shared" si="0"/>
        <v>25</v>
      </c>
      <c r="G17" s="85">
        <f>F17+G15</f>
        <v>170</v>
      </c>
    </row>
    <row r="18" spans="1:7" s="67" customFormat="1" ht="30" customHeight="1" thickBot="1">
      <c r="A18" s="74" t="s">
        <v>135</v>
      </c>
      <c r="B18" s="60" t="s">
        <v>75</v>
      </c>
      <c r="C18" s="75">
        <v>519</v>
      </c>
      <c r="D18" s="97">
        <v>39.799999999999997</v>
      </c>
      <c r="E18" s="75">
        <v>9</v>
      </c>
      <c r="F18" s="75">
        <f t="shared" si="0"/>
        <v>32</v>
      </c>
      <c r="G18" s="86">
        <f>F18+G12</f>
        <v>140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39.593333333333334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7" sqref="E17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144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83</v>
      </c>
      <c r="C7" s="65">
        <v>38</v>
      </c>
      <c r="D7" s="88">
        <v>39.92</v>
      </c>
      <c r="E7" s="65">
        <v>3</v>
      </c>
      <c r="F7" s="65">
        <f>C7</f>
        <v>38</v>
      </c>
      <c r="G7" s="66">
        <f>F7</f>
        <v>38</v>
      </c>
    </row>
    <row r="8" spans="1:7" s="67" customFormat="1" ht="30" customHeight="1">
      <c r="A8" s="68">
        <v>2</v>
      </c>
      <c r="B8" s="59" t="s">
        <v>145</v>
      </c>
      <c r="C8" s="69">
        <v>64</v>
      </c>
      <c r="D8" s="87">
        <v>39.79</v>
      </c>
      <c r="E8" s="69">
        <v>21</v>
      </c>
      <c r="F8" s="69">
        <f>C8-C7</f>
        <v>26</v>
      </c>
      <c r="G8" s="70">
        <f>F8</f>
        <v>26</v>
      </c>
    </row>
    <row r="9" spans="1:7" s="67" customFormat="1" ht="30" customHeight="1">
      <c r="A9" s="68">
        <v>3</v>
      </c>
      <c r="B9" s="59" t="s">
        <v>92</v>
      </c>
      <c r="C9" s="69">
        <v>134</v>
      </c>
      <c r="D9" s="87">
        <v>39.65</v>
      </c>
      <c r="E9" s="69">
        <v>2</v>
      </c>
      <c r="F9" s="69">
        <f t="shared" ref="F9:F18" si="0">C9-C8</f>
        <v>70</v>
      </c>
      <c r="G9" s="70">
        <f>F9</f>
        <v>70</v>
      </c>
    </row>
    <row r="10" spans="1:7" s="67" customFormat="1" ht="30" customHeight="1">
      <c r="A10" s="68">
        <v>4</v>
      </c>
      <c r="B10" s="59" t="s">
        <v>88</v>
      </c>
      <c r="C10" s="69">
        <v>202</v>
      </c>
      <c r="D10" s="96">
        <v>39.5</v>
      </c>
      <c r="E10" s="69">
        <v>14</v>
      </c>
      <c r="F10" s="69">
        <f t="shared" si="0"/>
        <v>68</v>
      </c>
      <c r="G10" s="70">
        <f>F10</f>
        <v>68</v>
      </c>
    </row>
    <row r="11" spans="1:7" s="67" customFormat="1" ht="30" customHeight="1">
      <c r="A11" s="68">
        <v>5</v>
      </c>
      <c r="B11" s="59" t="s">
        <v>145</v>
      </c>
      <c r="C11" s="69">
        <v>248</v>
      </c>
      <c r="D11" s="89">
        <v>39.68</v>
      </c>
      <c r="E11" s="69">
        <v>10</v>
      </c>
      <c r="F11" s="69">
        <f t="shared" si="0"/>
        <v>46</v>
      </c>
      <c r="G11" s="70">
        <f>F11+G8</f>
        <v>72</v>
      </c>
    </row>
    <row r="12" spans="1:7" s="67" customFormat="1" ht="30" customHeight="1">
      <c r="A12" s="68">
        <v>6</v>
      </c>
      <c r="B12" s="59" t="s">
        <v>92</v>
      </c>
      <c r="C12" s="69">
        <v>270</v>
      </c>
      <c r="D12" s="87">
        <v>40.04</v>
      </c>
      <c r="E12" s="69">
        <v>4</v>
      </c>
      <c r="F12" s="69">
        <f t="shared" si="0"/>
        <v>22</v>
      </c>
      <c r="G12" s="70">
        <f>F12+G9</f>
        <v>92</v>
      </c>
    </row>
    <row r="13" spans="1:7" s="67" customFormat="1" ht="30" customHeight="1">
      <c r="A13" s="68">
        <v>7</v>
      </c>
      <c r="B13" s="59" t="s">
        <v>83</v>
      </c>
      <c r="C13" s="69">
        <v>347</v>
      </c>
      <c r="D13" s="95">
        <v>39.299999999999997</v>
      </c>
      <c r="E13" s="69">
        <v>14</v>
      </c>
      <c r="F13" s="69">
        <f t="shared" si="0"/>
        <v>77</v>
      </c>
      <c r="G13" s="92">
        <f>F13+G7</f>
        <v>115</v>
      </c>
    </row>
    <row r="14" spans="1:7" s="67" customFormat="1" ht="30" customHeight="1">
      <c r="A14" s="68">
        <v>8</v>
      </c>
      <c r="B14" s="59" t="s">
        <v>88</v>
      </c>
      <c r="C14" s="69">
        <v>394</v>
      </c>
      <c r="D14" s="87">
        <v>39.43</v>
      </c>
      <c r="E14" s="69">
        <v>6</v>
      </c>
      <c r="F14" s="69">
        <f t="shared" si="0"/>
        <v>47</v>
      </c>
      <c r="G14" s="70">
        <f>F14+G10</f>
        <v>115</v>
      </c>
    </row>
    <row r="15" spans="1:7" s="67" customFormat="1" ht="30" customHeight="1">
      <c r="A15" s="68">
        <v>9</v>
      </c>
      <c r="B15" s="59" t="s">
        <v>145</v>
      </c>
      <c r="C15" s="69">
        <v>414</v>
      </c>
      <c r="D15" s="87">
        <v>39.69</v>
      </c>
      <c r="E15" s="69">
        <v>13</v>
      </c>
      <c r="F15" s="69">
        <f t="shared" si="0"/>
        <v>20</v>
      </c>
      <c r="G15" s="93">
        <f>F15+G11</f>
        <v>92</v>
      </c>
    </row>
    <row r="16" spans="1:7" s="67" customFormat="1" ht="30" customHeight="1">
      <c r="A16" s="68">
        <v>10</v>
      </c>
      <c r="B16" s="59" t="s">
        <v>92</v>
      </c>
      <c r="C16" s="69">
        <v>461</v>
      </c>
      <c r="D16" s="89">
        <v>39.39</v>
      </c>
      <c r="E16" s="69">
        <v>14</v>
      </c>
      <c r="F16" s="69">
        <f t="shared" si="0"/>
        <v>47</v>
      </c>
      <c r="G16" s="73">
        <f>F16+G12</f>
        <v>139</v>
      </c>
    </row>
    <row r="17" spans="1:7" s="67" customFormat="1" ht="30" customHeight="1">
      <c r="A17" s="68">
        <v>11</v>
      </c>
      <c r="B17" s="59" t="s">
        <v>83</v>
      </c>
      <c r="C17" s="69">
        <v>481</v>
      </c>
      <c r="D17" s="96">
        <v>39.700000000000003</v>
      </c>
      <c r="E17" s="69">
        <v>9</v>
      </c>
      <c r="F17" s="69">
        <f t="shared" si="0"/>
        <v>20</v>
      </c>
      <c r="G17" s="72">
        <f>F17+G13</f>
        <v>135</v>
      </c>
    </row>
    <row r="18" spans="1:7" s="67" customFormat="1" ht="30" customHeight="1" thickBot="1">
      <c r="A18" s="74" t="s">
        <v>135</v>
      </c>
      <c r="B18" s="60" t="s">
        <v>88</v>
      </c>
      <c r="C18" s="75">
        <v>519</v>
      </c>
      <c r="D18" s="94">
        <v>39.270000000000003</v>
      </c>
      <c r="E18" s="75">
        <v>10</v>
      </c>
      <c r="F18" s="75">
        <f t="shared" si="0"/>
        <v>38</v>
      </c>
      <c r="G18" s="76">
        <f>F18+G14</f>
        <v>153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39.61333333333333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5" sqref="E15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141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86"/>
      <c r="B6" s="179"/>
      <c r="C6" s="188"/>
      <c r="D6" s="188"/>
      <c r="E6" s="188"/>
      <c r="F6" s="62" t="s">
        <v>133</v>
      </c>
      <c r="G6" s="63" t="s">
        <v>134</v>
      </c>
    </row>
    <row r="7" spans="1:7" s="67" customFormat="1" ht="30" customHeight="1">
      <c r="A7" s="64">
        <v>1</v>
      </c>
      <c r="B7" s="58" t="s">
        <v>138</v>
      </c>
      <c r="C7" s="65">
        <v>39</v>
      </c>
      <c r="D7" s="65">
        <v>40.119999999999997</v>
      </c>
      <c r="E7" s="65">
        <v>4</v>
      </c>
      <c r="F7" s="65">
        <f>C7</f>
        <v>39</v>
      </c>
      <c r="G7" s="66">
        <f>F7</f>
        <v>39</v>
      </c>
    </row>
    <row r="8" spans="1:7" s="67" customFormat="1" ht="30" customHeight="1">
      <c r="A8" s="68">
        <v>2</v>
      </c>
      <c r="B8" s="59" t="s">
        <v>104</v>
      </c>
      <c r="C8" s="69">
        <v>68</v>
      </c>
      <c r="D8" s="69">
        <v>39.76</v>
      </c>
      <c r="E8" s="69">
        <v>10</v>
      </c>
      <c r="F8" s="69">
        <f>C8-C7</f>
        <v>29</v>
      </c>
      <c r="G8" s="70">
        <f>F8</f>
        <v>29</v>
      </c>
    </row>
    <row r="9" spans="1:7" s="67" customFormat="1" ht="30" customHeight="1">
      <c r="A9" s="68">
        <v>3</v>
      </c>
      <c r="B9" s="59" t="s">
        <v>139</v>
      </c>
      <c r="C9" s="69">
        <v>136</v>
      </c>
      <c r="D9" s="71">
        <v>39.64</v>
      </c>
      <c r="E9" s="69">
        <v>1</v>
      </c>
      <c r="F9" s="69">
        <f t="shared" ref="F9:F18" si="0">C9-C8</f>
        <v>68</v>
      </c>
      <c r="G9" s="70">
        <f>F9</f>
        <v>68</v>
      </c>
    </row>
    <row r="10" spans="1:7" s="67" customFormat="1" ht="30" customHeight="1">
      <c r="A10" s="68">
        <v>4</v>
      </c>
      <c r="B10" s="59" t="s">
        <v>109</v>
      </c>
      <c r="C10" s="69">
        <v>182</v>
      </c>
      <c r="D10" s="69">
        <v>39.75</v>
      </c>
      <c r="E10" s="69">
        <v>21</v>
      </c>
      <c r="F10" s="69">
        <f t="shared" si="0"/>
        <v>46</v>
      </c>
      <c r="G10" s="70">
        <f>F10</f>
        <v>46</v>
      </c>
    </row>
    <row r="11" spans="1:7" s="67" customFormat="1" ht="30" customHeight="1">
      <c r="A11" s="68">
        <v>5</v>
      </c>
      <c r="B11" s="59" t="s">
        <v>138</v>
      </c>
      <c r="C11" s="69">
        <v>205</v>
      </c>
      <c r="D11" s="69">
        <v>40.42</v>
      </c>
      <c r="E11" s="69">
        <v>9</v>
      </c>
      <c r="F11" s="69">
        <f t="shared" si="0"/>
        <v>23</v>
      </c>
      <c r="G11" s="70">
        <f>F11+G7</f>
        <v>62</v>
      </c>
    </row>
    <row r="12" spans="1:7" s="67" customFormat="1" ht="30" customHeight="1">
      <c r="A12" s="68">
        <v>6</v>
      </c>
      <c r="B12" s="59" t="s">
        <v>104</v>
      </c>
      <c r="C12" s="69">
        <v>263</v>
      </c>
      <c r="D12" s="69">
        <v>39.67</v>
      </c>
      <c r="E12" s="69">
        <v>3</v>
      </c>
      <c r="F12" s="69">
        <f t="shared" si="0"/>
        <v>58</v>
      </c>
      <c r="G12" s="70">
        <f t="shared" ref="G12:G14" si="1">F12+G8</f>
        <v>87</v>
      </c>
    </row>
    <row r="13" spans="1:7" s="67" customFormat="1" ht="30" customHeight="1">
      <c r="A13" s="68">
        <v>7</v>
      </c>
      <c r="B13" s="59" t="s">
        <v>139</v>
      </c>
      <c r="C13" s="69">
        <v>301</v>
      </c>
      <c r="D13" s="69">
        <v>39.82</v>
      </c>
      <c r="E13" s="69">
        <v>2</v>
      </c>
      <c r="F13" s="69">
        <f t="shared" si="0"/>
        <v>38</v>
      </c>
      <c r="G13" s="93">
        <f t="shared" si="1"/>
        <v>106</v>
      </c>
    </row>
    <row r="14" spans="1:7" s="67" customFormat="1" ht="30" customHeight="1">
      <c r="A14" s="68">
        <v>8</v>
      </c>
      <c r="B14" s="59" t="s">
        <v>109</v>
      </c>
      <c r="C14" s="69">
        <v>375</v>
      </c>
      <c r="D14" s="77">
        <v>39.35</v>
      </c>
      <c r="E14" s="69">
        <v>10</v>
      </c>
      <c r="F14" s="69">
        <f t="shared" si="0"/>
        <v>74</v>
      </c>
      <c r="G14" s="70">
        <f t="shared" si="1"/>
        <v>120</v>
      </c>
    </row>
    <row r="15" spans="1:7" s="67" customFormat="1" ht="30" customHeight="1">
      <c r="A15" s="68">
        <v>9</v>
      </c>
      <c r="B15" s="59" t="s">
        <v>104</v>
      </c>
      <c r="C15" s="69">
        <v>396</v>
      </c>
      <c r="D15" s="69">
        <v>39.92</v>
      </c>
      <c r="E15" s="69">
        <v>9</v>
      </c>
      <c r="F15" s="69">
        <f t="shared" si="0"/>
        <v>21</v>
      </c>
      <c r="G15" s="70">
        <f>F15+G12</f>
        <v>108</v>
      </c>
    </row>
    <row r="16" spans="1:7" s="67" customFormat="1" ht="30" customHeight="1">
      <c r="A16" s="68">
        <v>10</v>
      </c>
      <c r="B16" s="59" t="s">
        <v>138</v>
      </c>
      <c r="C16" s="69">
        <v>448</v>
      </c>
      <c r="D16" s="71">
        <v>39.47</v>
      </c>
      <c r="E16" s="69">
        <v>2</v>
      </c>
      <c r="F16" s="69">
        <f t="shared" si="0"/>
        <v>52</v>
      </c>
      <c r="G16" s="72">
        <f>F16+G11</f>
        <v>114</v>
      </c>
    </row>
    <row r="17" spans="1:7" s="67" customFormat="1" ht="30" customHeight="1">
      <c r="A17" s="68">
        <v>11</v>
      </c>
      <c r="B17" s="59" t="s">
        <v>104</v>
      </c>
      <c r="C17" s="69">
        <v>475</v>
      </c>
      <c r="D17" s="71">
        <v>39.619999999999997</v>
      </c>
      <c r="E17" s="69">
        <v>10</v>
      </c>
      <c r="F17" s="69">
        <f t="shared" si="0"/>
        <v>27</v>
      </c>
      <c r="G17" s="73">
        <f>F17+G15</f>
        <v>135</v>
      </c>
    </row>
    <row r="18" spans="1:7" s="67" customFormat="1" ht="30" customHeight="1" thickBot="1">
      <c r="A18" s="74" t="s">
        <v>135</v>
      </c>
      <c r="B18" s="60" t="s">
        <v>109</v>
      </c>
      <c r="C18" s="75">
        <v>519</v>
      </c>
      <c r="D18" s="75">
        <v>39.39</v>
      </c>
      <c r="E18" s="75">
        <v>7</v>
      </c>
      <c r="F18" s="75">
        <f t="shared" si="0"/>
        <v>44</v>
      </c>
      <c r="G18" s="76">
        <f>F18+G14</f>
        <v>164</v>
      </c>
    </row>
    <row r="19" spans="1:7" s="67" customFormat="1" ht="30" customHeight="1" thickBot="1">
      <c r="A19" s="213" t="s">
        <v>140</v>
      </c>
      <c r="B19" s="214"/>
      <c r="C19" s="215"/>
      <c r="D19" s="78">
        <f>AVERAGE(D7:D18)</f>
        <v>39.744166666666672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E18" sqref="E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146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53</v>
      </c>
      <c r="C7" s="65">
        <v>66</v>
      </c>
      <c r="D7" s="88">
        <v>39.51</v>
      </c>
      <c r="E7" s="65">
        <v>6</v>
      </c>
      <c r="F7" s="65">
        <f>C7</f>
        <v>66</v>
      </c>
      <c r="G7" s="66">
        <f>F7</f>
        <v>66</v>
      </c>
    </row>
    <row r="8" spans="1:7" s="67" customFormat="1" ht="30" customHeight="1">
      <c r="A8" s="68">
        <v>2</v>
      </c>
      <c r="B8" s="59" t="s">
        <v>147</v>
      </c>
      <c r="C8" s="69">
        <v>137</v>
      </c>
      <c r="D8" s="89">
        <v>39.71</v>
      </c>
      <c r="E8" s="69">
        <v>7</v>
      </c>
      <c r="F8" s="69">
        <f>C8-C7</f>
        <v>71</v>
      </c>
      <c r="G8" s="70">
        <f>F8</f>
        <v>71</v>
      </c>
    </row>
    <row r="9" spans="1:7" s="67" customFormat="1" ht="30" customHeight="1">
      <c r="A9" s="68">
        <v>3</v>
      </c>
      <c r="B9" s="59" t="s">
        <v>47</v>
      </c>
      <c r="C9" s="69">
        <v>157</v>
      </c>
      <c r="D9" s="87">
        <v>40.01</v>
      </c>
      <c r="E9" s="69">
        <v>13</v>
      </c>
      <c r="F9" s="69">
        <f t="shared" ref="F9:F18" si="0">C9-C8</f>
        <v>20</v>
      </c>
      <c r="G9" s="70">
        <f>F9</f>
        <v>20</v>
      </c>
    </row>
    <row r="10" spans="1:7" s="67" customFormat="1" ht="30" customHeight="1">
      <c r="A10" s="68">
        <v>4</v>
      </c>
      <c r="B10" s="59" t="s">
        <v>42</v>
      </c>
      <c r="C10" s="69">
        <v>208</v>
      </c>
      <c r="D10" s="87">
        <v>39.89</v>
      </c>
      <c r="E10" s="69">
        <v>6</v>
      </c>
      <c r="F10" s="69">
        <f t="shared" si="0"/>
        <v>51</v>
      </c>
      <c r="G10" s="70">
        <f>F10</f>
        <v>51</v>
      </c>
    </row>
    <row r="11" spans="1:7" s="67" customFormat="1" ht="30" customHeight="1">
      <c r="A11" s="68">
        <v>5</v>
      </c>
      <c r="B11" s="59" t="s">
        <v>53</v>
      </c>
      <c r="C11" s="69">
        <v>251</v>
      </c>
      <c r="D11" s="77">
        <v>39.270000000000003</v>
      </c>
      <c r="E11" s="69">
        <v>2</v>
      </c>
      <c r="F11" s="69">
        <f t="shared" si="0"/>
        <v>43</v>
      </c>
      <c r="G11" s="70">
        <f>F11+G7</f>
        <v>109</v>
      </c>
    </row>
    <row r="12" spans="1:7" s="67" customFormat="1" ht="30" customHeight="1">
      <c r="A12" s="68">
        <v>6</v>
      </c>
      <c r="B12" s="59" t="s">
        <v>147</v>
      </c>
      <c r="C12" s="69">
        <v>303</v>
      </c>
      <c r="D12" s="96">
        <v>39.799999999999997</v>
      </c>
      <c r="E12" s="69">
        <v>5</v>
      </c>
      <c r="F12" s="69">
        <f t="shared" si="0"/>
        <v>52</v>
      </c>
      <c r="G12" s="72">
        <f t="shared" ref="G12:G14" si="1">F12+G8</f>
        <v>123</v>
      </c>
    </row>
    <row r="13" spans="1:7" s="67" customFormat="1" ht="30" customHeight="1">
      <c r="A13" s="68">
        <v>7</v>
      </c>
      <c r="B13" s="59" t="s">
        <v>47</v>
      </c>
      <c r="C13" s="69">
        <v>333</v>
      </c>
      <c r="D13" s="87">
        <v>39.74</v>
      </c>
      <c r="E13" s="69">
        <v>6</v>
      </c>
      <c r="F13" s="69">
        <f t="shared" si="0"/>
        <v>30</v>
      </c>
      <c r="G13" s="70">
        <f t="shared" si="1"/>
        <v>50</v>
      </c>
    </row>
    <row r="14" spans="1:7" s="67" customFormat="1" ht="30" customHeight="1">
      <c r="A14" s="68">
        <v>8</v>
      </c>
      <c r="B14" s="59" t="s">
        <v>42</v>
      </c>
      <c r="C14" s="69">
        <v>353</v>
      </c>
      <c r="D14" s="87">
        <v>39.53</v>
      </c>
      <c r="E14" s="69">
        <v>5</v>
      </c>
      <c r="F14" s="69">
        <f t="shared" si="0"/>
        <v>20</v>
      </c>
      <c r="G14" s="70">
        <f t="shared" si="1"/>
        <v>71</v>
      </c>
    </row>
    <row r="15" spans="1:7" s="67" customFormat="1" ht="30" customHeight="1">
      <c r="A15" s="68">
        <v>9</v>
      </c>
      <c r="B15" s="59" t="s">
        <v>47</v>
      </c>
      <c r="C15" s="69">
        <v>393</v>
      </c>
      <c r="D15" s="89">
        <v>39.44</v>
      </c>
      <c r="E15" s="69">
        <v>2</v>
      </c>
      <c r="F15" s="69">
        <f t="shared" si="0"/>
        <v>40</v>
      </c>
      <c r="G15" s="93">
        <f>F15+G13</f>
        <v>90</v>
      </c>
    </row>
    <row r="16" spans="1:7" s="67" customFormat="1" ht="30" customHeight="1">
      <c r="A16" s="68">
        <v>10</v>
      </c>
      <c r="B16" s="59" t="s">
        <v>42</v>
      </c>
      <c r="C16" s="69">
        <v>435</v>
      </c>
      <c r="D16" s="89">
        <v>39.479999999999997</v>
      </c>
      <c r="E16" s="69">
        <v>7</v>
      </c>
      <c r="F16" s="69">
        <f t="shared" si="0"/>
        <v>42</v>
      </c>
      <c r="G16" s="92">
        <f>F16+G14</f>
        <v>113</v>
      </c>
    </row>
    <row r="17" spans="1:7" s="67" customFormat="1" ht="30" customHeight="1">
      <c r="A17" s="68">
        <v>11</v>
      </c>
      <c r="B17" s="59" t="s">
        <v>53</v>
      </c>
      <c r="C17" s="69">
        <v>462</v>
      </c>
      <c r="D17" s="87">
        <v>39.270000000000003</v>
      </c>
      <c r="E17" s="69">
        <v>13</v>
      </c>
      <c r="F17" s="69">
        <f t="shared" si="0"/>
        <v>27</v>
      </c>
      <c r="G17" s="73">
        <f>F17+G11</f>
        <v>136</v>
      </c>
    </row>
    <row r="18" spans="1:7" s="67" customFormat="1" ht="30" customHeight="1" thickBot="1">
      <c r="A18" s="74" t="s">
        <v>135</v>
      </c>
      <c r="B18" s="60" t="s">
        <v>42</v>
      </c>
      <c r="C18" s="75">
        <v>518</v>
      </c>
      <c r="D18" s="99">
        <v>39.479999999999997</v>
      </c>
      <c r="E18" s="75">
        <v>14</v>
      </c>
      <c r="F18" s="75">
        <f t="shared" si="0"/>
        <v>56</v>
      </c>
      <c r="G18" s="85">
        <f>F18+G16</f>
        <v>169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39.594166666666673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N26" sqref="N26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155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148</v>
      </c>
      <c r="C7" s="65">
        <v>57</v>
      </c>
      <c r="D7" s="91">
        <v>39.56</v>
      </c>
      <c r="E7" s="65">
        <v>1</v>
      </c>
      <c r="F7" s="65">
        <f>C7</f>
        <v>57</v>
      </c>
      <c r="G7" s="66">
        <f>F7</f>
        <v>57</v>
      </c>
    </row>
    <row r="8" spans="1:7" s="67" customFormat="1" ht="30" customHeight="1">
      <c r="A8" s="68">
        <v>2</v>
      </c>
      <c r="B8" s="59" t="s">
        <v>149</v>
      </c>
      <c r="C8" s="69">
        <v>95</v>
      </c>
      <c r="D8" s="95">
        <v>39.5</v>
      </c>
      <c r="E8" s="69">
        <v>14</v>
      </c>
      <c r="F8" s="69">
        <f>C8-C7</f>
        <v>38</v>
      </c>
      <c r="G8" s="70">
        <f>F8</f>
        <v>38</v>
      </c>
    </row>
    <row r="9" spans="1:7" s="67" customFormat="1" ht="30" customHeight="1">
      <c r="A9" s="68">
        <v>3</v>
      </c>
      <c r="B9" s="59" t="s">
        <v>39</v>
      </c>
      <c r="C9" s="69">
        <v>140</v>
      </c>
      <c r="D9" s="89">
        <v>40.31</v>
      </c>
      <c r="E9" s="69">
        <v>4</v>
      </c>
      <c r="F9" s="69">
        <f t="shared" ref="F9:F17" si="0">C9-C8</f>
        <v>45</v>
      </c>
      <c r="G9" s="70">
        <f>F9</f>
        <v>45</v>
      </c>
    </row>
    <row r="10" spans="1:7" s="67" customFormat="1" ht="30" customHeight="1">
      <c r="A10" s="68">
        <v>4</v>
      </c>
      <c r="B10" s="59" t="s">
        <v>150</v>
      </c>
      <c r="C10" s="69">
        <v>187</v>
      </c>
      <c r="D10" s="87">
        <v>39.950000000000003</v>
      </c>
      <c r="E10" s="69">
        <v>10</v>
      </c>
      <c r="F10" s="69">
        <f t="shared" si="0"/>
        <v>47</v>
      </c>
      <c r="G10" s="70">
        <f>F10</f>
        <v>47</v>
      </c>
    </row>
    <row r="11" spans="1:7" s="67" customFormat="1" ht="30" customHeight="1">
      <c r="A11" s="68">
        <v>5</v>
      </c>
      <c r="B11" s="59" t="s">
        <v>148</v>
      </c>
      <c r="C11" s="69">
        <v>221</v>
      </c>
      <c r="D11" s="87">
        <v>40.43</v>
      </c>
      <c r="E11" s="69">
        <v>4</v>
      </c>
      <c r="F11" s="69">
        <f t="shared" si="0"/>
        <v>34</v>
      </c>
      <c r="G11" s="70">
        <f>F11+G7</f>
        <v>91</v>
      </c>
    </row>
    <row r="12" spans="1:7" s="67" customFormat="1" ht="30" customHeight="1">
      <c r="A12" s="68">
        <v>6</v>
      </c>
      <c r="B12" s="59" t="s">
        <v>149</v>
      </c>
      <c r="C12" s="69">
        <v>275</v>
      </c>
      <c r="D12" s="96">
        <v>39.51</v>
      </c>
      <c r="E12" s="69">
        <v>7</v>
      </c>
      <c r="F12" s="69">
        <f t="shared" si="0"/>
        <v>54</v>
      </c>
      <c r="G12" s="70">
        <f t="shared" ref="G12:G15" si="1">F12+G8</f>
        <v>92</v>
      </c>
    </row>
    <row r="13" spans="1:7" s="67" customFormat="1" ht="30" customHeight="1">
      <c r="A13" s="68">
        <v>7</v>
      </c>
      <c r="B13" s="59" t="s">
        <v>39</v>
      </c>
      <c r="C13" s="69">
        <v>304</v>
      </c>
      <c r="D13" s="87">
        <v>40.49</v>
      </c>
      <c r="E13" s="69">
        <v>9</v>
      </c>
      <c r="F13" s="69">
        <f t="shared" si="0"/>
        <v>29</v>
      </c>
      <c r="G13" s="70">
        <f t="shared" si="1"/>
        <v>74</v>
      </c>
    </row>
    <row r="14" spans="1:7" s="67" customFormat="1" ht="30" customHeight="1">
      <c r="A14" s="68">
        <v>8</v>
      </c>
      <c r="B14" s="59" t="s">
        <v>150</v>
      </c>
      <c r="C14" s="69">
        <v>343</v>
      </c>
      <c r="D14" s="87">
        <v>39.869999999999997</v>
      </c>
      <c r="E14" s="69">
        <v>13</v>
      </c>
      <c r="F14" s="69">
        <f t="shared" si="0"/>
        <v>39</v>
      </c>
      <c r="G14" s="70">
        <f t="shared" si="1"/>
        <v>86</v>
      </c>
    </row>
    <row r="15" spans="1:7" s="67" customFormat="1" ht="30" customHeight="1">
      <c r="A15" s="68">
        <v>9</v>
      </c>
      <c r="B15" s="59" t="s">
        <v>148</v>
      </c>
      <c r="C15" s="69">
        <v>386</v>
      </c>
      <c r="D15" s="87">
        <v>39.619999999999997</v>
      </c>
      <c r="E15" s="69">
        <v>7</v>
      </c>
      <c r="F15" s="69">
        <f t="shared" si="0"/>
        <v>43</v>
      </c>
      <c r="G15" s="73">
        <f t="shared" si="1"/>
        <v>134</v>
      </c>
    </row>
    <row r="16" spans="1:7" s="67" customFormat="1" ht="30" customHeight="1">
      <c r="A16" s="68">
        <v>10</v>
      </c>
      <c r="B16" s="59" t="s">
        <v>39</v>
      </c>
      <c r="C16" s="69">
        <v>406</v>
      </c>
      <c r="D16" s="87">
        <v>40.64</v>
      </c>
      <c r="E16" s="69">
        <v>21</v>
      </c>
      <c r="F16" s="69">
        <f t="shared" si="0"/>
        <v>20</v>
      </c>
      <c r="G16" s="93">
        <f>F16+G13</f>
        <v>94</v>
      </c>
    </row>
    <row r="17" spans="1:7" s="67" customFormat="1" ht="30" customHeight="1">
      <c r="A17" s="68">
        <v>11</v>
      </c>
      <c r="B17" s="59" t="s">
        <v>149</v>
      </c>
      <c r="C17" s="69">
        <v>447</v>
      </c>
      <c r="D17" s="87">
        <v>39.65</v>
      </c>
      <c r="E17" s="69">
        <v>9</v>
      </c>
      <c r="F17" s="69">
        <f t="shared" si="0"/>
        <v>41</v>
      </c>
      <c r="G17" s="72">
        <f>F17+G12</f>
        <v>133</v>
      </c>
    </row>
    <row r="18" spans="1:7" s="67" customFormat="1" ht="30" customHeight="1" thickBot="1">
      <c r="A18" s="74" t="s">
        <v>135</v>
      </c>
      <c r="B18" s="60" t="s">
        <v>150</v>
      </c>
      <c r="C18" s="75">
        <v>516</v>
      </c>
      <c r="D18" s="105">
        <v>39.47</v>
      </c>
      <c r="E18" s="75">
        <v>5</v>
      </c>
      <c r="F18" s="75">
        <f>C18-C17</f>
        <v>69</v>
      </c>
      <c r="G18" s="76">
        <f>F18+G14</f>
        <v>155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39.916666666666664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D11" sqref="D11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160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161</v>
      </c>
      <c r="C7" s="65">
        <v>32</v>
      </c>
      <c r="D7" s="88">
        <v>39.93</v>
      </c>
      <c r="E7" s="65">
        <v>5</v>
      </c>
      <c r="F7" s="65">
        <f>C7</f>
        <v>32</v>
      </c>
      <c r="G7" s="66">
        <f>F7</f>
        <v>32</v>
      </c>
    </row>
    <row r="8" spans="1:7" s="67" customFormat="1" ht="30" customHeight="1">
      <c r="A8" s="68">
        <v>2</v>
      </c>
      <c r="B8" s="59" t="s">
        <v>162</v>
      </c>
      <c r="C8" s="69">
        <v>53</v>
      </c>
      <c r="D8" s="96">
        <v>40.6</v>
      </c>
      <c r="E8" s="69">
        <v>7</v>
      </c>
      <c r="F8" s="69">
        <f>C8-C7</f>
        <v>21</v>
      </c>
      <c r="G8" s="70">
        <f>F8</f>
        <v>21</v>
      </c>
    </row>
    <row r="9" spans="1:7" s="67" customFormat="1" ht="30" customHeight="1">
      <c r="A9" s="68">
        <v>3</v>
      </c>
      <c r="B9" s="59" t="s">
        <v>121</v>
      </c>
      <c r="C9" s="69">
        <v>73</v>
      </c>
      <c r="D9" s="87">
        <v>40.72</v>
      </c>
      <c r="E9" s="69">
        <v>9</v>
      </c>
      <c r="F9" s="69">
        <f t="shared" ref="F9:F16" si="0">C9-C8</f>
        <v>20</v>
      </c>
      <c r="G9" s="70">
        <f>F9</f>
        <v>20</v>
      </c>
    </row>
    <row r="10" spans="1:7" s="67" customFormat="1" ht="30" customHeight="1">
      <c r="A10" s="68">
        <v>4</v>
      </c>
      <c r="B10" s="59" t="s">
        <v>163</v>
      </c>
      <c r="C10" s="69">
        <v>132</v>
      </c>
      <c r="D10" s="89">
        <v>40.119999999999997</v>
      </c>
      <c r="E10" s="69"/>
      <c r="F10" s="69">
        <f t="shared" si="0"/>
        <v>59</v>
      </c>
      <c r="G10" s="70">
        <f>F10</f>
        <v>59</v>
      </c>
    </row>
    <row r="11" spans="1:7" s="67" customFormat="1" ht="30" customHeight="1">
      <c r="A11" s="68">
        <v>5</v>
      </c>
      <c r="B11" s="59" t="s">
        <v>161</v>
      </c>
      <c r="C11" s="69">
        <v>186</v>
      </c>
      <c r="D11" s="77">
        <v>39.58</v>
      </c>
      <c r="E11" s="69">
        <v>1</v>
      </c>
      <c r="F11" s="69">
        <f t="shared" si="0"/>
        <v>54</v>
      </c>
      <c r="G11" s="70">
        <f>F11+G7</f>
        <v>86</v>
      </c>
    </row>
    <row r="12" spans="1:7" s="67" customFormat="1" ht="30" customHeight="1">
      <c r="A12" s="68">
        <v>6</v>
      </c>
      <c r="B12" s="59" t="s">
        <v>162</v>
      </c>
      <c r="C12" s="69">
        <v>222</v>
      </c>
      <c r="D12" s="96">
        <v>41.01</v>
      </c>
      <c r="E12" s="69">
        <v>21</v>
      </c>
      <c r="F12" s="69">
        <f t="shared" si="0"/>
        <v>36</v>
      </c>
      <c r="G12" s="70">
        <f t="shared" ref="G12:G17" si="1">F12+G8</f>
        <v>57</v>
      </c>
    </row>
    <row r="13" spans="1:7" s="67" customFormat="1" ht="30" customHeight="1">
      <c r="A13" s="68">
        <v>7</v>
      </c>
      <c r="B13" s="59" t="s">
        <v>121</v>
      </c>
      <c r="C13" s="69">
        <v>264</v>
      </c>
      <c r="D13" s="87">
        <v>40.01</v>
      </c>
      <c r="E13" s="69">
        <v>9</v>
      </c>
      <c r="F13" s="69">
        <f t="shared" si="0"/>
        <v>42</v>
      </c>
      <c r="G13" s="70">
        <f t="shared" si="1"/>
        <v>62</v>
      </c>
    </row>
    <row r="14" spans="1:7" s="67" customFormat="1" ht="30" customHeight="1">
      <c r="A14" s="68">
        <v>8</v>
      </c>
      <c r="B14" s="59" t="s">
        <v>163</v>
      </c>
      <c r="C14" s="69">
        <v>299</v>
      </c>
      <c r="D14" s="87">
        <v>40.58</v>
      </c>
      <c r="E14" s="69">
        <v>13</v>
      </c>
      <c r="F14" s="69">
        <f t="shared" si="0"/>
        <v>35</v>
      </c>
      <c r="G14" s="93">
        <f t="shared" si="1"/>
        <v>94</v>
      </c>
    </row>
    <row r="15" spans="1:7" s="67" customFormat="1" ht="30" customHeight="1">
      <c r="A15" s="68">
        <v>9</v>
      </c>
      <c r="B15" s="59" t="s">
        <v>161</v>
      </c>
      <c r="C15" s="69">
        <v>342</v>
      </c>
      <c r="D15" s="87">
        <v>39.619999999999997</v>
      </c>
      <c r="E15" s="69">
        <v>2</v>
      </c>
      <c r="F15" s="69">
        <f t="shared" si="0"/>
        <v>43</v>
      </c>
      <c r="G15" s="70">
        <f t="shared" si="1"/>
        <v>129</v>
      </c>
    </row>
    <row r="16" spans="1:7" s="67" customFormat="1" ht="30" customHeight="1">
      <c r="A16" s="68">
        <v>10</v>
      </c>
      <c r="B16" s="59" t="s">
        <v>162</v>
      </c>
      <c r="C16" s="69">
        <v>395</v>
      </c>
      <c r="D16" s="89">
        <v>39.93</v>
      </c>
      <c r="E16" s="69">
        <v>1</v>
      </c>
      <c r="F16" s="69">
        <f t="shared" si="0"/>
        <v>53</v>
      </c>
      <c r="G16" s="72">
        <f t="shared" si="1"/>
        <v>110</v>
      </c>
    </row>
    <row r="17" spans="1:7" s="67" customFormat="1" ht="30" customHeight="1">
      <c r="A17" s="68">
        <v>11</v>
      </c>
      <c r="B17" s="59" t="s">
        <v>121</v>
      </c>
      <c r="C17" s="69">
        <v>469</v>
      </c>
      <c r="D17" s="89">
        <v>39.65</v>
      </c>
      <c r="E17" s="69">
        <v>6</v>
      </c>
      <c r="F17" s="69">
        <f>C17-C16</f>
        <v>74</v>
      </c>
      <c r="G17" s="73">
        <f t="shared" si="1"/>
        <v>136</v>
      </c>
    </row>
    <row r="18" spans="1:7" s="67" customFormat="1" ht="30" customHeight="1" thickBot="1">
      <c r="A18" s="74" t="s">
        <v>135</v>
      </c>
      <c r="B18" s="60" t="s">
        <v>161</v>
      </c>
      <c r="C18" s="75">
        <v>513</v>
      </c>
      <c r="D18" s="99">
        <v>39.770000000000003</v>
      </c>
      <c r="E18" s="75"/>
      <c r="F18" s="75">
        <f>C18-C17</f>
        <v>44</v>
      </c>
      <c r="G18" s="76">
        <f>F18+G15</f>
        <v>173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40.126666666666658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B7" sqref="B7:E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156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159</v>
      </c>
      <c r="C7" s="65">
        <v>41</v>
      </c>
      <c r="D7" s="88">
        <v>40.090000000000003</v>
      </c>
      <c r="E7" s="65">
        <v>13</v>
      </c>
      <c r="F7" s="65">
        <f>C7</f>
        <v>41</v>
      </c>
      <c r="G7" s="66">
        <f t="shared" ref="G7:G12" si="0">F7</f>
        <v>41</v>
      </c>
    </row>
    <row r="8" spans="1:7" s="67" customFormat="1" ht="30" customHeight="1">
      <c r="A8" s="68">
        <v>2</v>
      </c>
      <c r="B8" s="59" t="s">
        <v>157</v>
      </c>
      <c r="C8" s="69">
        <v>76</v>
      </c>
      <c r="D8" s="96">
        <v>40.01</v>
      </c>
      <c r="E8" s="69">
        <v>3</v>
      </c>
      <c r="F8" s="69">
        <f>C8-C7</f>
        <v>35</v>
      </c>
      <c r="G8" s="70">
        <f t="shared" si="0"/>
        <v>35</v>
      </c>
    </row>
    <row r="9" spans="1:7" s="67" customFormat="1" ht="30" customHeight="1">
      <c r="A9" s="68">
        <v>3</v>
      </c>
      <c r="B9" s="59" t="s">
        <v>90</v>
      </c>
      <c r="C9" s="69">
        <v>133</v>
      </c>
      <c r="D9" s="87">
        <v>40.369999999999997</v>
      </c>
      <c r="E9" s="69">
        <v>5</v>
      </c>
      <c r="F9" s="69">
        <f t="shared" ref="F9:F17" si="1">C9-C8</f>
        <v>57</v>
      </c>
      <c r="G9" s="70">
        <f t="shared" si="0"/>
        <v>57</v>
      </c>
    </row>
    <row r="10" spans="1:7" s="67" customFormat="1" ht="30" customHeight="1">
      <c r="A10" s="68">
        <v>4</v>
      </c>
      <c r="B10" s="59" t="s">
        <v>86</v>
      </c>
      <c r="C10" s="69">
        <v>200</v>
      </c>
      <c r="D10" s="87">
        <v>39.74</v>
      </c>
      <c r="E10" s="69">
        <v>2</v>
      </c>
      <c r="F10" s="69">
        <f t="shared" si="1"/>
        <v>67</v>
      </c>
      <c r="G10" s="70">
        <f t="shared" si="0"/>
        <v>67</v>
      </c>
    </row>
    <row r="11" spans="1:7" s="67" customFormat="1" ht="30" customHeight="1">
      <c r="A11" s="68">
        <v>5</v>
      </c>
      <c r="B11" s="59" t="s">
        <v>158</v>
      </c>
      <c r="C11" s="69">
        <v>262</v>
      </c>
      <c r="D11" s="87">
        <v>39.79</v>
      </c>
      <c r="E11" s="69">
        <v>1</v>
      </c>
      <c r="F11" s="69">
        <f t="shared" si="1"/>
        <v>62</v>
      </c>
      <c r="G11" s="70">
        <f t="shared" si="0"/>
        <v>62</v>
      </c>
    </row>
    <row r="12" spans="1:7" s="67" customFormat="1" ht="30" customHeight="1">
      <c r="A12" s="68">
        <v>6</v>
      </c>
      <c r="B12" s="59" t="s">
        <v>94</v>
      </c>
      <c r="C12" s="69">
        <v>298</v>
      </c>
      <c r="D12" s="96">
        <v>40.479999999999997</v>
      </c>
      <c r="E12" s="69">
        <v>6</v>
      </c>
      <c r="F12" s="69">
        <f t="shared" si="1"/>
        <v>36</v>
      </c>
      <c r="G12" s="70">
        <f t="shared" si="0"/>
        <v>36</v>
      </c>
    </row>
    <row r="13" spans="1:7" s="67" customFormat="1" ht="30" customHeight="1">
      <c r="A13" s="68">
        <v>7</v>
      </c>
      <c r="B13" s="59" t="s">
        <v>159</v>
      </c>
      <c r="C13" s="69">
        <v>343</v>
      </c>
      <c r="D13" s="95">
        <v>39.69</v>
      </c>
      <c r="E13" s="69">
        <v>7</v>
      </c>
      <c r="F13" s="69">
        <f t="shared" si="1"/>
        <v>45</v>
      </c>
      <c r="G13" s="72">
        <f>F13+G7</f>
        <v>86</v>
      </c>
    </row>
    <row r="14" spans="1:7" s="67" customFormat="1" ht="30" customHeight="1">
      <c r="A14" s="68">
        <v>8</v>
      </c>
      <c r="B14" s="59" t="s">
        <v>157</v>
      </c>
      <c r="C14" s="69">
        <v>388</v>
      </c>
      <c r="D14" s="95">
        <v>39.6</v>
      </c>
      <c r="E14" s="69">
        <v>3</v>
      </c>
      <c r="F14" s="69">
        <f t="shared" si="1"/>
        <v>45</v>
      </c>
      <c r="G14" s="93">
        <f>F14+G8</f>
        <v>80</v>
      </c>
    </row>
    <row r="15" spans="1:7" s="67" customFormat="1" ht="30" customHeight="1">
      <c r="A15" s="68">
        <v>9</v>
      </c>
      <c r="B15" s="59" t="s">
        <v>90</v>
      </c>
      <c r="C15" s="69">
        <v>407</v>
      </c>
      <c r="D15" s="87">
        <v>40.520000000000003</v>
      </c>
      <c r="E15" s="69">
        <v>4</v>
      </c>
      <c r="F15" s="107">
        <f t="shared" si="1"/>
        <v>19</v>
      </c>
      <c r="G15" s="98">
        <f>F15+G9</f>
        <v>76</v>
      </c>
    </row>
    <row r="16" spans="1:7" s="67" customFormat="1" ht="30" customHeight="1">
      <c r="A16" s="68">
        <v>10</v>
      </c>
      <c r="B16" s="59" t="s">
        <v>86</v>
      </c>
      <c r="C16" s="69">
        <v>447</v>
      </c>
      <c r="D16" s="77">
        <v>39.450000000000003</v>
      </c>
      <c r="E16" s="69">
        <v>1</v>
      </c>
      <c r="F16" s="69">
        <f t="shared" si="1"/>
        <v>40</v>
      </c>
      <c r="G16" s="85">
        <f>F16+G10</f>
        <v>107</v>
      </c>
    </row>
    <row r="17" spans="1:7" s="67" customFormat="1" ht="30" customHeight="1">
      <c r="A17" s="68">
        <v>11</v>
      </c>
      <c r="B17" s="59" t="s">
        <v>94</v>
      </c>
      <c r="C17" s="69">
        <v>475</v>
      </c>
      <c r="D17" s="89">
        <v>40.08</v>
      </c>
      <c r="E17" s="69">
        <v>2</v>
      </c>
      <c r="F17" s="69">
        <f t="shared" si="1"/>
        <v>28</v>
      </c>
      <c r="G17" s="106">
        <f>F17+G12</f>
        <v>64</v>
      </c>
    </row>
    <row r="18" spans="1:7" s="67" customFormat="1" ht="30" customHeight="1" thickBot="1">
      <c r="A18" s="74" t="s">
        <v>135</v>
      </c>
      <c r="B18" s="60" t="s">
        <v>158</v>
      </c>
      <c r="C18" s="75">
        <v>512</v>
      </c>
      <c r="D18" s="100">
        <v>39.729999999999997</v>
      </c>
      <c r="E18" s="75">
        <v>3</v>
      </c>
      <c r="F18" s="75">
        <f>C18-C17</f>
        <v>37</v>
      </c>
      <c r="G18" s="73">
        <f>F18+G11</f>
        <v>99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39.962499999999999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9"/>
  <sheetViews>
    <sheetView zoomScale="75" zoomScaleNormal="75" workbookViewId="0">
      <selection activeCell="B7" sqref="B7:E18"/>
    </sheetView>
  </sheetViews>
  <sheetFormatPr defaultRowHeight="15"/>
  <cols>
    <col min="1" max="1" width="10.7109375" customWidth="1"/>
    <col min="2" max="2" width="22.42578125" customWidth="1"/>
    <col min="3" max="3" width="13.85546875" style="1" customWidth="1"/>
    <col min="4" max="4" width="13.7109375" style="1" customWidth="1"/>
    <col min="5" max="5" width="9.7109375" style="1" customWidth="1"/>
    <col min="6" max="6" width="12.42578125" style="1" customWidth="1"/>
    <col min="7" max="7" width="16.42578125" style="1" customWidth="1"/>
  </cols>
  <sheetData>
    <row r="1" spans="1:7" ht="21">
      <c r="A1" s="209" t="s">
        <v>130</v>
      </c>
      <c r="B1" s="209"/>
      <c r="C1" s="209"/>
      <c r="D1" s="209"/>
      <c r="E1" s="209"/>
      <c r="F1" s="209"/>
      <c r="G1" s="209"/>
    </row>
    <row r="2" spans="1:7" ht="7.5" customHeight="1"/>
    <row r="3" spans="1:7" ht="18.75">
      <c r="A3" s="210" t="s">
        <v>164</v>
      </c>
      <c r="B3" s="210"/>
      <c r="C3" s="210"/>
      <c r="D3" s="210"/>
      <c r="E3" s="210"/>
      <c r="F3" s="210"/>
      <c r="G3" s="210"/>
    </row>
    <row r="4" spans="1:7" ht="7.5" customHeight="1" thickBot="1"/>
    <row r="5" spans="1:7" s="61" customFormat="1" ht="20.25" customHeight="1">
      <c r="A5" s="185" t="s">
        <v>131</v>
      </c>
      <c r="B5" s="178" t="s">
        <v>28</v>
      </c>
      <c r="C5" s="187" t="s">
        <v>136</v>
      </c>
      <c r="D5" s="187" t="s">
        <v>6</v>
      </c>
      <c r="E5" s="187" t="s">
        <v>137</v>
      </c>
      <c r="F5" s="211" t="s">
        <v>132</v>
      </c>
      <c r="G5" s="212"/>
    </row>
    <row r="6" spans="1:7" s="61" customFormat="1" ht="27.75" customHeight="1" thickBot="1">
      <c r="A6" s="196"/>
      <c r="B6" s="197"/>
      <c r="C6" s="198"/>
      <c r="D6" s="198"/>
      <c r="E6" s="198"/>
      <c r="F6" s="81" t="s">
        <v>133</v>
      </c>
      <c r="G6" s="82" t="s">
        <v>134</v>
      </c>
    </row>
    <row r="7" spans="1:7" s="67" customFormat="1" ht="30" customHeight="1">
      <c r="A7" s="64">
        <v>1</v>
      </c>
      <c r="B7" s="58" t="s">
        <v>102</v>
      </c>
      <c r="C7" s="65">
        <v>45</v>
      </c>
      <c r="D7" s="88">
        <v>39.729999999999997</v>
      </c>
      <c r="E7" s="65">
        <v>14</v>
      </c>
      <c r="F7" s="65">
        <f>C7</f>
        <v>45</v>
      </c>
      <c r="G7" s="66">
        <f>F7</f>
        <v>45</v>
      </c>
    </row>
    <row r="8" spans="1:7" s="67" customFormat="1" ht="30" customHeight="1">
      <c r="A8" s="68">
        <v>2</v>
      </c>
      <c r="B8" s="59" t="s">
        <v>165</v>
      </c>
      <c r="C8" s="69">
        <v>70</v>
      </c>
      <c r="D8" s="96">
        <v>40.49</v>
      </c>
      <c r="E8" s="69">
        <v>4</v>
      </c>
      <c r="F8" s="69">
        <f>C8-C7</f>
        <v>25</v>
      </c>
      <c r="G8" s="70">
        <f>F8</f>
        <v>25</v>
      </c>
    </row>
    <row r="9" spans="1:7" s="67" customFormat="1" ht="30" customHeight="1">
      <c r="A9" s="68">
        <v>3</v>
      </c>
      <c r="B9" s="59" t="s">
        <v>106</v>
      </c>
      <c r="C9" s="69">
        <v>95</v>
      </c>
      <c r="D9" s="87">
        <v>40.51</v>
      </c>
      <c r="E9" s="69">
        <v>21</v>
      </c>
      <c r="F9" s="69">
        <f t="shared" ref="F9:F16" si="0">C9-C8</f>
        <v>25</v>
      </c>
      <c r="G9" s="70">
        <f>F9</f>
        <v>25</v>
      </c>
    </row>
    <row r="10" spans="1:7" s="67" customFormat="1" ht="30" customHeight="1">
      <c r="A10" s="68">
        <v>4</v>
      </c>
      <c r="B10" s="59" t="s">
        <v>166</v>
      </c>
      <c r="C10" s="69">
        <v>136</v>
      </c>
      <c r="D10" s="87">
        <v>40.520000000000003</v>
      </c>
      <c r="E10" s="69">
        <v>9</v>
      </c>
      <c r="F10" s="69">
        <f t="shared" si="0"/>
        <v>41</v>
      </c>
      <c r="G10" s="70">
        <f>F10</f>
        <v>41</v>
      </c>
    </row>
    <row r="11" spans="1:7" s="67" customFormat="1" ht="30" customHeight="1">
      <c r="A11" s="68">
        <v>5</v>
      </c>
      <c r="B11" s="59" t="s">
        <v>102</v>
      </c>
      <c r="C11" s="69">
        <v>185</v>
      </c>
      <c r="D11" s="87">
        <v>39.770000000000003</v>
      </c>
      <c r="E11" s="69">
        <v>5</v>
      </c>
      <c r="F11" s="69">
        <f t="shared" si="0"/>
        <v>49</v>
      </c>
      <c r="G11" s="70">
        <f>F11+G7</f>
        <v>94</v>
      </c>
    </row>
    <row r="12" spans="1:7" s="67" customFormat="1" ht="30" customHeight="1">
      <c r="A12" s="68">
        <v>6</v>
      </c>
      <c r="B12" s="59" t="s">
        <v>165</v>
      </c>
      <c r="C12" s="69">
        <v>260</v>
      </c>
      <c r="D12" s="96">
        <v>39.85</v>
      </c>
      <c r="E12" s="69">
        <v>13</v>
      </c>
      <c r="F12" s="69">
        <f t="shared" si="0"/>
        <v>75</v>
      </c>
      <c r="G12" s="70">
        <f t="shared" ref="G12:G16" si="1">F12+G8</f>
        <v>100</v>
      </c>
    </row>
    <row r="13" spans="1:7" s="67" customFormat="1" ht="30" customHeight="1">
      <c r="A13" s="68">
        <v>7</v>
      </c>
      <c r="B13" s="59" t="s">
        <v>106</v>
      </c>
      <c r="C13" s="69">
        <v>343</v>
      </c>
      <c r="D13" s="89">
        <v>39.869999999999997</v>
      </c>
      <c r="E13" s="69">
        <v>1</v>
      </c>
      <c r="F13" s="69">
        <f t="shared" si="0"/>
        <v>83</v>
      </c>
      <c r="G13" s="93">
        <f t="shared" si="1"/>
        <v>108</v>
      </c>
    </row>
    <row r="14" spans="1:7" s="67" customFormat="1" ht="30" customHeight="1">
      <c r="A14" s="68">
        <v>8</v>
      </c>
      <c r="B14" s="59" t="s">
        <v>166</v>
      </c>
      <c r="C14" s="69">
        <v>403</v>
      </c>
      <c r="D14" s="89">
        <v>39.78</v>
      </c>
      <c r="E14" s="69">
        <v>14</v>
      </c>
      <c r="F14" s="69">
        <f t="shared" si="0"/>
        <v>60</v>
      </c>
      <c r="G14" s="70">
        <f t="shared" si="1"/>
        <v>101</v>
      </c>
    </row>
    <row r="15" spans="1:7" s="67" customFormat="1" ht="30" customHeight="1">
      <c r="A15" s="68">
        <v>9</v>
      </c>
      <c r="B15" s="59" t="s">
        <v>102</v>
      </c>
      <c r="C15" s="69">
        <v>442</v>
      </c>
      <c r="D15" s="77">
        <v>39.409999999999997</v>
      </c>
      <c r="E15" s="69">
        <v>5</v>
      </c>
      <c r="F15" s="69">
        <f t="shared" si="0"/>
        <v>39</v>
      </c>
      <c r="G15" s="73">
        <f t="shared" si="1"/>
        <v>133</v>
      </c>
    </row>
    <row r="16" spans="1:7" s="67" customFormat="1" ht="30" customHeight="1">
      <c r="A16" s="68">
        <v>10</v>
      </c>
      <c r="B16" s="59" t="s">
        <v>165</v>
      </c>
      <c r="C16" s="69">
        <v>469</v>
      </c>
      <c r="D16" s="89">
        <v>39.57</v>
      </c>
      <c r="E16" s="69">
        <v>7</v>
      </c>
      <c r="F16" s="69">
        <f t="shared" si="0"/>
        <v>27</v>
      </c>
      <c r="G16" s="72">
        <f t="shared" si="1"/>
        <v>127</v>
      </c>
    </row>
    <row r="17" spans="1:7" s="67" customFormat="1" ht="30" customHeight="1">
      <c r="A17" s="68">
        <v>11</v>
      </c>
      <c r="B17" s="59"/>
      <c r="C17" s="69"/>
      <c r="D17" s="87"/>
      <c r="E17" s="69"/>
      <c r="F17" s="69"/>
      <c r="G17" s="98"/>
    </row>
    <row r="18" spans="1:7" s="67" customFormat="1" ht="30" customHeight="1" thickBot="1">
      <c r="A18" s="74" t="s">
        <v>135</v>
      </c>
      <c r="B18" s="60" t="s">
        <v>166</v>
      </c>
      <c r="C18" s="75">
        <v>512</v>
      </c>
      <c r="D18" s="99">
        <v>40.19</v>
      </c>
      <c r="E18" s="75">
        <v>4</v>
      </c>
      <c r="F18" s="75">
        <f>C18-C16</f>
        <v>43</v>
      </c>
      <c r="G18" s="76">
        <f>F18+G16</f>
        <v>170</v>
      </c>
    </row>
    <row r="19" spans="1:7" s="67" customFormat="1" ht="30" customHeight="1" thickBot="1">
      <c r="A19" s="205" t="s">
        <v>140</v>
      </c>
      <c r="B19" s="206"/>
      <c r="C19" s="207"/>
      <c r="D19" s="83">
        <f>AVERAGE(D7:D18)</f>
        <v>39.971818181818179</v>
      </c>
      <c r="E19" s="208"/>
      <c r="F19" s="208"/>
      <c r="G19" s="208"/>
    </row>
  </sheetData>
  <mergeCells count="10">
    <mergeCell ref="A19:C19"/>
    <mergeCell ref="E19:G19"/>
    <mergeCell ref="A1:G1"/>
    <mergeCell ref="A3:G3"/>
    <mergeCell ref="A5:A6"/>
    <mergeCell ref="B5:B6"/>
    <mergeCell ref="C5:C6"/>
    <mergeCell ref="D5:D6"/>
    <mergeCell ref="E5:E6"/>
    <mergeCell ref="F5:G5"/>
  </mergeCells>
  <pageMargins left="0.70866141732283472" right="0.51181102362204722" top="0.74803149606299213" bottom="0.74803149606299213" header="0.31496062992125984" footer="0.31496062992125984"/>
  <pageSetup paperSize="9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Регистрация</vt:lpstr>
      <vt:lpstr>Общие результаты</vt:lpstr>
      <vt:lpstr>ЛК на отрезках</vt:lpstr>
      <vt:lpstr>ЛК по картам</vt:lpstr>
      <vt:lpstr>Питы City.com</vt:lpstr>
      <vt:lpstr>Питы 2Fast4u</vt:lpstr>
      <vt:lpstr>Питы СССР</vt:lpstr>
      <vt:lpstr>Питы Лидер</vt:lpstr>
      <vt:lpstr>Питы MC karting</vt:lpstr>
      <vt:lpstr>Питы Kart racing</vt:lpstr>
      <vt:lpstr>Питы Odessa racing</vt:lpstr>
      <vt:lpstr>Питы Seat ST</vt:lpstr>
      <vt:lpstr>Питы Ferrari Odessa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2012-07-10T09:59:11Z</cp:lastPrinted>
  <dcterms:created xsi:type="dcterms:W3CDTF">2012-07-09T16:41:05Z</dcterms:created>
  <dcterms:modified xsi:type="dcterms:W3CDTF">2012-07-10T11:54:16Z</dcterms:modified>
</cp:coreProperties>
</file>