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02.10" sheetId="60" r:id="rId8"/>
    <sheet name="форма (24)" sheetId="58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60" l="1"/>
  <c r="V33" i="60" s="1"/>
  <c r="W33" i="60"/>
  <c r="S33" i="60"/>
  <c r="O33" i="60"/>
  <c r="N33" i="60"/>
  <c r="W32" i="60"/>
  <c r="V32" i="60"/>
  <c r="S32" i="60"/>
  <c r="R32" i="60"/>
  <c r="O32" i="60"/>
  <c r="N32" i="60"/>
  <c r="W31" i="60"/>
  <c r="V31" i="60"/>
  <c r="S31" i="60"/>
  <c r="R31" i="60"/>
  <c r="O31" i="60"/>
  <c r="N31" i="60"/>
  <c r="W30" i="60"/>
  <c r="V30" i="60"/>
  <c r="S30" i="60"/>
  <c r="R30" i="60"/>
  <c r="O30" i="60"/>
  <c r="N30" i="60"/>
  <c r="W29" i="60"/>
  <c r="V29" i="60"/>
  <c r="S29" i="60"/>
  <c r="R29" i="60"/>
  <c r="O29" i="60"/>
  <c r="N29" i="60"/>
  <c r="W28" i="60"/>
  <c r="V28" i="60"/>
  <c r="S28" i="60"/>
  <c r="R28" i="60"/>
  <c r="O28" i="60"/>
  <c r="N28" i="60"/>
  <c r="W27" i="60"/>
  <c r="V27" i="60"/>
  <c r="S27" i="60"/>
  <c r="R27" i="60"/>
  <c r="O27" i="60"/>
  <c r="N27" i="60"/>
  <c r="W26" i="60"/>
  <c r="V26" i="60"/>
  <c r="S26" i="60"/>
  <c r="R26" i="60"/>
  <c r="O26" i="60"/>
  <c r="N26" i="60"/>
  <c r="W25" i="60"/>
  <c r="V25" i="60"/>
  <c r="S25" i="60"/>
  <c r="R25" i="60"/>
  <c r="O25" i="60"/>
  <c r="N25" i="60"/>
  <c r="W24" i="60"/>
  <c r="V24" i="60"/>
  <c r="S24" i="60"/>
  <c r="R24" i="60"/>
  <c r="O24" i="60"/>
  <c r="N24" i="60"/>
  <c r="W23" i="60"/>
  <c r="V23" i="60"/>
  <c r="S23" i="60"/>
  <c r="R23" i="60"/>
  <c r="O23" i="60"/>
  <c r="N23" i="60"/>
  <c r="W11" i="60"/>
  <c r="V11" i="60"/>
  <c r="O11" i="60"/>
  <c r="W10" i="60"/>
  <c r="S10" i="60"/>
  <c r="O10" i="60"/>
  <c r="W22" i="60"/>
  <c r="S22" i="60"/>
  <c r="O22" i="60"/>
  <c r="W12" i="60"/>
  <c r="O12" i="60"/>
  <c r="W8" i="60"/>
  <c r="S8" i="60"/>
  <c r="W17" i="60"/>
  <c r="S17" i="60"/>
  <c r="O17" i="60"/>
  <c r="W13" i="60"/>
  <c r="R13" i="60"/>
  <c r="O13" i="60"/>
  <c r="N13" i="60"/>
  <c r="V21" i="60"/>
  <c r="R21" i="60"/>
  <c r="O21" i="60"/>
  <c r="N21" i="60"/>
  <c r="W19" i="60"/>
  <c r="V19" i="60"/>
  <c r="S19" i="60"/>
  <c r="R19" i="60"/>
  <c r="O19" i="60"/>
  <c r="N19" i="60"/>
  <c r="W18" i="60"/>
  <c r="V18" i="60"/>
  <c r="S18" i="60"/>
  <c r="R18" i="60"/>
  <c r="O18" i="60"/>
  <c r="N18" i="60"/>
  <c r="W14" i="60"/>
  <c r="V14" i="60"/>
  <c r="S14" i="60"/>
  <c r="R14" i="60"/>
  <c r="O14" i="60"/>
  <c r="N14" i="60"/>
  <c r="V9" i="60"/>
  <c r="S9" i="60"/>
  <c r="R9" i="60"/>
  <c r="O9" i="60"/>
  <c r="N9" i="60"/>
  <c r="W20" i="60"/>
  <c r="V20" i="60"/>
  <c r="S20" i="60"/>
  <c r="R20" i="60"/>
  <c r="O20" i="60"/>
  <c r="N20" i="60"/>
  <c r="W7" i="60"/>
  <c r="V7" i="60"/>
  <c r="S7" i="60"/>
  <c r="R7" i="60"/>
  <c r="N7" i="60"/>
  <c r="V6" i="60"/>
  <c r="R6" i="60"/>
  <c r="N6" i="60"/>
  <c r="W15" i="60"/>
  <c r="V15" i="60"/>
  <c r="S15" i="60"/>
  <c r="R15" i="60"/>
  <c r="O15" i="60"/>
  <c r="N15" i="60"/>
  <c r="W16" i="60"/>
  <c r="V16" i="60"/>
  <c r="S16" i="60"/>
  <c r="R16" i="60"/>
  <c r="O16" i="60"/>
  <c r="N16" i="60"/>
  <c r="AA3" i="60"/>
  <c r="O8" i="60" l="1"/>
  <c r="S12" i="60"/>
  <c r="S21" i="60"/>
  <c r="AB21" i="60" s="1"/>
  <c r="W21" i="60"/>
  <c r="V13" i="60"/>
  <c r="N17" i="60"/>
  <c r="R17" i="60"/>
  <c r="AB17" i="60" s="1"/>
  <c r="V17" i="60"/>
  <c r="N8" i="60"/>
  <c r="R8" i="60"/>
  <c r="V8" i="60"/>
  <c r="N12" i="60"/>
  <c r="R12" i="60"/>
  <c r="AB12" i="60" s="1"/>
  <c r="V12" i="60"/>
  <c r="N22" i="60"/>
  <c r="R22" i="60"/>
  <c r="V22" i="60"/>
  <c r="N10" i="60"/>
  <c r="R10" i="60"/>
  <c r="AB10" i="60" s="1"/>
  <c r="V10" i="60"/>
  <c r="N11" i="60"/>
  <c r="R11" i="60"/>
  <c r="R33" i="60"/>
  <c r="AB33" i="60" s="1"/>
  <c r="AB16" i="60"/>
  <c r="AB15" i="60"/>
  <c r="AB20" i="60"/>
  <c r="AB14" i="60"/>
  <c r="AB18" i="60"/>
  <c r="AB19" i="60"/>
  <c r="AB23" i="60"/>
  <c r="AB24" i="60"/>
  <c r="AB25" i="60"/>
  <c r="AB26" i="60"/>
  <c r="AB27" i="60"/>
  <c r="AB28" i="60"/>
  <c r="AB32" i="60"/>
  <c r="AB30" i="60"/>
  <c r="AB29" i="60"/>
  <c r="AB31" i="60"/>
  <c r="AB22" i="60" l="1"/>
  <c r="AB8" i="60"/>
  <c r="C34" i="59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W18" i="59"/>
  <c r="S18" i="59"/>
  <c r="S16" i="59"/>
  <c r="O16" i="59"/>
  <c r="W12" i="59"/>
  <c r="S10" i="59"/>
  <c r="O10" i="59"/>
  <c r="W17" i="59"/>
  <c r="O17" i="59"/>
  <c r="W11" i="59"/>
  <c r="S11" i="59"/>
  <c r="N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N15" i="59" l="1"/>
  <c r="R8" i="59"/>
  <c r="V15" i="59"/>
  <c r="V17" i="59"/>
  <c r="N6" i="59"/>
  <c r="R11" i="59"/>
  <c r="V11" i="59"/>
  <c r="N8" i="59"/>
  <c r="V8" i="59"/>
  <c r="R15" i="59"/>
  <c r="N17" i="59"/>
  <c r="R17" i="59"/>
  <c r="R6" i="59"/>
  <c r="O12" i="59"/>
  <c r="O18" i="59"/>
  <c r="O11" i="59"/>
  <c r="W8" i="59"/>
  <c r="O15" i="59"/>
  <c r="S15" i="59"/>
  <c r="W15" i="59"/>
  <c r="S17" i="59"/>
  <c r="W10" i="59"/>
  <c r="S12" i="59"/>
  <c r="W16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1" i="59" l="1"/>
  <c r="AB17" i="59"/>
  <c r="AB15" i="59"/>
  <c r="AB10" i="59"/>
  <c r="AB16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9" i="58"/>
  <c r="S19" i="58"/>
  <c r="O19" i="58"/>
  <c r="W18" i="58"/>
  <c r="S18" i="58"/>
  <c r="O18" i="58"/>
  <c r="W17" i="58"/>
  <c r="S17" i="58"/>
  <c r="O17" i="58"/>
  <c r="W16" i="58"/>
  <c r="S16" i="58"/>
  <c r="O16" i="58"/>
  <c r="W15" i="58"/>
  <c r="S15" i="58"/>
  <c r="O15" i="58"/>
  <c r="W14" i="58"/>
  <c r="S14" i="58"/>
  <c r="O14" i="58"/>
  <c r="W13" i="58"/>
  <c r="S13" i="58"/>
  <c r="O13" i="58"/>
  <c r="W12" i="58"/>
  <c r="S12" i="58"/>
  <c r="O12" i="58"/>
  <c r="W11" i="58"/>
  <c r="S11" i="58"/>
  <c r="O11" i="58"/>
  <c r="W10" i="58"/>
  <c r="S10" i="58"/>
  <c r="O10" i="58"/>
  <c r="W9" i="58"/>
  <c r="S9" i="58"/>
  <c r="O9" i="58"/>
  <c r="W8" i="58"/>
  <c r="S8" i="58"/>
  <c r="O8" i="58"/>
  <c r="W7" i="58"/>
  <c r="S7" i="58"/>
  <c r="O7" i="58"/>
  <c r="W6" i="58"/>
  <c r="S6" i="58"/>
  <c r="O6" i="58"/>
  <c r="AA3" i="58"/>
  <c r="N6" i="58" l="1"/>
  <c r="R6" i="58"/>
  <c r="V6" i="58"/>
  <c r="N7" i="58"/>
  <c r="R7" i="58"/>
  <c r="V7" i="58"/>
  <c r="N8" i="58"/>
  <c r="R8" i="58"/>
  <c r="V8" i="58"/>
  <c r="N9" i="58"/>
  <c r="R9" i="58"/>
  <c r="V9" i="58"/>
  <c r="N10" i="58"/>
  <c r="R10" i="58"/>
  <c r="V10" i="58"/>
  <c r="N11" i="58"/>
  <c r="R11" i="58"/>
  <c r="V11" i="58"/>
  <c r="N12" i="58"/>
  <c r="R12" i="58"/>
  <c r="V12" i="58"/>
  <c r="N13" i="58"/>
  <c r="R13" i="58"/>
  <c r="V13" i="58"/>
  <c r="N14" i="58"/>
  <c r="R14" i="58"/>
  <c r="V14" i="58"/>
  <c r="N15" i="58"/>
  <c r="R15" i="58"/>
  <c r="V15" i="58"/>
  <c r="N16" i="58"/>
  <c r="R16" i="58"/>
  <c r="V16" i="58"/>
  <c r="N17" i="58"/>
  <c r="R17" i="58"/>
  <c r="V17" i="58"/>
  <c r="N18" i="58"/>
  <c r="R18" i="58"/>
  <c r="V18" i="58"/>
  <c r="N19" i="58"/>
  <c r="R19" i="58"/>
  <c r="V19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9" i="58" l="1"/>
  <c r="A9" i="58" s="1"/>
  <c r="AB11" i="58"/>
  <c r="A11" i="58" s="1"/>
  <c r="AB7" i="58"/>
  <c r="A7" i="58" s="1"/>
  <c r="AB8" i="58"/>
  <c r="A8" i="58" s="1"/>
  <c r="AB6" i="58"/>
  <c r="A6" i="58" s="1"/>
  <c r="AB10" i="58"/>
  <c r="A10" i="58" s="1"/>
  <c r="AB12" i="58"/>
  <c r="A12" i="58" s="1"/>
  <c r="AB33" i="58"/>
  <c r="A33" i="58" s="1"/>
  <c r="AB32" i="58"/>
  <c r="A32" i="58" s="1"/>
  <c r="AB30" i="58"/>
  <c r="A30" i="58" s="1"/>
  <c r="AB28" i="58"/>
  <c r="A28" i="58" s="1"/>
  <c r="AB26" i="58"/>
  <c r="A26" i="58" s="1"/>
  <c r="AB24" i="58"/>
  <c r="A24" i="58" s="1"/>
  <c r="AB22" i="58"/>
  <c r="A22" i="58" s="1"/>
  <c r="AB20" i="58"/>
  <c r="A20" i="58" s="1"/>
  <c r="AB18" i="58"/>
  <c r="A18" i="58" s="1"/>
  <c r="AB16" i="58"/>
  <c r="A16" i="58" s="1"/>
  <c r="AB14" i="58"/>
  <c r="A14" i="58" s="1"/>
  <c r="AB31" i="58"/>
  <c r="A31" i="58" s="1"/>
  <c r="AB29" i="58"/>
  <c r="A29" i="58" s="1"/>
  <c r="AB27" i="58"/>
  <c r="A27" i="58" s="1"/>
  <c r="AB25" i="58"/>
  <c r="A25" i="58" s="1"/>
  <c r="AB23" i="58"/>
  <c r="A23" i="58" s="1"/>
  <c r="AB21" i="58"/>
  <c r="A21" i="58" s="1"/>
  <c r="AB19" i="58"/>
  <c r="A19" i="58" s="1"/>
  <c r="AB17" i="58"/>
  <c r="A17" i="58" s="1"/>
  <c r="AB15" i="58"/>
  <c r="A15" i="58" s="1"/>
  <c r="AB13" i="58"/>
  <c r="A13" i="58" s="1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V8" i="57"/>
  <c r="R8" i="57"/>
  <c r="N8" i="57"/>
  <c r="V12" i="57"/>
  <c r="S12" i="57"/>
  <c r="R12" i="57"/>
  <c r="O12" i="57"/>
  <c r="N12" i="57"/>
  <c r="W9" i="57"/>
  <c r="V9" i="57"/>
  <c r="S9" i="57"/>
  <c r="R9" i="57"/>
  <c r="N9" i="57"/>
  <c r="V7" i="57"/>
  <c r="R7" i="57"/>
  <c r="N7" i="57"/>
  <c r="W18" i="57"/>
  <c r="V18" i="57"/>
  <c r="S18" i="57"/>
  <c r="R18" i="57"/>
  <c r="O18" i="57"/>
  <c r="N18" i="57"/>
  <c r="W16" i="57"/>
  <c r="V16" i="57"/>
  <c r="S16" i="57"/>
  <c r="R16" i="57"/>
  <c r="N16" i="57"/>
  <c r="W14" i="57"/>
  <c r="V14" i="57"/>
  <c r="R14" i="57"/>
  <c r="N14" i="57"/>
  <c r="W19" i="57"/>
  <c r="V19" i="57"/>
  <c r="S19" i="57"/>
  <c r="R19" i="57"/>
  <c r="N19" i="57"/>
  <c r="V13" i="57"/>
  <c r="R13" i="57"/>
  <c r="O13" i="57"/>
  <c r="N13" i="57"/>
  <c r="W10" i="57"/>
  <c r="V10" i="57"/>
  <c r="R10" i="57"/>
  <c r="N10" i="57"/>
  <c r="V6" i="57"/>
  <c r="R6" i="57"/>
  <c r="N6" i="57"/>
  <c r="W15" i="57"/>
  <c r="V15" i="57"/>
  <c r="S15" i="57"/>
  <c r="R15" i="57"/>
  <c r="O15" i="57"/>
  <c r="N15" i="57"/>
  <c r="V11" i="57"/>
  <c r="R11" i="57"/>
  <c r="O11" i="57"/>
  <c r="N11" i="57"/>
  <c r="W20" i="57"/>
  <c r="V20" i="57"/>
  <c r="S20" i="57"/>
  <c r="R20" i="57"/>
  <c r="O20" i="57"/>
  <c r="N20" i="57"/>
  <c r="W17" i="57"/>
  <c r="V17" i="57"/>
  <c r="S17" i="57"/>
  <c r="R17" i="57"/>
  <c r="O17" i="57"/>
  <c r="N17" i="57"/>
  <c r="AA3" i="57"/>
  <c r="S11" i="57" l="1"/>
  <c r="W11" i="57"/>
  <c r="O6" i="57"/>
  <c r="O10" i="57"/>
  <c r="S10" i="57"/>
  <c r="S13" i="57"/>
  <c r="W13" i="57"/>
  <c r="O19" i="57"/>
  <c r="AB19" i="57" s="1"/>
  <c r="O14" i="57"/>
  <c r="S14" i="57"/>
  <c r="O16" i="57"/>
  <c r="AB16" i="57" s="1"/>
  <c r="O7" i="57"/>
  <c r="O9" i="57"/>
  <c r="AB9" i="57" s="1"/>
  <c r="W12" i="57"/>
  <c r="AB12" i="57" s="1"/>
  <c r="S8" i="57"/>
  <c r="AB17" i="57"/>
  <c r="AB20" i="57"/>
  <c r="AB15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W27" i="56"/>
  <c r="S27" i="56"/>
  <c r="W20" i="56"/>
  <c r="S20" i="56"/>
  <c r="W25" i="56"/>
  <c r="S25" i="56"/>
  <c r="O25" i="56"/>
  <c r="O26" i="56"/>
  <c r="W18" i="56"/>
  <c r="S18" i="56"/>
  <c r="O18" i="56"/>
  <c r="W21" i="56"/>
  <c r="S21" i="56"/>
  <c r="O21" i="56"/>
  <c r="AA3" i="56"/>
  <c r="AB13" i="57" l="1"/>
  <c r="AB11" i="57"/>
  <c r="AB14" i="57"/>
  <c r="AB10" i="57"/>
  <c r="O6" i="56"/>
  <c r="W26" i="56"/>
  <c r="O20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O14" i="56"/>
  <c r="S22" i="56"/>
  <c r="S10" i="56"/>
  <c r="O23" i="56"/>
  <c r="S9" i="56"/>
  <c r="W22" i="56"/>
  <c r="W23" i="56"/>
  <c r="S23" i="56"/>
  <c r="O1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8" i="56" l="1"/>
  <c r="AB25" i="56"/>
  <c r="AB21" i="56"/>
  <c r="AB26" i="56"/>
  <c r="AB20" i="56"/>
  <c r="AB27" i="56"/>
  <c r="AB16" i="56"/>
  <c r="AB24" i="56"/>
  <c r="AB19" i="56"/>
  <c r="AB22" i="56"/>
  <c r="AB14" i="56"/>
  <c r="AB31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11" i="55"/>
  <c r="W25" i="55"/>
  <c r="O25" i="55"/>
  <c r="W17" i="55"/>
  <c r="O17" i="55"/>
  <c r="W10" i="55"/>
  <c r="O10" i="55"/>
  <c r="W20" i="55"/>
  <c r="O20" i="55"/>
  <c r="W18" i="55"/>
  <c r="O18" i="55"/>
  <c r="O7" i="55"/>
  <c r="W24" i="55"/>
  <c r="R24" i="55"/>
  <c r="O24" i="55"/>
  <c r="N24" i="55"/>
  <c r="N8" i="55"/>
  <c r="R16" i="55"/>
  <c r="O16" i="55"/>
  <c r="N16" i="55"/>
  <c r="W26" i="55"/>
  <c r="V26" i="55"/>
  <c r="N26" i="55"/>
  <c r="W23" i="55"/>
  <c r="V23" i="55"/>
  <c r="O23" i="55"/>
  <c r="W22" i="55"/>
  <c r="R22" i="55"/>
  <c r="O22" i="55"/>
  <c r="N22" i="55"/>
  <c r="V15" i="55"/>
  <c r="N15" i="55"/>
  <c r="AA3" i="55"/>
  <c r="R15" i="55" l="1"/>
  <c r="W15" i="55"/>
  <c r="V22" i="55"/>
  <c r="N23" i="55"/>
  <c r="R23" i="55"/>
  <c r="R26" i="55"/>
  <c r="V16" i="55"/>
  <c r="V8" i="55"/>
  <c r="V7" i="55"/>
  <c r="V20" i="55"/>
  <c r="N10" i="55"/>
  <c r="R10" i="55"/>
  <c r="W16" i="55"/>
  <c r="R8" i="55"/>
  <c r="V24" i="55"/>
  <c r="N18" i="55"/>
  <c r="R18" i="55"/>
  <c r="V17" i="55"/>
  <c r="N25" i="55"/>
  <c r="R25" i="55"/>
  <c r="R11" i="55"/>
  <c r="R6" i="55"/>
  <c r="V14" i="55"/>
  <c r="N7" i="55"/>
  <c r="R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S23" i="55"/>
  <c r="O26" i="55"/>
  <c r="S26" i="55"/>
  <c r="S16" i="55"/>
  <c r="S8" i="55"/>
  <c r="S24" i="55"/>
  <c r="S7" i="55"/>
  <c r="S18" i="55"/>
  <c r="S20" i="55"/>
  <c r="S17" i="55"/>
  <c r="S25" i="55"/>
  <c r="S11" i="55"/>
  <c r="O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4" i="55" l="1"/>
  <c r="AB22" i="55"/>
  <c r="AB23" i="55"/>
  <c r="AB16" i="55"/>
  <c r="AB25" i="55"/>
  <c r="AB18" i="55"/>
  <c r="AB21" i="55"/>
  <c r="AB17" i="55"/>
  <c r="AB20" i="55"/>
  <c r="AB19" i="55"/>
  <c r="AB26" i="55"/>
  <c r="AB12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3" i="4"/>
  <c r="F23" i="4" s="1"/>
  <c r="D40" i="4"/>
  <c r="F40" i="4" s="1"/>
  <c r="D41" i="4"/>
  <c r="F41" i="4" s="1"/>
  <c r="H41" i="4" s="1"/>
  <c r="J41" i="4" s="1"/>
  <c r="L41" i="4" s="1"/>
  <c r="N41" i="4" s="1"/>
  <c r="D10" i="4"/>
  <c r="F10" i="4" s="1"/>
  <c r="H10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0" i="4"/>
  <c r="F30" i="4" s="1"/>
  <c r="H30" i="4" s="1"/>
  <c r="J30" i="4" s="1"/>
  <c r="L30" i="4" s="1"/>
  <c r="D42" i="4"/>
  <c r="F42" i="4" s="1"/>
  <c r="H42" i="4" s="1"/>
  <c r="J42" i="4" s="1"/>
  <c r="L42" i="4" s="1"/>
  <c r="N42" i="4" s="1"/>
  <c r="D27" i="4"/>
  <c r="F27" i="4" s="1"/>
  <c r="D16" i="4"/>
  <c r="F16" i="4" s="1"/>
  <c r="D38" i="4"/>
  <c r="F38" i="4" s="1"/>
  <c r="H38" i="4" s="1"/>
  <c r="D15" i="4"/>
  <c r="F15" i="4" s="1"/>
  <c r="D32" i="4"/>
  <c r="F32" i="4" s="1"/>
  <c r="D12" i="4"/>
  <c r="F12" i="4" s="1"/>
  <c r="D8" i="4"/>
  <c r="F8" i="4" s="1"/>
  <c r="D43" i="4"/>
  <c r="F43" i="4" s="1"/>
  <c r="D37" i="4"/>
  <c r="F37" i="4" s="1"/>
  <c r="D28" i="4"/>
  <c r="F28" i="4" s="1"/>
  <c r="D31" i="4"/>
  <c r="F31" i="4" s="1"/>
  <c r="D26" i="4"/>
  <c r="D36" i="4"/>
  <c r="F36" i="4" s="1"/>
  <c r="D19" i="4"/>
  <c r="F19" i="4" s="1"/>
  <c r="F53" i="4"/>
  <c r="H53" i="4" s="1"/>
  <c r="J53" i="4" s="1"/>
  <c r="L53" i="4" s="1"/>
  <c r="N53" i="4" s="1"/>
  <c r="P53" i="4" s="1"/>
  <c r="R53" i="4" s="1"/>
  <c r="T53" i="4" s="1"/>
  <c r="V53" i="4" s="1"/>
  <c r="D33" i="4"/>
  <c r="F33" i="4" s="1"/>
  <c r="D9" i="4"/>
  <c r="F9" i="4" s="1"/>
  <c r="D25" i="4"/>
  <c r="F25" i="4" s="1"/>
  <c r="D7" i="4"/>
  <c r="F7" i="4" s="1"/>
  <c r="D21" i="4"/>
  <c r="F21" i="4" s="1"/>
  <c r="D29" i="4"/>
  <c r="F29" i="4" s="1"/>
  <c r="D13" i="4"/>
  <c r="F13" i="4" s="1"/>
  <c r="D11" i="4"/>
  <c r="F11" i="4" s="1"/>
  <c r="H11" i="4" s="1"/>
  <c r="D5" i="4"/>
  <c r="F5" i="4" s="1"/>
  <c r="D17" i="4"/>
  <c r="F17" i="4" s="1"/>
  <c r="D18" i="4"/>
  <c r="F18" i="4" s="1"/>
  <c r="H18" i="4" s="1"/>
  <c r="D34" i="4"/>
  <c r="F34" i="4" s="1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O6" i="55" s="1"/>
  <c r="V22" i="5"/>
  <c r="D22" i="4"/>
  <c r="F22" i="4" s="1"/>
  <c r="D39" i="4"/>
  <c r="F39" i="4" s="1"/>
  <c r="D24" i="4"/>
  <c r="F24" i="4" s="1"/>
  <c r="H32" i="4" s="1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D20" i="4"/>
  <c r="F20" i="4" s="1"/>
  <c r="H16" i="4" s="1"/>
  <c r="D14" i="4"/>
  <c r="F14" i="4" s="1"/>
  <c r="H19" i="4" s="1"/>
  <c r="D35" i="4"/>
  <c r="F35" i="4" s="1"/>
  <c r="D6" i="4"/>
  <c r="F6" i="4" s="1"/>
  <c r="H15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26" i="4"/>
  <c r="P56" i="4"/>
  <c r="R56" i="4" s="1"/>
  <c r="T56" i="4" s="1"/>
  <c r="V56" i="4" s="1"/>
  <c r="U23" i="5"/>
  <c r="S23" i="5"/>
  <c r="P54" i="4"/>
  <c r="W23" i="5"/>
  <c r="V23" i="5"/>
  <c r="T23" i="5"/>
  <c r="R23" i="5"/>
  <c r="S14" i="55" s="1"/>
  <c r="Q23" i="5"/>
  <c r="W8" i="56" s="1"/>
  <c r="V24" i="5"/>
  <c r="U24" i="5"/>
  <c r="R54" i="4"/>
  <c r="Q24" i="5"/>
  <c r="O8" i="56" s="1"/>
  <c r="AB8" i="56" s="1"/>
  <c r="T54" i="4"/>
  <c r="U25" i="5"/>
  <c r="V25" i="5"/>
  <c r="U26" i="5"/>
  <c r="V54" i="4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O12" i="56" l="1"/>
  <c r="S6" i="57"/>
  <c r="O11" i="55"/>
  <c r="AB11" i="55" s="1"/>
  <c r="O8" i="59"/>
  <c r="S8" i="59"/>
  <c r="W7" i="57"/>
  <c r="O7" i="60"/>
  <c r="AB7" i="60" s="1"/>
  <c r="S6" i="56"/>
  <c r="W13" i="56"/>
  <c r="AB13" i="56" s="1"/>
  <c r="S11" i="56"/>
  <c r="AB11" i="56" s="1"/>
  <c r="W10" i="56"/>
  <c r="AB10" i="56" s="1"/>
  <c r="O8" i="55"/>
  <c r="W6" i="59"/>
  <c r="O8" i="57"/>
  <c r="Q25" i="5"/>
  <c r="Q26" i="5" s="1"/>
  <c r="Q27" i="5" s="1"/>
  <c r="R24" i="5"/>
  <c r="R25" i="5" s="1"/>
  <c r="O9" i="56"/>
  <c r="AB9" i="56" s="1"/>
  <c r="W8" i="55"/>
  <c r="S24" i="5"/>
  <c r="S25" i="5" s="1"/>
  <c r="T24" i="5"/>
  <c r="O7" i="59"/>
  <c r="S12" i="56"/>
  <c r="W24" i="5"/>
  <c r="S10" i="55" s="1"/>
  <c r="AB10" i="55" s="1"/>
  <c r="X23" i="5"/>
  <c r="S13" i="60"/>
  <c r="AB13" i="60" s="1"/>
  <c r="O6" i="60"/>
  <c r="W7" i="59"/>
  <c r="W8" i="57"/>
  <c r="S7" i="59"/>
  <c r="S7" i="57"/>
  <c r="AB7" i="57" s="1"/>
  <c r="S9" i="55"/>
  <c r="AB9" i="55" s="1"/>
  <c r="W17" i="56"/>
  <c r="AB17" i="56" s="1"/>
  <c r="O7" i="56"/>
  <c r="S11" i="60"/>
  <c r="AB11" i="60" s="1"/>
  <c r="W7" i="56"/>
  <c r="H29" i="4"/>
  <c r="J16" i="4"/>
  <c r="J15" i="4"/>
  <c r="S7" i="43"/>
  <c r="H24" i="4"/>
  <c r="H9" i="4"/>
  <c r="J9" i="4" s="1"/>
  <c r="H12" i="4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1" i="4"/>
  <c r="P41" i="4"/>
  <c r="P42" i="4"/>
  <c r="H14" i="4"/>
  <c r="H36" i="4"/>
  <c r="H37" i="4"/>
  <c r="J39" i="4"/>
  <c r="J38" i="4"/>
  <c r="H17" i="4"/>
  <c r="H40" i="4"/>
  <c r="H28" i="4"/>
  <c r="J17" i="4" s="1"/>
  <c r="H27" i="4"/>
  <c r="H34" i="4"/>
  <c r="J11" i="4" s="1"/>
  <c r="H43" i="4"/>
  <c r="H20" i="4"/>
  <c r="H8" i="4"/>
  <c r="H21" i="4"/>
  <c r="J21" i="4" s="1"/>
  <c r="H7" i="4"/>
  <c r="H35" i="4"/>
  <c r="H13" i="4"/>
  <c r="H33" i="4"/>
  <c r="J32" i="4" s="1"/>
  <c r="H23" i="4"/>
  <c r="J43" i="4" s="1"/>
  <c r="H25" i="4"/>
  <c r="J27" i="4" s="1"/>
  <c r="L39" i="4" s="1"/>
  <c r="H22" i="4"/>
  <c r="H5" i="4"/>
  <c r="J5" i="4" s="1"/>
  <c r="H6" i="4"/>
  <c r="J18" i="4" s="1"/>
  <c r="H26" i="4"/>
  <c r="J28" i="4" s="1"/>
  <c r="W23" i="43"/>
  <c r="W8" i="43"/>
  <c r="W7" i="43"/>
  <c r="W9" i="43"/>
  <c r="W21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J36" i="4" l="1"/>
  <c r="AB8" i="59"/>
  <c r="AB7" i="56"/>
  <c r="AB7" i="59"/>
  <c r="W6" i="60"/>
  <c r="S26" i="5"/>
  <c r="W7" i="55"/>
  <c r="AB7" i="55" s="1"/>
  <c r="Q28" i="5"/>
  <c r="Q29" i="5" s="1"/>
  <c r="Q30" i="5" s="1"/>
  <c r="AB12" i="56"/>
  <c r="W9" i="60"/>
  <c r="AB9" i="60" s="1"/>
  <c r="W6" i="57"/>
  <c r="W14" i="55"/>
  <c r="AB14" i="55" s="1"/>
  <c r="O6" i="59"/>
  <c r="S15" i="56"/>
  <c r="AB15" i="56" s="1"/>
  <c r="T25" i="5"/>
  <c r="W6" i="56"/>
  <c r="AB6" i="56" s="1"/>
  <c r="W6" i="55"/>
  <c r="R26" i="5"/>
  <c r="R27" i="5" s="1"/>
  <c r="R28" i="5" s="1"/>
  <c r="R29" i="5" s="1"/>
  <c r="AB8" i="57"/>
  <c r="AB8" i="55"/>
  <c r="AB6" i="57"/>
  <c r="J35" i="4"/>
  <c r="J37" i="4"/>
  <c r="J26" i="4"/>
  <c r="J25" i="4"/>
  <c r="L25" i="4" s="1"/>
  <c r="J33" i="4"/>
  <c r="AB33" i="43"/>
  <c r="AB25" i="43"/>
  <c r="AB34" i="43"/>
  <c r="AB29" i="43"/>
  <c r="AB32" i="43"/>
  <c r="AB28" i="43"/>
  <c r="AB12" i="43"/>
  <c r="AB31" i="43"/>
  <c r="AB30" i="43"/>
  <c r="AB26" i="43"/>
  <c r="AB27" i="43"/>
  <c r="R41" i="4"/>
  <c r="L21" i="4"/>
  <c r="R42" i="4"/>
  <c r="J8" i="4"/>
  <c r="L15" i="4"/>
  <c r="L38" i="4"/>
  <c r="L43" i="4"/>
  <c r="L36" i="4"/>
  <c r="J24" i="4"/>
  <c r="J6" i="4"/>
  <c r="L6" i="4" s="1"/>
  <c r="N6" i="4" s="1"/>
  <c r="J10" i="4"/>
  <c r="L10" i="4" s="1"/>
  <c r="J22" i="4"/>
  <c r="J34" i="4"/>
  <c r="J14" i="4"/>
  <c r="L11" i="4" s="1"/>
  <c r="J12" i="4"/>
  <c r="J20" i="4"/>
  <c r="L20" i="4" s="1"/>
  <c r="N21" i="4" s="1"/>
  <c r="J23" i="4"/>
  <c r="J31" i="4"/>
  <c r="L26" i="4" s="1"/>
  <c r="J40" i="4"/>
  <c r="L27" i="4" s="1"/>
  <c r="J13" i="4"/>
  <c r="J19" i="4"/>
  <c r="L24" i="4" s="1"/>
  <c r="J29" i="4"/>
  <c r="L29" i="4" s="1"/>
  <c r="J7" i="4"/>
  <c r="L7" i="4" s="1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N27" i="4" l="1"/>
  <c r="N7" i="4"/>
  <c r="A9" i="56"/>
  <c r="L35" i="4"/>
  <c r="N35" i="4" s="1"/>
  <c r="A11" i="56"/>
  <c r="A8" i="57"/>
  <c r="S6" i="59"/>
  <c r="T26" i="5"/>
  <c r="T27" i="5" s="1"/>
  <c r="AB6" i="59"/>
  <c r="A17" i="56"/>
  <c r="A12" i="56"/>
  <c r="A13" i="56"/>
  <c r="A19" i="57"/>
  <c r="A32" i="57"/>
  <c r="A33" i="57"/>
  <c r="A25" i="57"/>
  <c r="A13" i="57"/>
  <c r="A30" i="57"/>
  <c r="A31" i="57"/>
  <c r="A10" i="57"/>
  <c r="A12" i="57"/>
  <c r="A24" i="57"/>
  <c r="A18" i="57"/>
  <c r="A17" i="57"/>
  <c r="A14" i="57"/>
  <c r="A28" i="57"/>
  <c r="A29" i="57"/>
  <c r="A21" i="57"/>
  <c r="A15" i="57"/>
  <c r="A26" i="57"/>
  <c r="A27" i="57"/>
  <c r="A20" i="57"/>
  <c r="A16" i="57"/>
  <c r="A23" i="57"/>
  <c r="A11" i="57"/>
  <c r="A22" i="57"/>
  <c r="A6" i="57"/>
  <c r="A9" i="57"/>
  <c r="A29" i="56"/>
  <c r="A23" i="56"/>
  <c r="A14" i="56"/>
  <c r="A24" i="56"/>
  <c r="A19" i="56"/>
  <c r="A20" i="56"/>
  <c r="A25" i="56"/>
  <c r="A16" i="56"/>
  <c r="A28" i="56"/>
  <c r="A33" i="56"/>
  <c r="A26" i="56"/>
  <c r="A18" i="56"/>
  <c r="A27" i="56"/>
  <c r="A6" i="56"/>
  <c r="A22" i="56"/>
  <c r="A21" i="56"/>
  <c r="A31" i="56"/>
  <c r="A32" i="56"/>
  <c r="A30" i="56"/>
  <c r="A8" i="56"/>
  <c r="A15" i="56"/>
  <c r="A7" i="57"/>
  <c r="A10" i="56"/>
  <c r="S6" i="60"/>
  <c r="AB6" i="60" s="1"/>
  <c r="S6" i="55"/>
  <c r="AB6" i="55" s="1"/>
  <c r="S27" i="5"/>
  <c r="A7" i="59"/>
  <c r="A7" i="56"/>
  <c r="L13" i="4"/>
  <c r="L22" i="4"/>
  <c r="N20" i="4" s="1"/>
  <c r="L14" i="4"/>
  <c r="N14" i="4" s="1"/>
  <c r="L34" i="4"/>
  <c r="N30" i="4" s="1"/>
  <c r="L32" i="4"/>
  <c r="N38" i="4"/>
  <c r="N26" i="4"/>
  <c r="L28" i="4"/>
  <c r="N43" i="4" s="1"/>
  <c r="P43" i="4" s="1"/>
  <c r="L19" i="4"/>
  <c r="N29" i="4"/>
  <c r="N36" i="4"/>
  <c r="N15" i="4"/>
  <c r="N25" i="4"/>
  <c r="L18" i="4"/>
  <c r="L37" i="4"/>
  <c r="L23" i="4"/>
  <c r="N23" i="4" s="1"/>
  <c r="L16" i="4"/>
  <c r="N11" i="4" s="1"/>
  <c r="P7" i="4" s="1"/>
  <c r="L5" i="4"/>
  <c r="N5" i="4" s="1"/>
  <c r="P6" i="4" s="1"/>
  <c r="R6" i="4" s="1"/>
  <c r="L12" i="4"/>
  <c r="N32" i="4" s="1"/>
  <c r="L9" i="4"/>
  <c r="L8" i="4"/>
  <c r="N10" i="4" s="1"/>
  <c r="L40" i="4"/>
  <c r="L33" i="4"/>
  <c r="N39" i="4" s="1"/>
  <c r="L17" i="4"/>
  <c r="L31" i="4"/>
  <c r="N8" i="4" l="1"/>
  <c r="P5" i="4" s="1"/>
  <c r="N19" i="4"/>
  <c r="P36" i="4"/>
  <c r="P8" i="4"/>
  <c r="P11" i="4"/>
  <c r="P20" i="4"/>
  <c r="A24" i="55"/>
  <c r="A21" i="55"/>
  <c r="A16" i="55"/>
  <c r="A11" i="55"/>
  <c r="A25" i="55"/>
  <c r="A12" i="55"/>
  <c r="A15" i="55"/>
  <c r="A23" i="55"/>
  <c r="A31" i="55"/>
  <c r="A10" i="55"/>
  <c r="A18" i="55"/>
  <c r="A30" i="55"/>
  <c r="A28" i="55"/>
  <c r="A26" i="55"/>
  <c r="A29" i="55"/>
  <c r="A9" i="55"/>
  <c r="A13" i="55"/>
  <c r="A17" i="55"/>
  <c r="A33" i="55"/>
  <c r="A20" i="55"/>
  <c r="A19" i="55"/>
  <c r="A27" i="55"/>
  <c r="A6" i="55"/>
  <c r="A22" i="55"/>
  <c r="A32" i="55"/>
  <c r="A7" i="55"/>
  <c r="A14" i="55"/>
  <c r="A8" i="55"/>
  <c r="A32" i="59"/>
  <c r="A24" i="59"/>
  <c r="A18" i="59"/>
  <c r="A33" i="59"/>
  <c r="A21" i="59"/>
  <c r="A30" i="59"/>
  <c r="A22" i="59"/>
  <c r="A10" i="59"/>
  <c r="A31" i="59"/>
  <c r="A23" i="59"/>
  <c r="A16" i="59"/>
  <c r="A15" i="59"/>
  <c r="A6" i="59"/>
  <c r="A28" i="59"/>
  <c r="A14" i="59"/>
  <c r="A25" i="59"/>
  <c r="A29" i="59"/>
  <c r="A26" i="59"/>
  <c r="A13" i="59"/>
  <c r="A12" i="59"/>
  <c r="A27" i="59"/>
  <c r="A9" i="59"/>
  <c r="A11" i="59"/>
  <c r="A19" i="59"/>
  <c r="A17" i="59"/>
  <c r="A20" i="59"/>
  <c r="A8" i="59"/>
  <c r="S28" i="5"/>
  <c r="S6" i="43"/>
  <c r="AB6" i="43" s="1"/>
  <c r="A21" i="60"/>
  <c r="A19" i="60"/>
  <c r="A31" i="60"/>
  <c r="A29" i="60"/>
  <c r="A26" i="60"/>
  <c r="A17" i="60"/>
  <c r="A20" i="60"/>
  <c r="A12" i="60"/>
  <c r="A33" i="60"/>
  <c r="A32" i="60"/>
  <c r="A8" i="60"/>
  <c r="A23" i="60"/>
  <c r="A30" i="60"/>
  <c r="A15" i="60"/>
  <c r="A28" i="60"/>
  <c r="A24" i="60"/>
  <c r="A22" i="60"/>
  <c r="A18" i="60"/>
  <c r="A27" i="60"/>
  <c r="A14" i="60"/>
  <c r="A25" i="60"/>
  <c r="A6" i="60"/>
  <c r="A10" i="60"/>
  <c r="A16" i="60"/>
  <c r="A7" i="60"/>
  <c r="A11" i="60"/>
  <c r="A13" i="60"/>
  <c r="A9" i="60"/>
  <c r="P23" i="4"/>
  <c r="N16" i="4"/>
  <c r="N9" i="4"/>
  <c r="N28" i="4"/>
  <c r="N34" i="4"/>
  <c r="R5" i="4"/>
  <c r="T5" i="4" s="1"/>
  <c r="V5" i="4" s="1"/>
  <c r="R8" i="4"/>
  <c r="R43" i="4"/>
  <c r="P15" i="4"/>
  <c r="P39" i="4"/>
  <c r="N37" i="4"/>
  <c r="P9" i="4"/>
  <c r="R9" i="4" s="1"/>
  <c r="N12" i="4"/>
  <c r="P27" i="4" s="1"/>
  <c r="R27" i="4" s="1"/>
  <c r="T27" i="4" s="1"/>
  <c r="N13" i="4"/>
  <c r="P10" i="4" s="1"/>
  <c r="R7" i="4" s="1"/>
  <c r="T7" i="4" s="1"/>
  <c r="P28" i="4"/>
  <c r="P14" i="4"/>
  <c r="P29" i="4"/>
  <c r="N33" i="4"/>
  <c r="P38" i="4" s="1"/>
  <c r="N40" i="4"/>
  <c r="P40" i="4" s="1"/>
  <c r="N22" i="4"/>
  <c r="N24" i="4"/>
  <c r="P24" i="4" s="1"/>
  <c r="N31" i="4"/>
  <c r="N18" i="4"/>
  <c r="N17" i="4"/>
  <c r="P31" i="4" s="1"/>
  <c r="R31" i="4" s="1"/>
  <c r="P17" i="4" l="1"/>
  <c r="P22" i="4"/>
  <c r="R22" i="4" s="1"/>
  <c r="P13" i="4"/>
  <c r="R11" i="4" s="1"/>
  <c r="P33" i="4"/>
  <c r="R36" i="4" s="1"/>
  <c r="P12" i="4"/>
  <c r="R12" i="4" s="1"/>
  <c r="P37" i="4"/>
  <c r="R37" i="4" s="1"/>
  <c r="P34" i="4"/>
  <c r="R34" i="4" s="1"/>
  <c r="A27" i="43"/>
  <c r="A25" i="43"/>
  <c r="A28" i="43"/>
  <c r="A35" i="43"/>
  <c r="A34" i="43"/>
  <c r="A32" i="43"/>
  <c r="A39" i="43"/>
  <c r="A14" i="43"/>
  <c r="A18" i="43"/>
  <c r="A6" i="43"/>
  <c r="A10" i="43"/>
  <c r="A7" i="43"/>
  <c r="A37" i="43"/>
  <c r="A40" i="43"/>
  <c r="A44" i="43"/>
  <c r="A17" i="43"/>
  <c r="A21" i="43"/>
  <c r="A19" i="43"/>
  <c r="A16" i="43"/>
  <c r="A8" i="43"/>
  <c r="A33" i="43"/>
  <c r="A30" i="43"/>
  <c r="A31" i="43"/>
  <c r="A29" i="43"/>
  <c r="A26" i="43"/>
  <c r="A12" i="43"/>
  <c r="A41" i="43"/>
  <c r="A43" i="43"/>
  <c r="A15" i="43"/>
  <c r="A20" i="43"/>
  <c r="A24" i="43"/>
  <c r="A9" i="43"/>
  <c r="A42" i="43"/>
  <c r="A11" i="43"/>
  <c r="A13" i="43"/>
  <c r="A23" i="43"/>
  <c r="A36" i="43"/>
  <c r="A22" i="43"/>
  <c r="A38" i="43"/>
  <c r="R24" i="4"/>
  <c r="T6" i="4" s="1"/>
  <c r="P21" i="4"/>
  <c r="R23" i="4" s="1"/>
  <c r="T23" i="4" s="1"/>
  <c r="V23" i="4" s="1"/>
  <c r="P16" i="4"/>
  <c r="R20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<sst xmlns="http://schemas.openxmlformats.org/spreadsheetml/2006/main" count="427" uniqueCount="91">
  <si>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</si>
  <si>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</si>
  <si>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</si>
  <si>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</si>
  <si>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</si>
  <si>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</si>
  <si>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</si>
  <si>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</si>
  <si>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</si>
  <si>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</si>
  <si>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</si>
  <si>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</si>
  <si>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</si>
  <si>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</si>
  <si>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</si>
  <si>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</si>
  <si>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</si>
  <si>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</si>
  <si>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</si>
  <si>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</si>
  <si>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</si>
  <si>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</si>
  <si>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</si>
  <si>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</si>
  <si>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</si>
  <si>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</si>
  <si>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</si>
  <si>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</si>
  <si>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</si>
  <si>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</si>
  <si>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</si>
  <si>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</si>
  <si>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</si>
  <si>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</si>
  <si>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</si>
  <si>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</si>
  <si>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</si>
  <si>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</si>
  <si>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</si>
  <si>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</si>
  <si>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</si>
  <si>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</si>
  <si>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</si>
  <si>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</si>
  <si>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</si>
  <si>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</si>
  <si>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</si>
  <si>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</si>
  <si>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</si>
  <si>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</si>
  <si>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</si>
  <si>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</si>
  <si>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</si>
  <si>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</si>
  <si>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</si>
  <si>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</si>
  <si>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</si>
  <si>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</si>
  <si>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</si>
  <si>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</si>
  <si>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</si>
  <si>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</si>
  <si>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</si>
  <si>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</si>
  <si>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</si>
  <si>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</si>
  <si>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</si>
  <si>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</si>
  <si>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</si>
  <si>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</si>
  <si>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</si>
  <si>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</si>
  <si>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</si>
  <si>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</si>
  <si>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</si>
  <si>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</si>
  <si>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</si>
  <si>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</si>
  <si>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</si>
  <si>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</si>
  <si>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</si>
  <si>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</si>
  <si>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</si>
  <si>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</si>
  <si>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</si>
  <si>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</si>
  <si>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</si>
  <si>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</si>
  <si>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</si>
  <si>
    <t>Соколан Артем/Sokolan Artem</t>
  </si>
  <si>
    <t>Францишко Андрей/Frantsishko Andrey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</si>
</sst>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5" xfId="1" applyFont="1" applyFill="1" applyBorder="1"/>
    <xf numFmtId="0" fontId="11" fillId="0" borderId="32" xfId="0" applyFont="1" applyBorder="1" applyAlignment="1"/>
    <xf numFmtId="0" fontId="11" fillId="0" borderId="9" xfId="0" applyFont="1" applyBorder="1" applyAlignment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164" fontId="12" fillId="0" borderId="64" xfId="1" applyNumberFormat="1" applyFont="1" applyFill="1" applyBorder="1" applyAlignment="1">
      <alignment horizontal="left"/>
    </xf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31" xfId="0" applyFont="1" applyFill="1" applyBorder="1"/>
    <xf numFmtId="0" fontId="11" fillId="0" borderId="17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2" fillId="0" borderId="16" xfId="0" applyFont="1" applyFill="1" applyBorder="1"/>
    <xf numFmtId="0" fontId="14" fillId="0" borderId="68" xfId="1" applyFont="1" applyBorder="1"/>
    <xf numFmtId="0" fontId="11" fillId="0" borderId="62" xfId="0" applyFont="1" applyBorder="1" applyAlignment="1"/>
    <xf numFmtId="164" fontId="13" fillId="0" borderId="18" xfId="1" applyNumberFormat="1" applyFont="1" applyBorder="1" applyAlignment="1">
      <alignment horizontal="center"/>
    </xf>
    <xf numFmtId="0" fontId="11" fillId="0" borderId="13" xfId="0" applyFont="1" applyFill="1" applyBorder="1"/>
    <xf numFmtId="0" fontId="11" fillId="0" borderId="16" xfId="0" applyFont="1" applyFill="1" applyBorder="1"/>
    <xf numFmtId="0" fontId="17" fillId="4" borderId="13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4" xfId="0" applyFont="1" applyFill="1" applyBorder="1"/>
    <xf numFmtId="164" fontId="12" fillId="0" borderId="4" xfId="1" applyNumberFormat="1" applyFont="1" applyFill="1" applyBorder="1" applyAlignment="1">
      <alignment horizontal="left"/>
    </xf>
    <xf numFmtId="0" fontId="11" fillId="0" borderId="64" xfId="1" applyFont="1" applyBorder="1"/>
    <xf numFmtId="0" fontId="11" fillId="0" borderId="9" xfId="1" applyFont="1" applyBorder="1" applyAlignment="1">
      <alignment horizontal="left"/>
    </xf>
    <xf numFmtId="0" fontId="11" fillId="0" borderId="14" xfId="0" applyFont="1" applyBorder="1" applyAlignment="1"/>
    <xf numFmtId="0" fontId="11" fillId="0" borderId="46" xfId="1" applyFont="1" applyBorder="1"/>
    <xf numFmtId="0" fontId="14" fillId="0" borderId="31" xfId="0" applyFont="1" applyBorder="1"/>
    <xf numFmtId="0" fontId="13" fillId="0" borderId="5" xfId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N37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6" t="s">
        <v>68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7" t="s">
        <v>0</v>
      </c>
      <c r="B3" s="389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8"/>
      <c r="B4" s="39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430" t="s">
        <v>42</v>
      </c>
      <c r="C5" s="31">
        <v>47.3</v>
      </c>
      <c r="D5" s="32">
        <f>C5/3*10</f>
        <v>157.66666666666666</v>
      </c>
      <c r="E5" s="33">
        <v>48</v>
      </c>
      <c r="F5" s="32">
        <f>IF(E5&gt;0,IF(D5&gt;0,(D5*C$3+E5*10/3)/E$3,E5*10/3*(1-0.1*C$3)),IF(D5&gt;10,D5*0.9,D5))</f>
        <v>158.83333333333331</v>
      </c>
      <c r="G5" s="31">
        <v>49.3</v>
      </c>
      <c r="H5" s="32">
        <f>IF(G5&gt;0,IF(F5&gt;0,(F5*E$3+G5*10/3)/G$3,G5*10/3*(1-0.1*E$3)),IF(F5&gt;10,F5*0.9,F5))</f>
        <v>160.66666666666666</v>
      </c>
      <c r="I5" s="31"/>
      <c r="J5" s="32">
        <f>IF(I5&gt;0,IF(H5&gt;0,(H5*G$3+I5*10/3)/I$3,I5*10/3*(1-0.1*G$3)),IF(H5&gt;10,H5*0.9,H5))</f>
        <v>144.6</v>
      </c>
      <c r="K5" s="31">
        <v>54.8</v>
      </c>
      <c r="L5" s="32">
        <f>IF(K5&gt;0,IF(J5&gt;0,(J5*I$3+K5*10/3)/K$3,K5*10/3*(1-0.1*I$3)),IF(J5&gt;10,J5*0.9,J5))</f>
        <v>152.21333333333331</v>
      </c>
      <c r="M5" s="34">
        <v>61.9</v>
      </c>
      <c r="N5" s="32">
        <f>IF(M5&gt;0,IF(L5&gt;0,(L5*K$3+M5*10/3)/M$3,M5*10/3*(1-0.1*K$3)),IF(L5&gt;10,L5*0.9,L5))</f>
        <v>161.23333333333332</v>
      </c>
      <c r="O5" s="35">
        <v>44.8</v>
      </c>
      <c r="P5" s="32">
        <f t="shared" ref="P5:P46" si="1">IF(O5&gt;0,IF(N5&gt;0,(N5*M$3+O5*10/3)/O$3,O5*10/3*(1-0.1*M$3)),IF(N5&gt;10,N5*0.9,N5))</f>
        <v>159.5333333333333</v>
      </c>
      <c r="Q5" s="34">
        <v>41.5</v>
      </c>
      <c r="R5" s="32">
        <f t="shared" ref="R5:R46" si="2">IF(Q5&gt;0,IF(P5&gt;0,(P5*O$3+Q5*10/3)/Q$3,Q5*10/3*(1-0.1*O$3)),IF(P5&gt;10,P5*0.9,P5))</f>
        <v>156.8833333333333</v>
      </c>
      <c r="S5" s="34">
        <v>49.7</v>
      </c>
      <c r="T5" s="36">
        <f t="shared" ref="T5:T46" si="3">IF(S5&gt;0,IF(R5&gt;0,(R5*Q$3+S5*10/3)/S$3,S5*10/3*(1-0.1*Q$3)),IF(R5&gt;10,R5*0.9,R5))</f>
        <v>157.85925925925923</v>
      </c>
      <c r="U5" s="37">
        <v>41.2</v>
      </c>
      <c r="V5" s="38">
        <f t="shared" ref="V5:V36" si="4">IF(U5&gt;0,IF(T5&gt;0,(T5*S$3+U5*10/3)/U$3,U5*10/3*(1-0.1*S$3)),IF(T5&gt;10,T5*0.9,T5))</f>
        <v>155.80666666666664</v>
      </c>
      <c r="W5" s="3"/>
      <c r="X5" s="3"/>
    </row>
    <row r="6" spans="1:24" ht="35.25" x14ac:dyDescent="0.45">
      <c r="A6" s="83">
        <f t="shared" si="0"/>
        <v>2</v>
      </c>
      <c r="B6" s="278" t="s">
        <v>43</v>
      </c>
      <c r="C6" s="41">
        <v>53.5</v>
      </c>
      <c r="D6" s="42">
        <f>C6/3*10</f>
        <v>178.33333333333331</v>
      </c>
      <c r="E6" s="43">
        <v>39.4</v>
      </c>
      <c r="F6" s="42">
        <f>IF(E6&gt;0,IF(D6&gt;0,(D6*C$3+E6*10/3)/E$3,E6*10/3*(1-0.1*C$3)),IF(D6&gt;10,D6*0.9,D6))</f>
        <v>154.83333333333331</v>
      </c>
      <c r="G6" s="41">
        <v>38</v>
      </c>
      <c r="H6" s="42">
        <f>IF(G6&gt;0,IF(F6&gt;0,(F6*E$3+G6*10/3)/G$3,G6*10/3*(1-0.1*E$3)),IF(F6&gt;10,F6*0.9,F6))</f>
        <v>145.44444444444443</v>
      </c>
      <c r="I6" s="41">
        <v>53</v>
      </c>
      <c r="J6" s="42">
        <f>IF(I6&gt;0,IF(H6&gt;0,(H6*G$3+I6*10/3)/I$3,I6*10/3*(1-0.1*G$3)),IF(H6&gt;10,H6*0.9,H6))</f>
        <v>153.24999999999997</v>
      </c>
      <c r="K6" s="41">
        <v>52.4</v>
      </c>
      <c r="L6" s="42">
        <f>IF(K6&gt;0,IF(J6&gt;0,(J6*I$3+K6*10/3)/K$3,K6*10/3*(1-0.1*I$3)),IF(J6&gt;10,J6*0.9,J6))</f>
        <v>157.5333333333333</v>
      </c>
      <c r="M6" s="44">
        <v>34.299999999999997</v>
      </c>
      <c r="N6" s="42">
        <f>IF(M6&gt;0,IF(L6&gt;0,(L6*K$3+M6*10/3)/M$3,M6*10/3*(1-0.1*K$3)),IF(L6&gt;10,L6*0.9,L6))</f>
        <v>150.33333333333331</v>
      </c>
      <c r="O6" s="45">
        <v>46.9</v>
      </c>
      <c r="P6" s="46">
        <f t="shared" si="1"/>
        <v>151.19047619047618</v>
      </c>
      <c r="Q6" s="44">
        <v>40.5</v>
      </c>
      <c r="R6" s="46">
        <f t="shared" si="2"/>
        <v>149.16666666666666</v>
      </c>
      <c r="S6" s="44">
        <v>59.2</v>
      </c>
      <c r="T6" s="42">
        <f t="shared" si="3"/>
        <v>154.5185185185185</v>
      </c>
      <c r="U6" s="47">
        <v>41.9</v>
      </c>
      <c r="V6" s="48">
        <f t="shared" si="4"/>
        <v>153.03333333333333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>C7/3*10</f>
        <v>0</v>
      </c>
      <c r="E7" s="43">
        <v>45.4</v>
      </c>
      <c r="F7" s="42">
        <f>IF(E7&gt;0,IF(D7&gt;0,(D7*C$3+E7*10/3)/E$3,E7*10/3*(1-0.1*C$3)),IF(D7&gt;10,D7*0.9,D7))</f>
        <v>136.20000000000002</v>
      </c>
      <c r="G7" s="41">
        <v>44.7</v>
      </c>
      <c r="H7" s="42">
        <f>IF(G7&gt;0,IF(F7&gt;0,(F7*E$3+G7*10/3)/G$3,G7*10/3*(1-0.1*E$3)),IF(F7&gt;10,F7*0.9,F7))</f>
        <v>140.46666666666667</v>
      </c>
      <c r="I7" s="41">
        <v>41.5</v>
      </c>
      <c r="J7" s="42">
        <f>IF(I7&gt;0,IF(H7&gt;0,(H7*G$3+I7*10/3)/I$3,I7*10/3*(1-0.1*G$3)),IF(H7&gt;10,H7*0.9,H7))</f>
        <v>139.93333333333334</v>
      </c>
      <c r="K7" s="41">
        <v>48.5</v>
      </c>
      <c r="L7" s="42">
        <f>IF(K7&gt;0,IF(J7&gt;0,(J7*I$3+K7*10/3)/K$3,K7*10/3*(1-0.1*I$3)),IF(J7&gt;10,J7*0.9,J7))</f>
        <v>144.28</v>
      </c>
      <c r="M7" s="44">
        <v>31.1</v>
      </c>
      <c r="N7" s="42">
        <f>IF(M7&gt;0,IF(L7&gt;0,(L7*K$3+M7*10/3)/M$3,M7*10/3*(1-0.1*K$3)),IF(L7&gt;10,L7*0.9,L7))</f>
        <v>137.51111111111109</v>
      </c>
      <c r="O7" s="45">
        <v>42.5</v>
      </c>
      <c r="P7" s="46">
        <f t="shared" si="1"/>
        <v>138.10476190476189</v>
      </c>
      <c r="Q7" s="44">
        <v>34.5</v>
      </c>
      <c r="R7" s="46">
        <f t="shared" si="2"/>
        <v>135.21666666666664</v>
      </c>
      <c r="S7" s="44">
        <v>37.700000000000003</v>
      </c>
      <c r="T7" s="49">
        <f t="shared" si="3"/>
        <v>134.15555555555554</v>
      </c>
      <c r="U7" s="47">
        <v>46.3</v>
      </c>
      <c r="V7" s="48">
        <f t="shared" si="4"/>
        <v>136.17333333333332</v>
      </c>
      <c r="W7" s="3"/>
      <c r="X7" s="3"/>
    </row>
    <row r="8" spans="1:24" ht="35.25" x14ac:dyDescent="0.45">
      <c r="A8" s="83">
        <f t="shared" si="0"/>
        <v>4</v>
      </c>
      <c r="B8" s="278" t="s">
        <v>49</v>
      </c>
      <c r="C8" s="41">
        <v>45.8</v>
      </c>
      <c r="D8" s="42">
        <f>C8/3*10</f>
        <v>152.66666666666666</v>
      </c>
      <c r="E8" s="43">
        <v>43.1</v>
      </c>
      <c r="F8" s="42">
        <f>IF(E8&gt;0,IF(D8&gt;0,(D8*C$3+E8*10/3)/E$3,E8*10/3*(1-0.1*C$3)),IF(D8&gt;10,D8*0.9,D8))</f>
        <v>148.16666666666666</v>
      </c>
      <c r="G8" s="41">
        <v>41.3</v>
      </c>
      <c r="H8" s="42">
        <f>IF(G8&gt;0,IF(F8&gt;0,(F8*E$3+G8*10/3)/G$3,G8*10/3*(1-0.1*E$3)),IF(F8&gt;10,F8*0.9,F8))</f>
        <v>144.66666666666666</v>
      </c>
      <c r="I8" s="41">
        <v>31.9</v>
      </c>
      <c r="J8" s="42">
        <f>IF(I8&gt;0,IF(H8&gt;0,(H8*G$3+I8*10/3)/I$3,I8*10/3*(1-0.1*G$3)),IF(H8&gt;10,H8*0.9,H8))</f>
        <v>135.08333333333334</v>
      </c>
      <c r="K8" s="68"/>
      <c r="L8" s="42">
        <f>IF(K8&gt;0,IF(J8&gt;0,(J8*I$3+K8*10/3)/K$3,K8*10/3*(1-0.1*I$3)),IF(J8&gt;10,J8*0.9,J8))</f>
        <v>121.57500000000002</v>
      </c>
      <c r="M8" s="44">
        <v>40.799999999999997</v>
      </c>
      <c r="N8" s="42">
        <f>IF(M8&gt;0,IF(L8&gt;0,(L8*K$3+M8*10/3)/M$3,M8*10/3*(1-0.1*K$3)),IF(L8&gt;10,L8*0.9,L8))</f>
        <v>123.97916666666669</v>
      </c>
      <c r="O8" s="45"/>
      <c r="P8" s="46">
        <f t="shared" si="1"/>
        <v>111.58125000000003</v>
      </c>
      <c r="Q8" s="44">
        <v>52.5</v>
      </c>
      <c r="R8" s="46">
        <f t="shared" si="2"/>
        <v>119.50859375000002</v>
      </c>
      <c r="S8" s="44"/>
      <c r="T8" s="42">
        <f t="shared" si="3"/>
        <v>107.55773437500002</v>
      </c>
      <c r="U8" s="47"/>
      <c r="V8" s="48">
        <f t="shared" si="4"/>
        <v>96.801960937500027</v>
      </c>
      <c r="W8" s="3"/>
      <c r="X8" s="3"/>
    </row>
    <row r="9" spans="1:24" ht="36" thickBot="1" x14ac:dyDescent="0.5">
      <c r="A9" s="346">
        <f t="shared" si="0"/>
        <v>5</v>
      </c>
      <c r="B9" s="365" t="s">
        <v>73</v>
      </c>
      <c r="C9" s="50"/>
      <c r="D9" s="51">
        <f>C9/3*10</f>
        <v>0</v>
      </c>
      <c r="E9" s="52">
        <v>36.9</v>
      </c>
      <c r="F9" s="53">
        <f>IF(E9&gt;0,IF(D9&gt;0,(D9*C$3+E9*10/3)/E$3,E9*10/3*(1-0.1*C$3)),IF(D9&gt;10,D9*0.9,D9))</f>
        <v>110.7</v>
      </c>
      <c r="G9" s="50">
        <v>49.8</v>
      </c>
      <c r="H9" s="53">
        <f>IF(G9&gt;0,IF(F9&gt;0,(F9*E$3+G9*10/3)/G$3,G9*10/3*(1-0.1*E$3)),IF(F9&gt;10,F9*0.9,F9))</f>
        <v>129.13333333333333</v>
      </c>
      <c r="I9" s="54">
        <v>42.3</v>
      </c>
      <c r="J9" s="51">
        <f>IF(I9&gt;0,IF(H9&gt;0,(H9*G$3+I9*10/3)/I$3,I9*10/3*(1-0.1*G$3)),IF(H9&gt;10,H9*0.9,H9))</f>
        <v>132.1</v>
      </c>
      <c r="K9" s="54"/>
      <c r="L9" s="51">
        <f>IF(K9&gt;0,IF(J9&gt;0,(J9*I$3+K9*10/3)/K$3,K9*10/3*(1-0.1*I$3)),IF(J9&gt;10,J9*0.9,J9))</f>
        <v>118.89</v>
      </c>
      <c r="M9" s="55">
        <v>42</v>
      </c>
      <c r="N9" s="51">
        <f>IF(M9&gt;0,IF(L9&gt;0,(L9*K$3+M9*10/3)/M$3,M9*10/3*(1-0.1*K$3)),IF(L9&gt;10,L9*0.9,L9))</f>
        <v>122.40833333333335</v>
      </c>
      <c r="O9" s="56"/>
      <c r="P9" s="46">
        <f t="shared" si="1"/>
        <v>110.16750000000002</v>
      </c>
      <c r="Q9" s="57">
        <v>50.1</v>
      </c>
      <c r="R9" s="49">
        <f t="shared" si="2"/>
        <v>117.27156250000002</v>
      </c>
      <c r="S9" s="55"/>
      <c r="T9" s="46">
        <f t="shared" si="3"/>
        <v>105.54440625000002</v>
      </c>
      <c r="U9" s="58">
        <v>46.7</v>
      </c>
      <c r="V9" s="59">
        <f t="shared" si="4"/>
        <v>110.55663229166669</v>
      </c>
      <c r="W9" s="3"/>
      <c r="X9" s="3"/>
    </row>
    <row r="10" spans="1:24" ht="35.25" x14ac:dyDescent="0.45">
      <c r="A10" s="345">
        <f t="shared" si="0"/>
        <v>6</v>
      </c>
      <c r="B10" s="431" t="s">
        <v>82</v>
      </c>
      <c r="C10" s="31"/>
      <c r="D10" s="32">
        <f>C10/3*10</f>
        <v>0</v>
      </c>
      <c r="E10" s="33"/>
      <c r="F10" s="32">
        <f>IF(E10&gt;0,IF(D10&gt;0,(D10*C$3+E10*10/3)/E$3,E10*10/3*(1-0.1*C$3)),IF(D10&gt;10,D10*0.9,D10))</f>
        <v>0</v>
      </c>
      <c r="G10" s="31">
        <v>40</v>
      </c>
      <c r="H10" s="32">
        <f>IF(G10&gt;0,IF(F10&gt;0,(F10*E$3+G10*10/3)/G$3,G10*10/3*(1-0.1*E$3)),IF(F10&gt;10,F10*0.9,F10))</f>
        <v>106.66666666666669</v>
      </c>
      <c r="I10" s="31">
        <v>53.7</v>
      </c>
      <c r="J10" s="32">
        <f>IF(I10&gt;0,IF(H10&gt;0,(H10*G$3+I10*10/3)/I$3,I10*10/3*(1-0.1*G$3)),IF(H10&gt;10,H10*0.9,H10))</f>
        <v>124.75000000000001</v>
      </c>
      <c r="K10" s="31">
        <v>38.1</v>
      </c>
      <c r="L10" s="32">
        <f>IF(K10&gt;0,IF(J10&gt;0,(J10*I$3+K10*10/3)/K$3,K10*10/3*(1-0.1*I$3)),IF(J10&gt;10,J10*0.9,J10))</f>
        <v>125.2</v>
      </c>
      <c r="M10" s="60">
        <v>30.6</v>
      </c>
      <c r="N10" s="46">
        <f>IF(M10&gt;0,IF(L10&gt;0,(L10*K$3+M10*10/3)/M$3,M10*10/3*(1-0.1*K$3)),IF(L10&gt;10,L10*0.9,L10))</f>
        <v>121.33333333333333</v>
      </c>
      <c r="O10" s="35">
        <v>41.5</v>
      </c>
      <c r="P10" s="32">
        <f t="shared" si="1"/>
        <v>123.76190476190477</v>
      </c>
      <c r="Q10" s="34"/>
      <c r="R10" s="32">
        <f t="shared" si="2"/>
        <v>111.3857142857143</v>
      </c>
      <c r="S10" s="60">
        <v>35.6</v>
      </c>
      <c r="T10" s="36">
        <f t="shared" si="3"/>
        <v>112.194708994709</v>
      </c>
      <c r="U10" s="61">
        <v>32.299999999999997</v>
      </c>
      <c r="V10" s="38">
        <f t="shared" si="4"/>
        <v>111.74190476190476</v>
      </c>
      <c r="W10" s="3"/>
      <c r="X10" s="3"/>
    </row>
    <row r="11" spans="1:24" ht="35.25" x14ac:dyDescent="0.45">
      <c r="A11" s="83">
        <f t="shared" si="0"/>
        <v>7</v>
      </c>
      <c r="B11" s="278" t="s">
        <v>84</v>
      </c>
      <c r="C11" s="41"/>
      <c r="D11" s="42">
        <f>C11/3*10</f>
        <v>0</v>
      </c>
      <c r="E11" s="43"/>
      <c r="F11" s="42">
        <f>IF(E11&gt;0,IF(D11&gt;0,(D11*C$3+E11*10/3)/E$3,E11*10/3*(1-0.1*C$3)),IF(D11&gt;10,D11*0.9,D11))</f>
        <v>0</v>
      </c>
      <c r="G11" s="41">
        <v>41</v>
      </c>
      <c r="H11" s="42">
        <f>IF(G11&gt;0,IF(F11&gt;0,(F11*E$3+G11*10/3)/G$3,G11*10/3*(1-0.1*E$3)),IF(F11&gt;10,F11*0.9,F11))</f>
        <v>109.33333333333333</v>
      </c>
      <c r="I11" s="41">
        <v>33</v>
      </c>
      <c r="J11" s="42">
        <f>IF(I11&gt;0,IF(H11&gt;0,(H11*G$3+I11*10/3)/I$3,I11*10/3*(1-0.1*G$3)),IF(H11&gt;10,H11*0.9,H11))</f>
        <v>109.5</v>
      </c>
      <c r="K11" s="41">
        <v>38.299999999999997</v>
      </c>
      <c r="L11" s="42">
        <f>IF(K11&gt;0,IF(J11&gt;0,(J11*I$3+K11*10/3)/K$3,K11*10/3*(1-0.1*I$3)),IF(J11&gt;10,J11*0.9,J11))</f>
        <v>113.13333333333333</v>
      </c>
      <c r="M11" s="44">
        <v>44.5</v>
      </c>
      <c r="N11" s="42">
        <f>IF(M11&gt;0,IF(L11&gt;0,(L11*K$3+M11*10/3)/M$3,M11*10/3*(1-0.1*K$3)),IF(L11&gt;10,L11*0.9,L11))</f>
        <v>119</v>
      </c>
      <c r="O11" s="45"/>
      <c r="P11" s="46">
        <f t="shared" si="1"/>
        <v>107.10000000000001</v>
      </c>
      <c r="Q11" s="44">
        <v>43</v>
      </c>
      <c r="R11" s="46">
        <f t="shared" si="2"/>
        <v>111.62916666666668</v>
      </c>
      <c r="S11" s="44">
        <v>42.2</v>
      </c>
      <c r="T11" s="42">
        <f t="shared" si="3"/>
        <v>114.85555555555555</v>
      </c>
      <c r="U11" s="47">
        <v>42.5</v>
      </c>
      <c r="V11" s="48">
        <f t="shared" si="4"/>
        <v>117.53666666666668</v>
      </c>
      <c r="W11" s="3"/>
      <c r="X11" s="3"/>
    </row>
    <row r="12" spans="1:24" ht="35.25" x14ac:dyDescent="0.45">
      <c r="A12" s="83">
        <f t="shared" si="0"/>
        <v>8</v>
      </c>
      <c r="B12" s="358" t="s">
        <v>50</v>
      </c>
      <c r="C12" s="41">
        <v>32.1</v>
      </c>
      <c r="D12" s="42">
        <f>C12/3*10</f>
        <v>107.00000000000001</v>
      </c>
      <c r="E12" s="43">
        <v>38</v>
      </c>
      <c r="F12" s="42">
        <f>IF(E12&gt;0,IF(D12&gt;0,(D12*C$3+E12*10/3)/E$3,E12*10/3*(1-0.1*C$3)),IF(D12&gt;10,D12*0.9,D12))</f>
        <v>116.83333333333334</v>
      </c>
      <c r="G12" s="41">
        <v>24.6</v>
      </c>
      <c r="H12" s="42">
        <f>IF(G12&gt;0,IF(F12&gt;0,(F12*E$3+G12*10/3)/G$3,G12*10/3*(1-0.1*E$3)),IF(F12&gt;10,F12*0.9,F12))</f>
        <v>105.22222222222223</v>
      </c>
      <c r="I12" s="44">
        <v>33.9</v>
      </c>
      <c r="J12" s="42">
        <f>IF(I12&gt;0,IF(H12&gt;0,(H12*G$3+I12*10/3)/I$3,I12*10/3*(1-0.1*G$3)),IF(H12&gt;10,H12*0.9,H12))</f>
        <v>107.16666666666667</v>
      </c>
      <c r="K12" s="41">
        <v>33.5</v>
      </c>
      <c r="L12" s="42">
        <f>IF(K12&gt;0,IF(J12&gt;0,(J12*I$3+K12*10/3)/K$3,K12*10/3*(1-0.1*I$3)),IF(J12&gt;10,J12*0.9,J12))</f>
        <v>108.06666666666668</v>
      </c>
      <c r="M12" s="44">
        <v>37.700000000000003</v>
      </c>
      <c r="N12" s="42">
        <f>IF(M12&gt;0,IF(L12&gt;0,(L12*K$3+M12*10/3)/M$3,M12*10/3*(1-0.1*K$3)),IF(L12&gt;10,L12*0.9,L12))</f>
        <v>111</v>
      </c>
      <c r="O12" s="45">
        <v>38</v>
      </c>
      <c r="P12" s="46">
        <f t="shared" si="1"/>
        <v>113.23809523809523</v>
      </c>
      <c r="Q12" s="44">
        <v>35.9</v>
      </c>
      <c r="R12" s="46">
        <f t="shared" si="2"/>
        <v>114.04166666666666</v>
      </c>
      <c r="S12" s="44">
        <v>35.200000000000003</v>
      </c>
      <c r="T12" s="49">
        <f t="shared" si="3"/>
        <v>114.40740740740739</v>
      </c>
      <c r="U12" s="47">
        <v>46.2</v>
      </c>
      <c r="V12" s="48">
        <f t="shared" si="4"/>
        <v>118.36666666666665</v>
      </c>
      <c r="W12" s="3"/>
      <c r="X12" s="3"/>
    </row>
    <row r="13" spans="1:24" ht="35.25" x14ac:dyDescent="0.45">
      <c r="A13" s="83">
        <f t="shared" si="0"/>
        <v>9</v>
      </c>
      <c r="B13" s="378" t="s">
        <v>86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4"/>
      <c r="H13" s="42">
        <f>IF(G13&gt;0,IF(F13&gt;0,(F13*E$3+G13*10/3)/G$3,G13*10/3*(1-0.1*E$3)),IF(F13&gt;10,F13*0.9,F13))</f>
        <v>0</v>
      </c>
      <c r="I13" s="41">
        <v>49.1</v>
      </c>
      <c r="J13" s="42">
        <f>IF(I13&gt;0,IF(H13&gt;0,(H13*G$3+I13*10/3)/I$3,I13*10/3*(1-0.1*G$3)),IF(H13&gt;10,H13*0.9,H13))</f>
        <v>114.56666666666665</v>
      </c>
      <c r="K13" s="41">
        <v>43.5</v>
      </c>
      <c r="L13" s="42">
        <f>IF(K13&gt;0,IF(J13&gt;0,(J13*I$3+K13*10/3)/K$3,K13*10/3*(1-0.1*I$3)),IF(J13&gt;10,J13*0.9,J13))</f>
        <v>120.65333333333334</v>
      </c>
      <c r="M13" s="44"/>
      <c r="N13" s="42">
        <f>IF(M13&gt;0,IF(L13&gt;0,(L13*K$3+M13*10/3)/M$3,M13*10/3*(1-0.1*K$3)),IF(L13&gt;10,L13*0.9,L13))</f>
        <v>108.58800000000001</v>
      </c>
      <c r="O13" s="45"/>
      <c r="P13" s="46">
        <f t="shared" si="1"/>
        <v>97.729200000000006</v>
      </c>
      <c r="Q13" s="44">
        <v>46</v>
      </c>
      <c r="R13" s="46">
        <f t="shared" si="2"/>
        <v>104.67971666666668</v>
      </c>
      <c r="S13" s="44"/>
      <c r="T13" s="42">
        <f t="shared" si="3"/>
        <v>94.211745000000008</v>
      </c>
      <c r="U13" s="47">
        <v>37.299999999999997</v>
      </c>
      <c r="V13" s="48">
        <f t="shared" si="4"/>
        <v>97.223903833333353</v>
      </c>
      <c r="W13" s="3"/>
      <c r="X13" s="3"/>
    </row>
    <row r="14" spans="1:24" ht="36" thickBot="1" x14ac:dyDescent="0.5">
      <c r="A14" s="346">
        <f t="shared" si="0"/>
        <v>10</v>
      </c>
      <c r="B14" s="360" t="s">
        <v>53</v>
      </c>
      <c r="C14" s="54">
        <v>45</v>
      </c>
      <c r="D14" s="51">
        <f>C14/3*10</f>
        <v>150</v>
      </c>
      <c r="E14" s="52">
        <v>45.2</v>
      </c>
      <c r="F14" s="53">
        <f>IF(E14&gt;0,IF(D14&gt;0,(D14*C$3+E14*10/3)/E$3,E14*10/3*(1-0.1*C$3)),IF(D14&gt;10,D14*0.9,D14))</f>
        <v>150.33333333333331</v>
      </c>
      <c r="G14" s="54"/>
      <c r="H14" s="51">
        <f>IF(G14&gt;0,IF(F14&gt;0,(F14*E$3+G14*10/3)/G$3,G14*10/3*(1-0.1*E$3)),IF(F14&gt;10,F14*0.9,F14))</f>
        <v>135.29999999999998</v>
      </c>
      <c r="I14" s="54"/>
      <c r="J14" s="51">
        <f>IF(I14&gt;0,IF(H14&gt;0,(H14*G$3+I14*10/3)/I$3,I14*10/3*(1-0.1*G$3)),IF(H14&gt;10,H14*0.9,H14))</f>
        <v>121.76999999999998</v>
      </c>
      <c r="K14" s="54">
        <v>33.5</v>
      </c>
      <c r="L14" s="51">
        <f>IF(K14&gt;0,IF(J14&gt;0,(J14*I$3+K14*10/3)/K$3,K14*10/3*(1-0.1*I$3)),IF(J14&gt;10,J14*0.9,J14))</f>
        <v>119.74933333333331</v>
      </c>
      <c r="M14" s="55"/>
      <c r="N14" s="51">
        <f>IF(M14&gt;0,IF(L14&gt;0,(L14*K$3+M14*10/3)/M$3,M14*10/3*(1-0.1*K$3)),IF(L14&gt;10,L14*0.9,L14))</f>
        <v>107.77439999999999</v>
      </c>
      <c r="O14" s="63">
        <v>14.7</v>
      </c>
      <c r="P14" s="46">
        <f t="shared" si="1"/>
        <v>99.378057142857116</v>
      </c>
      <c r="Q14" s="55">
        <v>33</v>
      </c>
      <c r="R14" s="64">
        <f t="shared" si="2"/>
        <v>100.70579999999998</v>
      </c>
      <c r="S14" s="57">
        <v>38.700000000000003</v>
      </c>
      <c r="T14" s="46">
        <f t="shared" si="3"/>
        <v>103.84959999999998</v>
      </c>
      <c r="U14" s="65">
        <v>41.9</v>
      </c>
      <c r="V14" s="59">
        <f t="shared" si="4"/>
        <v>107.43130666666666</v>
      </c>
      <c r="W14" s="3"/>
      <c r="X14" s="3"/>
    </row>
    <row r="15" spans="1:24" ht="35.25" x14ac:dyDescent="0.45">
      <c r="A15" s="345">
        <f t="shared" si="0"/>
        <v>11</v>
      </c>
      <c r="B15" s="380" t="s">
        <v>66</v>
      </c>
      <c r="C15" s="31">
        <v>32.4</v>
      </c>
      <c r="D15" s="32">
        <f>C15/3*10</f>
        <v>107.99999999999999</v>
      </c>
      <c r="E15" s="31">
        <v>53.6</v>
      </c>
      <c r="F15" s="32">
        <f>IF(E15&gt;0,IF(D15&gt;0,(D15*C$3+E15*10/3)/E$3,E15*10/3*(1-0.1*C$3)),IF(D15&gt;10,D15*0.9,D15))</f>
        <v>143.33333333333331</v>
      </c>
      <c r="G15" s="66">
        <v>34.200000000000003</v>
      </c>
      <c r="H15" s="46">
        <f>IF(G15&gt;0,IF(F15&gt;0,(F15*E$3+G15*10/3)/G$3,G15*10/3*(1-0.1*E$3)),IF(F15&gt;10,F15*0.9,F15))</f>
        <v>133.55555555555554</v>
      </c>
      <c r="I15" s="73"/>
      <c r="J15" s="46">
        <f>IF(I15&gt;0,IF(H15&gt;0,(H15*G$3+I15*10/3)/I$3,I15*10/3*(1-0.1*G$3)),IF(H15&gt;10,H15*0.9,H15))</f>
        <v>120.19999999999999</v>
      </c>
      <c r="K15" s="31"/>
      <c r="L15" s="32">
        <f>IF(K15&gt;0,IF(J15&gt;0,(J15*I$3+K15*10/3)/K$3,K15*10/3*(1-0.1*I$3)),IF(J15&gt;10,J15*0.9,J15))</f>
        <v>108.17999999999999</v>
      </c>
      <c r="M15" s="60">
        <v>29.1</v>
      </c>
      <c r="N15" s="46">
        <f>IF(M15&gt;0,IF(L15&gt;0,(L15*K$3+M15*10/3)/M$3,M15*10/3*(1-0.1*K$3)),IF(L15&gt;10,L15*0.9,L15))</f>
        <v>106.31666666666666</v>
      </c>
      <c r="O15" s="67">
        <v>28.5</v>
      </c>
      <c r="P15" s="32">
        <f t="shared" si="1"/>
        <v>104.7</v>
      </c>
      <c r="Q15" s="60">
        <v>10.199999999999999</v>
      </c>
      <c r="R15" s="46">
        <f t="shared" si="2"/>
        <v>95.862499999999997</v>
      </c>
      <c r="S15" s="34">
        <v>31.7</v>
      </c>
      <c r="T15" s="36">
        <f t="shared" si="3"/>
        <v>96.951851851851842</v>
      </c>
      <c r="U15" s="37">
        <v>11</v>
      </c>
      <c r="V15" s="38">
        <f t="shared" si="4"/>
        <v>90.923333333333318</v>
      </c>
      <c r="W15" s="3"/>
      <c r="X15" s="3"/>
    </row>
    <row r="16" spans="1:24" ht="35.25" x14ac:dyDescent="0.45">
      <c r="A16" s="83">
        <f t="shared" si="0"/>
        <v>12</v>
      </c>
      <c r="B16" s="370" t="s">
        <v>65</v>
      </c>
      <c r="C16" s="41">
        <v>40.700000000000003</v>
      </c>
      <c r="D16" s="42">
        <f>C16/3*10</f>
        <v>135.66666666666669</v>
      </c>
      <c r="E16" s="41">
        <v>34.299999999999997</v>
      </c>
      <c r="F16" s="42">
        <f>IF(E16&gt;0,IF(D16&gt;0,(D16*C$3+E16*10/3)/E$3,E16*10/3*(1-0.1*C$3)),IF(D16&gt;10,D16*0.9,D16))</f>
        <v>125</v>
      </c>
      <c r="G16" s="41">
        <v>50.5</v>
      </c>
      <c r="H16" s="42">
        <f>IF(G16&gt;0,IF(F16&gt;0,(F16*E$3+G16*10/3)/G$3,G16*10/3*(1-0.1*E$3)),IF(F16&gt;10,F16*0.9,F16))</f>
        <v>139.44444444444446</v>
      </c>
      <c r="I16" s="43"/>
      <c r="J16" s="42">
        <f>IF(I16&gt;0,IF(H16&gt;0,(H16*G$3+I16*10/3)/I$3,I16*10/3*(1-0.1*G$3)),IF(H16&gt;10,H16*0.9,H16))</f>
        <v>125.50000000000001</v>
      </c>
      <c r="K16" s="41"/>
      <c r="L16" s="42">
        <f>IF(K16&gt;0,IF(J16&gt;0,(J16*I$3+K16*10/3)/K$3,K16*10/3*(1-0.1*I$3)),IF(J16&gt;10,J16*0.9,J16))</f>
        <v>112.95000000000002</v>
      </c>
      <c r="M16" s="44"/>
      <c r="N16" s="42">
        <f>IF(M16&gt;0,IF(L16&gt;0,(L16*K$3+M16*10/3)/M$3,M16*10/3*(1-0.1*K$3)),IF(L16&gt;10,L16*0.9,L16))</f>
        <v>101.65500000000002</v>
      </c>
      <c r="O16" s="45">
        <v>40</v>
      </c>
      <c r="P16" s="46">
        <f t="shared" si="1"/>
        <v>106.1804761904762</v>
      </c>
      <c r="Q16" s="44">
        <v>34.4</v>
      </c>
      <c r="R16" s="46">
        <f t="shared" si="2"/>
        <v>107.24125000000001</v>
      </c>
      <c r="S16" s="44">
        <v>25.9</v>
      </c>
      <c r="T16" s="42">
        <f t="shared" si="3"/>
        <v>104.91814814814816</v>
      </c>
      <c r="U16" s="47"/>
      <c r="V16" s="48">
        <f t="shared" si="4"/>
        <v>94.426333333333346</v>
      </c>
      <c r="W16" s="3"/>
      <c r="X16" s="3"/>
    </row>
    <row r="17" spans="1:24" ht="35.25" x14ac:dyDescent="0.45">
      <c r="A17" s="83">
        <f t="shared" si="0"/>
        <v>13</v>
      </c>
      <c r="B17" s="377" t="s">
        <v>64</v>
      </c>
      <c r="C17" s="41">
        <v>34.1</v>
      </c>
      <c r="D17" s="42">
        <f>C17/3*10</f>
        <v>113.66666666666667</v>
      </c>
      <c r="E17" s="41">
        <v>27.2</v>
      </c>
      <c r="F17" s="42">
        <f>IF(E17&gt;0,IF(D17&gt;0,(D17*C$3+E17*10/3)/E$3,E17*10/3*(1-0.1*C$3)),IF(D17&gt;10,D17*0.9,D17))</f>
        <v>102.16666666666667</v>
      </c>
      <c r="G17" s="41">
        <v>36.200000000000003</v>
      </c>
      <c r="H17" s="42">
        <f>IF(G17&gt;0,IF(F17&gt;0,(F17*E$3+G17*10/3)/G$3,G17*10/3*(1-0.1*E$3)),IF(F17&gt;10,F17*0.9,F17))</f>
        <v>108.33333333333333</v>
      </c>
      <c r="I17" s="43"/>
      <c r="J17" s="42">
        <f>IF(I17&gt;0,IF(H17&gt;0,(H17*G$3+I17*10/3)/I$3,I17*10/3*(1-0.1*G$3)),IF(H17&gt;10,H17*0.9,H17))</f>
        <v>97.5</v>
      </c>
      <c r="K17" s="41">
        <v>30.8</v>
      </c>
      <c r="L17" s="42">
        <f>IF(K17&gt;0,IF(J17&gt;0,(J17*I$3+K17*10/3)/K$3,K17*10/3*(1-0.1*I$3)),IF(J17&gt;10,J17*0.9,J17))</f>
        <v>98.533333333333331</v>
      </c>
      <c r="M17" s="44">
        <v>33.4</v>
      </c>
      <c r="N17" s="42">
        <f>IF(M17&gt;0,IF(L17&gt;0,(L17*K$3+M17*10/3)/M$3,M17*10/3*(1-0.1*K$3)),IF(L17&gt;10,L17*0.9,L17))</f>
        <v>100.66666666666667</v>
      </c>
      <c r="O17" s="45">
        <v>30.8</v>
      </c>
      <c r="P17" s="46">
        <f t="shared" si="1"/>
        <v>100.95238095238095</v>
      </c>
      <c r="Q17" s="44">
        <v>19.2</v>
      </c>
      <c r="R17" s="46">
        <f t="shared" si="2"/>
        <v>96.333333333333329</v>
      </c>
      <c r="S17" s="44"/>
      <c r="T17" s="49">
        <f t="shared" si="3"/>
        <v>86.7</v>
      </c>
      <c r="U17" s="47">
        <v>27.5</v>
      </c>
      <c r="V17" s="48">
        <f t="shared" si="4"/>
        <v>87.196666666666673</v>
      </c>
      <c r="W17" s="3"/>
      <c r="X17" s="3"/>
    </row>
    <row r="18" spans="1:24" ht="35.25" x14ac:dyDescent="0.45">
      <c r="A18" s="83">
        <f t="shared" si="0"/>
        <v>14</v>
      </c>
      <c r="B18" s="432" t="s">
        <v>58</v>
      </c>
      <c r="C18" s="41">
        <v>37.6</v>
      </c>
      <c r="D18" s="42">
        <f>C18/3*10</f>
        <v>125.33333333333333</v>
      </c>
      <c r="E18" s="41">
        <v>38.700000000000003</v>
      </c>
      <c r="F18" s="42">
        <f>IF(E18&gt;0,IF(D18&gt;0,(D18*C$3+E18*10/3)/E$3,E18*10/3*(1-0.1*C$3)),IF(D18&gt;10,D18*0.9,D18))</f>
        <v>127.16666666666666</v>
      </c>
      <c r="G18" s="41"/>
      <c r="H18" s="42">
        <f>IF(G18&gt;0,IF(F18&gt;0,(F18*E$3+G18*10/3)/G$3,G18*10/3*(1-0.1*E$3)),IF(F18&gt;10,F18*0.9,F18))</f>
        <v>114.44999999999999</v>
      </c>
      <c r="I18" s="43"/>
      <c r="J18" s="42">
        <f>IF(I18&gt;0,IF(H18&gt;0,(H18*G$3+I18*10/3)/I$3,I18*10/3*(1-0.1*G$3)),IF(H18&gt;10,H18*0.9,H18))</f>
        <v>103.005</v>
      </c>
      <c r="K18" s="41"/>
      <c r="L18" s="42">
        <f>IF(K18&gt;0,IF(J18&gt;0,(J18*I$3+K18*10/3)/K$3,K18*10/3*(1-0.1*I$3)),IF(J18&gt;10,J18*0.9,J18))</f>
        <v>92.704499999999996</v>
      </c>
      <c r="M18" s="44">
        <v>38.4</v>
      </c>
      <c r="N18" s="42">
        <f>IF(M18&gt;0,IF(L18&gt;0,(L18*K$3+M18*10/3)/M$3,M18*10/3*(1-0.1*K$3)),IF(L18&gt;10,L18*0.9,L18))</f>
        <v>98.587083333333339</v>
      </c>
      <c r="O18" s="45">
        <v>17</v>
      </c>
      <c r="P18" s="46">
        <f t="shared" si="1"/>
        <v>92.598452380952381</v>
      </c>
      <c r="Q18" s="44">
        <v>26.4</v>
      </c>
      <c r="R18" s="46">
        <f t="shared" si="2"/>
        <v>92.023645833333333</v>
      </c>
      <c r="S18" s="44">
        <v>32.299999999999997</v>
      </c>
      <c r="T18" s="42">
        <f t="shared" si="3"/>
        <v>93.76175925925925</v>
      </c>
      <c r="U18" s="47">
        <v>23</v>
      </c>
      <c r="V18" s="48">
        <f t="shared" si="4"/>
        <v>92.052249999999987</v>
      </c>
      <c r="W18" s="3"/>
      <c r="X18" s="3"/>
    </row>
    <row r="19" spans="1:24" ht="36" thickBot="1" x14ac:dyDescent="0.5">
      <c r="A19" s="346">
        <f t="shared" si="0"/>
        <v>15</v>
      </c>
      <c r="B19" s="433" t="s">
        <v>59</v>
      </c>
      <c r="C19" s="54">
        <v>45.699999999999996</v>
      </c>
      <c r="D19" s="51">
        <f>C19/3*10</f>
        <v>152.33333333333331</v>
      </c>
      <c r="E19" s="54">
        <v>24.7</v>
      </c>
      <c r="F19" s="51">
        <f>IF(E19&gt;0,IF(D19&gt;0,(D19*C$3+E19*10/3)/E$3,E19*10/3*(1-0.1*C$3)),IF(D19&gt;10,D19*0.9,D19))</f>
        <v>117.33333333333331</v>
      </c>
      <c r="G19" s="57"/>
      <c r="H19" s="53">
        <f>IF(G19&gt;0,IF(F19&gt;0,(F19*E$3+G19*10/3)/G$3,G19*10/3*(1-0.1*E$3)),IF(F19&gt;10,F19*0.9,F19))</f>
        <v>105.59999999999998</v>
      </c>
      <c r="I19" s="52"/>
      <c r="J19" s="53">
        <f>IF(I19&gt;0,IF(H19&gt;0,(H19*G$3+I19*10/3)/I$3,I19*10/3*(1-0.1*G$3)),IF(H19&gt;10,H19*0.9,H19))</f>
        <v>95.039999999999978</v>
      </c>
      <c r="K19" s="50">
        <v>35.200000000000003</v>
      </c>
      <c r="L19" s="53">
        <f>IF(K19&gt;0,IF(J19&gt;0,(J19*I$3+K19*10/3)/K$3,K19*10/3*(1-0.1*I$3)),IF(J19&gt;10,J19*0.9,J19))</f>
        <v>99.498666666666651</v>
      </c>
      <c r="M19" s="57">
        <v>25.4</v>
      </c>
      <c r="N19" s="53">
        <f>IF(M19&gt;0,IF(L19&gt;0,(L19*K$3+M19*10/3)/M$3,M19*10/3*(1-0.1*K$3)),IF(L19&gt;10,L19*0.9,L19))</f>
        <v>97.026666666666642</v>
      </c>
      <c r="O19" s="56">
        <v>33.9</v>
      </c>
      <c r="P19" s="46">
        <f t="shared" si="1"/>
        <v>99.308571428571412</v>
      </c>
      <c r="Q19" s="57"/>
      <c r="R19" s="49">
        <f t="shared" si="2"/>
        <v>89.377714285714276</v>
      </c>
      <c r="S19" s="55"/>
      <c r="T19" s="46">
        <f t="shared" si="3"/>
        <v>80.439942857142853</v>
      </c>
      <c r="U19" s="58">
        <v>39</v>
      </c>
      <c r="V19" s="59">
        <f t="shared" si="4"/>
        <v>85.395948571428562</v>
      </c>
      <c r="W19" s="3"/>
      <c r="X19" s="3"/>
    </row>
    <row r="20" spans="1:24" ht="35.25" x14ac:dyDescent="0.45">
      <c r="A20" s="345">
        <f t="shared" si="0"/>
        <v>16</v>
      </c>
      <c r="B20" s="434" t="s">
        <v>52</v>
      </c>
      <c r="C20" s="31">
        <v>36.200000000000003</v>
      </c>
      <c r="D20" s="32">
        <f>C20/3*10</f>
        <v>120.66666666666669</v>
      </c>
      <c r="E20" s="33"/>
      <c r="F20" s="32">
        <f>IF(E20&gt;0,IF(D20&gt;0,(D20*C$3+E20*10/3)/E$3,E20*10/3*(1-0.1*C$3)),IF(D20&gt;10,D20*0.9,D20))</f>
        <v>108.60000000000002</v>
      </c>
      <c r="G20" s="31"/>
      <c r="H20" s="32">
        <f>IF(G20&gt;0,IF(F20&gt;0,(F20*E$3+G20*10/3)/G$3,G20*10/3*(1-0.1*E$3)),IF(F20&gt;10,F20*0.9,F20))</f>
        <v>97.740000000000023</v>
      </c>
      <c r="I20" s="31"/>
      <c r="J20" s="32">
        <f>IF(I20&gt;0,IF(H20&gt;0,(H20*G$3+I20*10/3)/I$3,I20*10/3*(1-0.1*G$3)),IF(H20&gt;10,H20*0.9,H20))</f>
        <v>87.966000000000022</v>
      </c>
      <c r="K20" s="34"/>
      <c r="L20" s="32">
        <f>IF(K20&gt;0,IF(J20&gt;0,(J20*I$3+K20*10/3)/K$3,K20*10/3*(1-0.1*I$3)),IF(J20&gt;10,J20*0.9,J20))</f>
        <v>79.169400000000024</v>
      </c>
      <c r="M20" s="34">
        <v>40</v>
      </c>
      <c r="N20" s="32">
        <f>IF(M20&gt;0,IF(L20&gt;0,(L20*K$3+M20*10/3)/M$3,M20*10/3*(1-0.1*K$3)),IF(L20&gt;10,L20*0.9,L20))</f>
        <v>88.196722222222249</v>
      </c>
      <c r="O20" s="35">
        <v>36</v>
      </c>
      <c r="P20" s="32">
        <f t="shared" si="1"/>
        <v>92.740047619047644</v>
      </c>
      <c r="Q20" s="34">
        <v>31.9</v>
      </c>
      <c r="R20" s="32">
        <f t="shared" si="2"/>
        <v>94.439208333333355</v>
      </c>
      <c r="S20" s="60"/>
      <c r="T20" s="36">
        <f t="shared" si="3"/>
        <v>84.995287500000018</v>
      </c>
      <c r="U20" s="61">
        <v>4.5999999999999996</v>
      </c>
      <c r="V20" s="38">
        <f t="shared" si="4"/>
        <v>78.029092083333353</v>
      </c>
      <c r="W20" s="3"/>
      <c r="X20" s="3"/>
    </row>
    <row r="21" spans="1:24" ht="35.25" x14ac:dyDescent="0.45">
      <c r="A21" s="83">
        <f t="shared" si="0"/>
        <v>17</v>
      </c>
      <c r="B21" s="76" t="s">
        <v>60</v>
      </c>
      <c r="C21" s="41">
        <v>26.3</v>
      </c>
      <c r="D21" s="46">
        <f>C21/3*10</f>
        <v>87.666666666666671</v>
      </c>
      <c r="E21" s="43"/>
      <c r="F21" s="42">
        <f>IF(E21&gt;0,IF(D21&gt;0,(D21*C$3+E21*10/3)/E$3,E21*10/3*(1-0.1*C$3)),IF(D21&gt;10,D21*0.9,D21))</f>
        <v>78.900000000000006</v>
      </c>
      <c r="G21" s="41">
        <v>16.5</v>
      </c>
      <c r="H21" s="42">
        <f>IF(G21&gt;0,IF(F21&gt;0,(F21*E$3+G21*10/3)/G$3,G21*10/3*(1-0.1*E$3)),IF(F21&gt;10,F21*0.9,F21))</f>
        <v>70.933333333333337</v>
      </c>
      <c r="I21" s="41">
        <v>33</v>
      </c>
      <c r="J21" s="42">
        <f>IF(I21&gt;0,IF(H21&gt;0,(H21*G$3+I21*10/3)/I$3,I21*10/3*(1-0.1*G$3)),IF(H21&gt;10,H21*0.9,H21))</f>
        <v>80.7</v>
      </c>
      <c r="K21" s="41">
        <v>33.1</v>
      </c>
      <c r="L21" s="42">
        <f>IF(K21&gt;0,IF(J21&gt;0,(J21*I$3+K21*10/3)/K$3,K21*10/3*(1-0.1*I$3)),IF(J21&gt;10,J21*0.9,J21))</f>
        <v>86.626666666666665</v>
      </c>
      <c r="M21" s="44"/>
      <c r="N21" s="42">
        <f>IF(M21&gt;0,IF(L21&gt;0,(L21*K$3+M21*10/3)/M$3,M21*10/3*(1-0.1*K$3)),IF(L21&gt;10,L21*0.9,L21))</f>
        <v>77.963999999999999</v>
      </c>
      <c r="O21" s="45">
        <v>39.9</v>
      </c>
      <c r="P21" s="46">
        <f t="shared" si="1"/>
        <v>85.826285714285717</v>
      </c>
      <c r="Q21" s="44"/>
      <c r="R21" s="46">
        <f t="shared" si="2"/>
        <v>77.243657142857145</v>
      </c>
      <c r="S21" s="44"/>
      <c r="T21" s="42">
        <f t="shared" si="3"/>
        <v>69.519291428571435</v>
      </c>
      <c r="U21" s="47"/>
      <c r="V21" s="48">
        <f t="shared" si="4"/>
        <v>62.567362285714296</v>
      </c>
      <c r="W21" s="3"/>
      <c r="X21" s="3"/>
    </row>
    <row r="22" spans="1:24" ht="35.25" x14ac:dyDescent="0.45">
      <c r="A22" s="83">
        <f t="shared" si="0"/>
        <v>18</v>
      </c>
      <c r="B22" s="347" t="s">
        <v>78</v>
      </c>
      <c r="C22" s="41"/>
      <c r="D22" s="42">
        <f>C22/3*10</f>
        <v>0</v>
      </c>
      <c r="E22" s="43">
        <v>24.5</v>
      </c>
      <c r="F22" s="42">
        <f>IF(E22&gt;0,IF(D22&gt;0,(D22*C$3+E22*10/3)/E$3,E22*10/3*(1-0.1*C$3)),IF(D22&gt;10,D22*0.9,D22))</f>
        <v>73.5</v>
      </c>
      <c r="G22" s="44">
        <v>24.1</v>
      </c>
      <c r="H22" s="42">
        <f>IF(G22&gt;0,IF(F22&gt;0,(F22*E$3+G22*10/3)/G$3,G22*10/3*(1-0.1*E$3)),IF(F22&gt;10,F22*0.9,F22))</f>
        <v>75.777777777777771</v>
      </c>
      <c r="I22" s="41">
        <v>31.5</v>
      </c>
      <c r="J22" s="42">
        <f>IF(I22&gt;0,IF(H22&gt;0,(H22*G$3+I22*10/3)/I$3,I22*10/3*(1-0.1*G$3)),IF(H22&gt;10,H22*0.9,H22))</f>
        <v>83.083333333333329</v>
      </c>
      <c r="K22" s="41">
        <v>19.5</v>
      </c>
      <c r="L22" s="42">
        <f>IF(K22&gt;0,IF(J22&gt;0,(J22*I$3+K22*10/3)/K$3,K22*10/3*(1-0.1*I$3)),IF(J22&gt;10,J22*0.9,J22))</f>
        <v>79.466666666666669</v>
      </c>
      <c r="M22" s="44"/>
      <c r="N22" s="42">
        <f>IF(M22&gt;0,IF(L22&gt;0,(L22*K$3+M22*10/3)/M$3,M22*10/3*(1-0.1*K$3)),IF(L22&gt;10,L22*0.9,L22))</f>
        <v>71.52000000000001</v>
      </c>
      <c r="O22" s="45">
        <v>15.4</v>
      </c>
      <c r="P22" s="46">
        <f t="shared" si="1"/>
        <v>68.636190476190478</v>
      </c>
      <c r="Q22" s="44">
        <v>20.8</v>
      </c>
      <c r="R22" s="46">
        <f t="shared" si="2"/>
        <v>68.723333333333343</v>
      </c>
      <c r="S22" s="44">
        <v>28.9</v>
      </c>
      <c r="T22" s="49">
        <f t="shared" si="3"/>
        <v>71.791111111111121</v>
      </c>
      <c r="U22" s="47">
        <v>13.5</v>
      </c>
      <c r="V22" s="48">
        <f t="shared" si="4"/>
        <v>69.112000000000009</v>
      </c>
      <c r="W22" s="3"/>
      <c r="X22" s="3"/>
    </row>
    <row r="23" spans="1:24" ht="35.25" x14ac:dyDescent="0.45">
      <c r="A23" s="83">
        <f t="shared" si="0"/>
        <v>19</v>
      </c>
      <c r="B23" s="376" t="s">
        <v>55</v>
      </c>
      <c r="C23" s="41">
        <v>27.299999999999997</v>
      </c>
      <c r="D23" s="42">
        <f>C23/3*10</f>
        <v>91</v>
      </c>
      <c r="E23" s="43">
        <v>27.6</v>
      </c>
      <c r="F23" s="42">
        <f>IF(E23&gt;0,IF(D23&gt;0,(D23*C$3+E23*10/3)/E$3,E23*10/3*(1-0.1*C$3)),IF(D23&gt;10,D23*0.9,D23))</f>
        <v>91.5</v>
      </c>
      <c r="G23" s="44">
        <v>11.3</v>
      </c>
      <c r="H23" s="42">
        <f>IF(G23&gt;0,IF(F23&gt;0,(F23*E$3+G23*10/3)/G$3,G23*10/3*(1-0.1*E$3)),IF(F23&gt;10,F23*0.9,F23))</f>
        <v>73.555555555555557</v>
      </c>
      <c r="I23" s="41">
        <v>36.5</v>
      </c>
      <c r="J23" s="42">
        <f>IF(I23&gt;0,IF(H23&gt;0,(H23*G$3+I23*10/3)/I$3,I23*10/3*(1-0.1*G$3)),IF(H23&gt;10,H23*0.9,H23))</f>
        <v>85.583333333333343</v>
      </c>
      <c r="K23" s="41"/>
      <c r="L23" s="42">
        <f>IF(K23&gt;0,IF(J23&gt;0,(J23*I$3+K23*10/3)/K$3,K23*10/3*(1-0.1*I$3)),IF(J23&gt;10,J23*0.9,J23))</f>
        <v>77.025000000000006</v>
      </c>
      <c r="M23" s="44"/>
      <c r="N23" s="42">
        <f>IF(M23&gt;0,IF(L23&gt;0,(L23*K$3+M23*10/3)/M$3,M23*10/3*(1-0.1*K$3)),IF(L23&gt;10,L23*0.9,L23))</f>
        <v>69.322500000000005</v>
      </c>
      <c r="O23" s="45"/>
      <c r="P23" s="46">
        <f t="shared" si="1"/>
        <v>62.390250000000009</v>
      </c>
      <c r="Q23" s="44"/>
      <c r="R23" s="46">
        <f t="shared" si="2"/>
        <v>56.151225000000011</v>
      </c>
      <c r="S23" s="44"/>
      <c r="T23" s="42">
        <f t="shared" si="3"/>
        <v>50.536102500000013</v>
      </c>
      <c r="U23" s="47"/>
      <c r="V23" s="48">
        <f t="shared" si="4"/>
        <v>45.482492250000014</v>
      </c>
      <c r="W23" s="3"/>
      <c r="X23" s="3"/>
    </row>
    <row r="24" spans="1:24" ht="36" thickBot="1" x14ac:dyDescent="0.5">
      <c r="A24" s="346">
        <f t="shared" si="0"/>
        <v>20</v>
      </c>
      <c r="B24" s="375" t="s">
        <v>57</v>
      </c>
      <c r="C24" s="54">
        <v>15</v>
      </c>
      <c r="D24" s="51">
        <f>C24/3*10</f>
        <v>50</v>
      </c>
      <c r="E24" s="71">
        <v>10.4</v>
      </c>
      <c r="F24" s="51">
        <f>IF(E24&gt;0,IF(D24&gt;0,(D24*C$3+E24*10/3)/E$3,E24*10/3*(1-0.1*C$3)),IF(D24&gt;10,D24*0.9,D24))</f>
        <v>42.333333333333329</v>
      </c>
      <c r="G24" s="55">
        <v>20.399999999999999</v>
      </c>
      <c r="H24" s="51">
        <f>IF(G24&gt;0,IF(F24&gt;0,(F24*E$3+G24*10/3)/G$3,G24*10/3*(1-0.1*E$3)),IF(F24&gt;10,F24*0.9,F24))</f>
        <v>50.888888888888886</v>
      </c>
      <c r="I24" s="54">
        <v>24.5</v>
      </c>
      <c r="J24" s="51">
        <f>IF(I24&gt;0,IF(H24&gt;0,(H24*G$3+I24*10/3)/I$3,I24*10/3*(1-0.1*G$3)),IF(H24&gt;10,H24*0.9,H24))</f>
        <v>58.583333333333329</v>
      </c>
      <c r="K24" s="54">
        <v>25.2</v>
      </c>
      <c r="L24" s="51">
        <f>IF(K24&gt;0,IF(J24&gt;0,(J24*I$3+K24*10/3)/K$3,K24*10/3*(1-0.1*I$3)),IF(J24&gt;10,J24*0.9,J24))</f>
        <v>63.666666666666664</v>
      </c>
      <c r="M24" s="55">
        <v>27.1</v>
      </c>
      <c r="N24" s="51">
        <f>IF(M24&gt;0,IF(L24&gt;0,(L24*K$3+M24*10/3)/M$3,M24*10/3*(1-0.1*K$3)),IF(L24&gt;10,L24*0.9,L24))</f>
        <v>68.1111111111111</v>
      </c>
      <c r="O24" s="63"/>
      <c r="P24" s="46">
        <f t="shared" si="1"/>
        <v>61.29999999999999</v>
      </c>
      <c r="Q24" s="55"/>
      <c r="R24" s="64">
        <f t="shared" si="2"/>
        <v>55.169999999999995</v>
      </c>
      <c r="S24" s="57"/>
      <c r="T24" s="46">
        <f t="shared" si="3"/>
        <v>49.652999999999999</v>
      </c>
      <c r="U24" s="65"/>
      <c r="V24" s="59">
        <f t="shared" si="4"/>
        <v>44.6877</v>
      </c>
      <c r="W24" s="3"/>
      <c r="X24" s="3"/>
    </row>
    <row r="25" spans="1:24" ht="36" thickBot="1" x14ac:dyDescent="0.5">
      <c r="A25" s="345">
        <f t="shared" si="0"/>
        <v>21</v>
      </c>
      <c r="B25" s="383" t="s">
        <v>54</v>
      </c>
      <c r="C25" s="437">
        <v>16</v>
      </c>
      <c r="D25" s="32">
        <f>C25/3*10</f>
        <v>53.333333333333329</v>
      </c>
      <c r="E25" s="33">
        <v>14.5</v>
      </c>
      <c r="F25" s="356">
        <f>IF(E25&gt;0,IF(D25&gt;0,(D25*C$3+E25*10/3)/E$3,E25*10/3*(1-0.1*C$3)),IF(D25&gt;10,D25*0.9,D25))</f>
        <v>50.833333333333329</v>
      </c>
      <c r="G25" s="31">
        <v>29.7</v>
      </c>
      <c r="H25" s="32">
        <f>IF(G25&gt;0,IF(F25&gt;0,(F25*E$3+G25*10/3)/G$3,G25*10/3*(1-0.1*E$3)),IF(F25&gt;10,F25*0.9,F25))</f>
        <v>66.888888888888886</v>
      </c>
      <c r="I25" s="33">
        <v>24</v>
      </c>
      <c r="J25" s="32">
        <f>IF(I25&gt;0,IF(H25&gt;0,(H25*G$3+I25*10/3)/I$3,I25*10/3*(1-0.1*G$3)),IF(H25&gt;10,H25*0.9,H25))</f>
        <v>70.166666666666657</v>
      </c>
      <c r="K25" s="31">
        <v>27.2</v>
      </c>
      <c r="L25" s="32">
        <f>IF(K25&gt;0,IF(J25&gt;0,(J25*I$3+K25*10/3)/K$3,K25*10/3*(1-0.1*I$3)),IF(J25&gt;10,J25*0.9,J25))</f>
        <v>74.266666666666666</v>
      </c>
      <c r="M25" s="60"/>
      <c r="N25" s="46">
        <f>IF(M25&gt;0,IF(L25&gt;0,(L25*K$3+M25*10/3)/M$3,M25*10/3*(1-0.1*K$3)),IF(L25&gt;10,L25*0.9,L25))</f>
        <v>66.84</v>
      </c>
      <c r="O25" s="67"/>
      <c r="P25" s="32">
        <f t="shared" si="1"/>
        <v>60.156000000000006</v>
      </c>
      <c r="Q25" s="60"/>
      <c r="R25" s="46">
        <f t="shared" si="2"/>
        <v>54.140400000000007</v>
      </c>
      <c r="S25" s="34">
        <v>32.9</v>
      </c>
      <c r="T25" s="36">
        <f t="shared" si="3"/>
        <v>60.309985185185191</v>
      </c>
      <c r="U25" s="37">
        <v>15.5</v>
      </c>
      <c r="V25" s="38">
        <f t="shared" si="4"/>
        <v>59.44565333333334</v>
      </c>
      <c r="W25" s="3"/>
      <c r="X25" s="3"/>
    </row>
    <row r="26" spans="1:24" ht="35.25" x14ac:dyDescent="0.45">
      <c r="A26" s="83">
        <f t="shared" si="0"/>
        <v>22</v>
      </c>
      <c r="B26" s="355" t="s">
        <v>51</v>
      </c>
      <c r="C26" s="43">
        <v>27</v>
      </c>
      <c r="D26" s="42">
        <f>C26/3*10</f>
        <v>90</v>
      </c>
      <c r="E26" s="43"/>
      <c r="F26" s="42">
        <f>IF(E26&gt;0,IF(D26&gt;0,(D26*C$3+E26*10/3)/E$3,E26*10/3*(1-0.1*C$3)),IF(D26&gt;10,D26*0.9,D26))</f>
        <v>81</v>
      </c>
      <c r="G26" s="41">
        <v>15.4</v>
      </c>
      <c r="H26" s="42">
        <f>IF(G26&gt;0,IF(F26&gt;0,(F26*E$3+G26*10/3)/G$3,G26*10/3*(1-0.1*E$3)),IF(F26&gt;10,F26*0.9,F26))</f>
        <v>71.111111111111114</v>
      </c>
      <c r="I26" s="45"/>
      <c r="J26" s="42">
        <f>IF(I26&gt;0,IF(H26&gt;0,(H26*G$3+I26*10/3)/I$3,I26*10/3*(1-0.1*G$3)),IF(H26&gt;10,H26*0.9,H26))</f>
        <v>64</v>
      </c>
      <c r="K26" s="41"/>
      <c r="L26" s="42">
        <f>IF(K26&gt;0,IF(J26&gt;0,(J26*I$3+K26*10/3)/K$3,K26*10/3*(1-0.1*I$3)),IF(J26&gt;10,J26*0.9,J26))</f>
        <v>57.6</v>
      </c>
      <c r="M26" s="44">
        <v>25.2</v>
      </c>
      <c r="N26" s="42">
        <f>IF(M26&gt;0,IF(L26&gt;0,(L26*K$3+M26*10/3)/M$3,M26*10/3*(1-0.1*K$3)),IF(L26&gt;10,L26*0.9,L26))</f>
        <v>62</v>
      </c>
      <c r="O26" s="45"/>
      <c r="P26" s="46">
        <f t="shared" si="1"/>
        <v>55.800000000000004</v>
      </c>
      <c r="Q26" s="44"/>
      <c r="R26" s="46">
        <f t="shared" si="2"/>
        <v>50.220000000000006</v>
      </c>
      <c r="S26" s="44">
        <v>35.700000000000003</v>
      </c>
      <c r="T26" s="42">
        <f t="shared" si="3"/>
        <v>57.862222222222222</v>
      </c>
      <c r="U26" s="47"/>
      <c r="V26" s="48">
        <f t="shared" si="4"/>
        <v>52.076000000000001</v>
      </c>
      <c r="W26" s="3"/>
      <c r="X26" s="3"/>
    </row>
    <row r="27" spans="1:24" ht="35.25" x14ac:dyDescent="0.45">
      <c r="A27" s="83">
        <f t="shared" si="0"/>
        <v>23</v>
      </c>
      <c r="B27" s="348" t="s">
        <v>67</v>
      </c>
      <c r="C27" s="43">
        <v>18</v>
      </c>
      <c r="D27" s="42">
        <f>C27/3*10</f>
        <v>60</v>
      </c>
      <c r="E27" s="43">
        <v>15</v>
      </c>
      <c r="F27" s="42">
        <f>IF(E27&gt;0,IF(D27&gt;0,(D27*C$3+E27*10/3)/E$3,E27*10/3*(1-0.1*C$3)),IF(D27&gt;10,D27*0.9,D27))</f>
        <v>55</v>
      </c>
      <c r="G27" s="41">
        <v>14</v>
      </c>
      <c r="H27" s="42">
        <f>IF(G27&gt;0,IF(F27&gt;0,(F27*E$3+G27*10/3)/G$3,G27*10/3*(1-0.1*E$3)),IF(F27&gt;10,F27*0.9,F27))</f>
        <v>52.222222222222221</v>
      </c>
      <c r="I27" s="43">
        <v>20.5</v>
      </c>
      <c r="J27" s="42">
        <f>IF(I27&gt;0,IF(H27&gt;0,(H27*G$3+I27*10/3)/I$3,I27*10/3*(1-0.1*G$3)),IF(H27&gt;10,H27*0.9,H27))</f>
        <v>56.25</v>
      </c>
      <c r="K27" s="41">
        <v>23.5</v>
      </c>
      <c r="L27" s="42">
        <f>IF(K27&gt;0,IF(J27&gt;0,(J27*I$3+K27*10/3)/K$3,K27*10/3*(1-0.1*I$3)),IF(J27&gt;10,J27*0.9,J27))</f>
        <v>60.666666666666664</v>
      </c>
      <c r="M27" s="44"/>
      <c r="N27" s="42">
        <f>IF(M27&gt;0,IF(L27&gt;0,(L27*K$3+M27*10/3)/M$3,M27*10/3*(1-0.1*K$3)),IF(L27&gt;10,L27*0.9,L27))</f>
        <v>54.6</v>
      </c>
      <c r="O27" s="45"/>
      <c r="P27" s="46">
        <f t="shared" si="1"/>
        <v>49.14</v>
      </c>
      <c r="Q27" s="44"/>
      <c r="R27" s="46">
        <f t="shared" si="2"/>
        <v>44.225999999999999</v>
      </c>
      <c r="S27" s="44"/>
      <c r="T27" s="49">
        <f t="shared" si="3"/>
        <v>39.803400000000003</v>
      </c>
      <c r="U27" s="47">
        <v>28</v>
      </c>
      <c r="V27" s="48">
        <f t="shared" si="4"/>
        <v>45.156393333333334</v>
      </c>
      <c r="W27" s="3"/>
      <c r="X27" s="3"/>
    </row>
    <row r="28" spans="1:24" ht="35.25" x14ac:dyDescent="0.45">
      <c r="A28" s="83">
        <f t="shared" si="0"/>
        <v>24</v>
      </c>
      <c r="B28" s="40" t="s">
        <v>76</v>
      </c>
      <c r="C28" s="43"/>
      <c r="D28" s="42">
        <f>C28/3*10</f>
        <v>0</v>
      </c>
      <c r="E28" s="43">
        <v>19.3</v>
      </c>
      <c r="F28" s="42">
        <f>IF(E28&gt;0,IF(D28&gt;0,(D28*C$3+E28*10/3)/E$3,E28*10/3*(1-0.1*C$3)),IF(D28&gt;10,D28*0.9,D28))</f>
        <v>57.9</v>
      </c>
      <c r="G28" s="41"/>
      <c r="H28" s="42">
        <f>IF(G28&gt;0,IF(F28&gt;0,(F28*E$3+G28*10/3)/G$3,G28*10/3*(1-0.1*E$3)),IF(F28&gt;10,F28*0.9,F28))</f>
        <v>52.11</v>
      </c>
      <c r="I28" s="43">
        <v>32</v>
      </c>
      <c r="J28" s="42">
        <f>IF(I28&gt;0,IF(H28&gt;0,(H28*G$3+I28*10/3)/I$3,I28*10/3*(1-0.1*G$3)),IF(H28&gt;10,H28*0.9,H28))</f>
        <v>65.749166666666667</v>
      </c>
      <c r="K28" s="41"/>
      <c r="L28" s="42">
        <f>IF(K28&gt;0,IF(J28&gt;0,(J28*I$3+K28*10/3)/K$3,K28*10/3*(1-0.1*I$3)),IF(J28&gt;10,J28*0.9,J28))</f>
        <v>59.174250000000001</v>
      </c>
      <c r="M28" s="44"/>
      <c r="N28" s="42">
        <f>IF(M28&gt;0,IF(L28&gt;0,(L28*K$3+M28*10/3)/M$3,M28*10/3*(1-0.1*K$3)),IF(L28&gt;10,L28*0.9,L28))</f>
        <v>53.256824999999999</v>
      </c>
      <c r="O28" s="45">
        <v>28</v>
      </c>
      <c r="P28" s="46">
        <f t="shared" si="1"/>
        <v>58.982040476190477</v>
      </c>
      <c r="Q28" s="44">
        <v>19.5</v>
      </c>
      <c r="R28" s="46">
        <f t="shared" si="2"/>
        <v>59.734285416666665</v>
      </c>
      <c r="S28" s="44"/>
      <c r="T28" s="42">
        <f t="shared" si="3"/>
        <v>53.760856875000002</v>
      </c>
      <c r="U28" s="47">
        <v>20.2</v>
      </c>
      <c r="V28" s="48">
        <f t="shared" si="4"/>
        <v>55.118104520833334</v>
      </c>
      <c r="W28" s="3"/>
      <c r="X28" s="3"/>
    </row>
    <row r="29" spans="1:24" ht="36" thickBot="1" x14ac:dyDescent="0.5">
      <c r="A29" s="346">
        <f t="shared" si="0"/>
        <v>25</v>
      </c>
      <c r="B29" s="381" t="s">
        <v>56</v>
      </c>
      <c r="C29" s="71">
        <v>22.7</v>
      </c>
      <c r="D29" s="51">
        <f>C29/3*10</f>
        <v>75.666666666666657</v>
      </c>
      <c r="E29" s="71"/>
      <c r="F29" s="51">
        <f>IF(E29&gt;0,IF(D29&gt;0,(D29*C$3+E29*10/3)/E$3,E29*10/3*(1-0.1*C$3)),IF(D29&gt;10,D29*0.9,D29))</f>
        <v>68.099999999999994</v>
      </c>
      <c r="G29" s="54"/>
      <c r="H29" s="51">
        <f>IF(G29&gt;0,IF(F29&gt;0,(F29*E$3+G29*10/3)/G$3,G29*10/3*(1-0.1*E$3)),IF(F29&gt;10,F29*0.9,F29))</f>
        <v>61.29</v>
      </c>
      <c r="I29" s="72"/>
      <c r="J29" s="51">
        <f>IF(I29&gt;0,IF(H29&gt;0,(H29*G$3+I29*10/3)/I$3,I29*10/3*(1-0.1*G$3)),IF(H29&gt;10,H29*0.9,H29))</f>
        <v>55.161000000000001</v>
      </c>
      <c r="K29" s="54"/>
      <c r="L29" s="51">
        <f>IF(K29&gt;0,IF(J29&gt;0,(J29*I$3+K29*10/3)/K$3,K29*10/3*(1-0.1*I$3)),IF(J29&gt;10,J29*0.9,J29))</f>
        <v>49.6449</v>
      </c>
      <c r="M29" s="57"/>
      <c r="N29" s="53">
        <f>IF(M29&gt;0,IF(L29&gt;0,(L29*K$3+M29*10/3)/M$3,M29*10/3*(1-0.1*K$3)),IF(L29&gt;10,L29*0.9,L29))</f>
        <v>44.680410000000002</v>
      </c>
      <c r="O29" s="56"/>
      <c r="P29" s="46">
        <f t="shared" si="1"/>
        <v>40.212369000000002</v>
      </c>
      <c r="Q29" s="57"/>
      <c r="R29" s="49">
        <f t="shared" si="2"/>
        <v>36.191132100000004</v>
      </c>
      <c r="S29" s="55"/>
      <c r="T29" s="46">
        <f t="shared" si="3"/>
        <v>32.572018890000003</v>
      </c>
      <c r="U29" s="58"/>
      <c r="V29" s="59">
        <f t="shared" si="4"/>
        <v>29.314817001000002</v>
      </c>
      <c r="W29" s="3"/>
      <c r="X29" s="3"/>
    </row>
    <row r="30" spans="1:24" ht="36" thickBot="1" x14ac:dyDescent="0.5">
      <c r="A30" s="345">
        <f t="shared" si="0"/>
        <v>26</v>
      </c>
      <c r="B30" s="435" t="s">
        <v>89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/>
      <c r="H30" s="32">
        <f>IF(G30&gt;0,IF(F30&gt;0,(F30*E$3+G30*10/3)/G$3,G30*10/3*(1-0.1*E$3)),IF(F30&gt;10,F30*0.9,F30))</f>
        <v>0</v>
      </c>
      <c r="I30" s="31"/>
      <c r="J30" s="32">
        <f>IF(I30&gt;0,IF(H30&gt;0,(H30*G$3+I30*10/3)/I$3,I30*10/3*(1-0.1*G$3)),IF(H30&gt;10,H30*0.9,H30))</f>
        <v>0</v>
      </c>
      <c r="K30" s="31"/>
      <c r="L30" s="32">
        <f>IF(K30&gt;0,IF(J30&gt;0,(J30*I$3+K30*10/3)/K$3,K30*10/3*(1-0.1*I$3)),IF(J30&gt;10,J30*0.9,J30))</f>
        <v>0</v>
      </c>
      <c r="M30" s="34">
        <v>25.6</v>
      </c>
      <c r="N30" s="42">
        <f>IF(M30&gt;0,IF(L30&gt;0,(L30*K$3+M30*10/3)/M$3,M30*10/3*(1-0.1*K$3)),IF(L30&gt;10,L30*0.9,L30))</f>
        <v>42.666666666666664</v>
      </c>
      <c r="O30" s="35"/>
      <c r="P30" s="32">
        <f t="shared" si="1"/>
        <v>38.4</v>
      </c>
      <c r="Q30" s="34"/>
      <c r="R30" s="32">
        <f t="shared" si="2"/>
        <v>34.56</v>
      </c>
      <c r="S30" s="60"/>
      <c r="T30" s="36">
        <f t="shared" si="3"/>
        <v>31.104000000000003</v>
      </c>
      <c r="U30" s="61"/>
      <c r="V30" s="38">
        <f t="shared" si="4"/>
        <v>27.993600000000004</v>
      </c>
      <c r="W30" s="3"/>
      <c r="X30" s="3"/>
    </row>
    <row r="31" spans="1:24" ht="36" thickBot="1" x14ac:dyDescent="0.5">
      <c r="A31" s="83">
        <f t="shared" si="0"/>
        <v>27</v>
      </c>
      <c r="B31" s="384" t="s">
        <v>80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>
        <v>21</v>
      </c>
      <c r="H31" s="42">
        <f>IF(G31&gt;0,IF(F31&gt;0,(F31*E$3+G31*10/3)/G$3,G31*10/3*(1-0.1*E$3)),IF(F31&gt;10,F31*0.9,F31))</f>
        <v>56</v>
      </c>
      <c r="I31" s="41"/>
      <c r="J31" s="42">
        <f>IF(I31&gt;0,IF(H31&gt;0,(H31*G$3+I31*10/3)/I$3,I31*10/3*(1-0.1*G$3)),IF(H31&gt;10,H31*0.9,H31))</f>
        <v>50.4</v>
      </c>
      <c r="K31" s="41"/>
      <c r="L31" s="42">
        <f>IF(K31&gt;0,IF(J31&gt;0,(J31*I$3+K31*10/3)/K$3,K31*10/3*(1-0.1*I$3)),IF(J31&gt;10,J31*0.9,J31))</f>
        <v>45.36</v>
      </c>
      <c r="M31" s="44"/>
      <c r="N31" s="42">
        <f>IF(M31&gt;0,IF(L31&gt;0,(L31*K$3+M31*10/3)/M$3,M31*10/3*(1-0.1*K$3)),IF(L31&gt;10,L31*0.9,L31))</f>
        <v>40.823999999999998</v>
      </c>
      <c r="O31" s="75"/>
      <c r="P31" s="46">
        <f t="shared" si="1"/>
        <v>36.741599999999998</v>
      </c>
      <c r="Q31" s="44"/>
      <c r="R31" s="46">
        <f t="shared" si="2"/>
        <v>33.067439999999998</v>
      </c>
      <c r="S31" s="44"/>
      <c r="T31" s="42">
        <f t="shared" si="3"/>
        <v>29.760695999999999</v>
      </c>
      <c r="U31" s="47"/>
      <c r="V31" s="48">
        <f t="shared" si="4"/>
        <v>26.784626400000001</v>
      </c>
      <c r="W31" s="3"/>
      <c r="X31" s="3"/>
    </row>
    <row r="32" spans="1:24" ht="36" thickBot="1" x14ac:dyDescent="0.5">
      <c r="A32" s="83">
        <f t="shared" si="0"/>
        <v>28</v>
      </c>
      <c r="B32" s="379" t="s">
        <v>70</v>
      </c>
      <c r="C32" s="43"/>
      <c r="D32" s="32">
        <f>C32/3*10</f>
        <v>0</v>
      </c>
      <c r="E32" s="382">
        <v>20.5</v>
      </c>
      <c r="F32" s="32">
        <f>IF(E32&gt;0,IF(D32&gt;0,(D32*C$3+E32*10/3)/E$3,E32*10/3*(1-0.1*C$3)),IF(D32&gt;10,D32*0.9,D32))</f>
        <v>61.5</v>
      </c>
      <c r="G32" s="41"/>
      <c r="H32" s="42">
        <f>IF(G32&gt;0,IF(F32&gt;0,(F32*E$3+G32*10/3)/G$3,G32*10/3*(1-0.1*E$3)),IF(F32&gt;10,F32*0.9,F32))</f>
        <v>55.35</v>
      </c>
      <c r="I32" s="47"/>
      <c r="J32" s="42">
        <f>IF(I32&gt;0,IF(H32&gt;0,(H32*G$3+I32*10/3)/I$3,I32*10/3*(1-0.1*G$3)),IF(H32&gt;10,H32*0.9,H32))</f>
        <v>49.815000000000005</v>
      </c>
      <c r="K32" s="44"/>
      <c r="L32" s="42">
        <f>IF(K32&gt;0,IF(J32&gt;0,(J32*I$3+K32*10/3)/K$3,K32*10/3*(1-0.1*I$3)),IF(J32&gt;10,J32*0.9,J32))</f>
        <v>44.833500000000008</v>
      </c>
      <c r="M32" s="44"/>
      <c r="N32" s="42">
        <f>IF(M32&gt;0,IF(L32&gt;0,(L32*K$3+M32*10/3)/M$3,M32*10/3*(1-0.1*K$3)),IF(L32&gt;10,L32*0.9,L32))</f>
        <v>40.350150000000006</v>
      </c>
      <c r="O32" s="45"/>
      <c r="P32" s="46">
        <f t="shared" si="1"/>
        <v>36.315135000000005</v>
      </c>
      <c r="Q32" s="44">
        <v>30</v>
      </c>
      <c r="R32" s="46">
        <f t="shared" si="2"/>
        <v>44.275743125000005</v>
      </c>
      <c r="S32" s="44">
        <v>23.5</v>
      </c>
      <c r="T32" s="49">
        <f t="shared" si="3"/>
        <v>48.059919814814819</v>
      </c>
      <c r="U32" s="47"/>
      <c r="V32" s="48">
        <f t="shared" si="4"/>
        <v>43.253927833333336</v>
      </c>
      <c r="W32" s="3"/>
      <c r="X32" s="3"/>
    </row>
    <row r="33" spans="1:24" ht="35.25" x14ac:dyDescent="0.45">
      <c r="A33" s="83">
        <f t="shared" si="0"/>
        <v>29</v>
      </c>
      <c r="B33" s="355" t="s">
        <v>62</v>
      </c>
      <c r="C33" s="43">
        <v>17.899999999999999</v>
      </c>
      <c r="D33" s="32">
        <f>C33/3*10</f>
        <v>59.666666666666657</v>
      </c>
      <c r="E33" s="41"/>
      <c r="F33" s="42">
        <f>IF(E33&gt;0,IF(D33&gt;0,(D33*C$3+E33*10/3)/E$3,E33*10/3*(1-0.1*C$3)),IF(D33&gt;10,D33*0.9,D33))</f>
        <v>53.699999999999996</v>
      </c>
      <c r="G33" s="41"/>
      <c r="H33" s="42">
        <f>IF(G33&gt;0,IF(F33&gt;0,(F33*E$3+G33*10/3)/G$3,G33*10/3*(1-0.1*E$3)),IF(F33&gt;10,F33*0.9,F33))</f>
        <v>48.33</v>
      </c>
      <c r="I33" s="41"/>
      <c r="J33" s="42">
        <f>IF(I33&gt;0,IF(H33&gt;0,(H33*G$3+I33*10/3)/I$3,I33*10/3*(1-0.1*G$3)),IF(H33&gt;10,H33*0.9,H33))</f>
        <v>43.497</v>
      </c>
      <c r="K33" s="41"/>
      <c r="L33" s="42">
        <f>IF(K33&gt;0,IF(J33&gt;0,(J33*I$3+K33*10/3)/K$3,K33*10/3*(1-0.1*I$3)),IF(J33&gt;10,J33*0.9,J33))</f>
        <v>39.147300000000001</v>
      </c>
      <c r="M33" s="44"/>
      <c r="N33" s="42">
        <f>IF(M33&gt;0,IF(L33&gt;0,(L33*K$3+M33*10/3)/M$3,M33*10/3*(1-0.1*K$3)),IF(L33&gt;10,L33*0.9,L33))</f>
        <v>35.232570000000003</v>
      </c>
      <c r="O33" s="45">
        <v>31</v>
      </c>
      <c r="P33" s="46">
        <f t="shared" si="1"/>
        <v>44.961250476190472</v>
      </c>
      <c r="Q33" s="44"/>
      <c r="R33" s="46">
        <f t="shared" si="2"/>
        <v>40.465125428571426</v>
      </c>
      <c r="S33" s="44"/>
      <c r="T33" s="42">
        <f t="shared" si="3"/>
        <v>36.418612885714282</v>
      </c>
      <c r="U33" s="47"/>
      <c r="V33" s="48">
        <f t="shared" si="4"/>
        <v>32.776751597142855</v>
      </c>
      <c r="W33" s="3"/>
      <c r="X33" s="3"/>
    </row>
    <row r="34" spans="1:24" ht="39.75" customHeight="1" thickBot="1" x14ac:dyDescent="0.5">
      <c r="A34" s="346">
        <f t="shared" si="0"/>
        <v>30</v>
      </c>
      <c r="B34" s="436" t="s">
        <v>75</v>
      </c>
      <c r="C34" s="71"/>
      <c r="D34" s="51">
        <f>C34/3*10</f>
        <v>0</v>
      </c>
      <c r="E34" s="54">
        <v>17</v>
      </c>
      <c r="F34" s="51">
        <f>IF(E34&gt;0,IF(D34&gt;0,(D34*C$3+E34*10/3)/E$3,E34*10/3*(1-0.1*C$3)),IF(D34&gt;10,D34*0.9,D34))</f>
        <v>51</v>
      </c>
      <c r="G34" s="54"/>
      <c r="H34" s="51">
        <f>IF(G34&gt;0,IF(F34&gt;0,(F34*E$3+G34*10/3)/G$3,G34*10/3*(1-0.1*E$3)),IF(F34&gt;10,F34*0.9,F34))</f>
        <v>45.9</v>
      </c>
      <c r="I34" s="55"/>
      <c r="J34" s="51">
        <f>IF(I34&gt;0,IF(H34&gt;0,(H34*G$3+I34*10/3)/I$3,I34*10/3*(1-0.1*G$3)),IF(H34&gt;10,H34*0.9,H34))</f>
        <v>41.31</v>
      </c>
      <c r="K34" s="54"/>
      <c r="L34" s="51">
        <f>IF(K34&gt;0,IF(J34&gt;0,(J34*I$3+K34*10/3)/K$3,K34*10/3*(1-0.1*I$3)),IF(J34&gt;10,J34*0.9,J34))</f>
        <v>37.179000000000002</v>
      </c>
      <c r="M34" s="54"/>
      <c r="N34" s="51">
        <f>IF(M34&gt;0,IF(L34&gt;0,(L34*K$3+M34*10/3)/M$3,M34*10/3*(1-0.1*K$3)),IF(L34&gt;10,L34*0.9,L34))</f>
        <v>33.461100000000002</v>
      </c>
      <c r="O34" s="63">
        <v>38.6</v>
      </c>
      <c r="P34" s="46">
        <f t="shared" si="1"/>
        <v>47.061895238095239</v>
      </c>
      <c r="Q34" s="55"/>
      <c r="R34" s="64">
        <f t="shared" si="2"/>
        <v>42.355705714285719</v>
      </c>
      <c r="S34" s="57"/>
      <c r="T34" s="46">
        <f t="shared" si="3"/>
        <v>38.120135142857151</v>
      </c>
      <c r="U34" s="65"/>
      <c r="V34" s="59">
        <f t="shared" si="4"/>
        <v>34.308121628571435</v>
      </c>
      <c r="W34" s="3"/>
      <c r="X34" s="3"/>
    </row>
    <row r="35" spans="1:24" ht="36" thickBot="1" x14ac:dyDescent="0.5">
      <c r="A35" s="345">
        <f t="shared" si="0"/>
        <v>31</v>
      </c>
      <c r="B35" s="364" t="s">
        <v>72</v>
      </c>
      <c r="C35" s="66"/>
      <c r="D35" s="64">
        <f>C35/3*10</f>
        <v>0</v>
      </c>
      <c r="E35" s="66">
        <v>7.6</v>
      </c>
      <c r="F35" s="64">
        <f>IF(E35&gt;0,IF(D35&gt;0,(D35*C$3+E35*10/3)/E$3,E35*10/3*(1-0.1*C$3)),IF(D35&gt;10,D35*0.9,D35))</f>
        <v>22.8</v>
      </c>
      <c r="G35" s="66">
        <v>22.4</v>
      </c>
      <c r="H35" s="46">
        <f>IF(G35&gt;0,IF(F35&gt;0,(F35*E$3+G35*10/3)/G$3,G35*10/3*(1-0.1*E$3)),IF(F35&gt;10,F35*0.9,F35))</f>
        <v>40.088888888888896</v>
      </c>
      <c r="I35" s="66"/>
      <c r="J35" s="46">
        <f>IF(I35&gt;0,IF(H35&gt;0,(H35*G$3+I35*10/3)/I$3,I35*10/3*(1-0.1*G$3)),IF(H35&gt;10,H35*0.9,H35))</f>
        <v>36.080000000000005</v>
      </c>
      <c r="K35" s="60"/>
      <c r="L35" s="46">
        <f>IF(K35&gt;0,IF(J35&gt;0,(J35*I$3+K35*10/3)/K$3,K35*10/3*(1-0.1*I$3)),IF(J35&gt;10,J35*0.9,J35))</f>
        <v>32.472000000000008</v>
      </c>
      <c r="M35" s="60"/>
      <c r="N35" s="46">
        <f>IF(M35&gt;0,IF(L35&gt;0,(L35*K$3+M35*10/3)/M$3,M35*10/3*(1-0.1*K$3)),IF(L35&gt;10,L35*0.9,L35))</f>
        <v>29.224800000000009</v>
      </c>
      <c r="O35" s="353"/>
      <c r="P35" s="32">
        <f t="shared" si="1"/>
        <v>26.302320000000009</v>
      </c>
      <c r="Q35" s="60"/>
      <c r="R35" s="46">
        <f t="shared" si="2"/>
        <v>23.672088000000009</v>
      </c>
      <c r="S35" s="34"/>
      <c r="T35" s="36">
        <f t="shared" si="3"/>
        <v>21.304879200000009</v>
      </c>
      <c r="U35" s="37"/>
      <c r="V35" s="38">
        <f t="shared" si="4"/>
        <v>19.174391280000009</v>
      </c>
      <c r="W35" s="3"/>
      <c r="X35" s="3"/>
    </row>
    <row r="36" spans="1:24" ht="36" thickBot="1" x14ac:dyDescent="0.5">
      <c r="A36" s="83">
        <f t="shared" si="0"/>
        <v>32</v>
      </c>
      <c r="B36" s="357" t="s">
        <v>90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4"/>
      <c r="J36" s="42">
        <f>IF(I36&gt;0,IF(H36&gt;0,(H36*G$3+I36*10/3)/I$3,I36*10/3*(1-0.1*G$3)),IF(H36&gt;10,H36*0.9,H36))</f>
        <v>0</v>
      </c>
      <c r="K36" s="41"/>
      <c r="L36" s="46">
        <f>IF(K36&gt;0,IF(J36&gt;0,(J36*I$3+K36*10/3)/K$3,K36*10/3*(1-0.1*I$3)),IF(J36&gt;10,J36*0.9,J36))</f>
        <v>0</v>
      </c>
      <c r="M36" s="44">
        <v>16.5</v>
      </c>
      <c r="N36" s="42">
        <f>IF(M36&gt;0,IF(L36&gt;0,(L36*K$3+M36*10/3)/M$3,M36*10/3*(1-0.1*K$3)),IF(L36&gt;10,L36*0.9,L36))</f>
        <v>27.5</v>
      </c>
      <c r="O36" s="45"/>
      <c r="P36" s="46">
        <f t="shared" si="1"/>
        <v>24.75</v>
      </c>
      <c r="Q36" s="44"/>
      <c r="R36" s="46">
        <f t="shared" si="2"/>
        <v>22.275000000000002</v>
      </c>
      <c r="S36" s="44"/>
      <c r="T36" s="42">
        <f t="shared" si="3"/>
        <v>20.047500000000003</v>
      </c>
      <c r="U36" s="47"/>
      <c r="V36" s="48">
        <f t="shared" si="4"/>
        <v>18.042750000000002</v>
      </c>
      <c r="W36" s="3"/>
      <c r="X36" s="3"/>
    </row>
    <row r="37" spans="1:24" ht="36" thickBot="1" x14ac:dyDescent="0.5">
      <c r="A37" s="83">
        <f t="shared" si="0"/>
        <v>33</v>
      </c>
      <c r="B37" s="355" t="s">
        <v>83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>
        <v>13.6</v>
      </c>
      <c r="H37" s="42">
        <f>IF(G37&gt;0,IF(F37&gt;0,(F37*E$3+G37*10/3)/G$3,G37*10/3*(1-0.1*E$3)),IF(F37&gt;10,F37*0.9,F37))</f>
        <v>36.266666666666673</v>
      </c>
      <c r="I37" s="41"/>
      <c r="J37" s="42">
        <f>IF(I37&gt;0,IF(H37&gt;0,(H37*G$3+I37*10/3)/I$3,I37*10/3*(1-0.1*G$3)),IF(H37&gt;10,H37*0.9,H37))</f>
        <v>32.640000000000008</v>
      </c>
      <c r="K37" s="41"/>
      <c r="L37" s="46">
        <f>IF(K37&gt;0,IF(J37&gt;0,(J37*I$3+K37*10/3)/K$3,K37*10/3*(1-0.1*I$3)),IF(J37&gt;10,J37*0.9,J37))</f>
        <v>29.376000000000008</v>
      </c>
      <c r="M37" s="44"/>
      <c r="N37" s="42">
        <f>IF(M37&gt;0,IF(L37&gt;0,(L37*K$3+M37*10/3)/M$3,M37*10/3*(1-0.1*K$3)),IF(L37&gt;10,L37*0.9,L37))</f>
        <v>26.438400000000009</v>
      </c>
      <c r="O37" s="45"/>
      <c r="P37" s="46">
        <f t="shared" si="1"/>
        <v>23.794560000000008</v>
      </c>
      <c r="Q37" s="44"/>
      <c r="R37" s="46">
        <f t="shared" si="2"/>
        <v>21.415104000000007</v>
      </c>
      <c r="S37" s="44"/>
      <c r="T37" s="49">
        <f t="shared" si="3"/>
        <v>19.273593600000005</v>
      </c>
      <c r="U37" s="47"/>
      <c r="V37" s="48">
        <f t="shared" ref="V37:V68" si="5">IF(U37&gt;0,IF(T37&gt;0,(T37*S$3+U37*10/3)/U$3,U37*10/3*(1-0.1*S$3)),IF(T37&gt;10,T37*0.9,T37))</f>
        <v>17.346234240000005</v>
      </c>
      <c r="W37" s="3"/>
      <c r="X37" s="3"/>
    </row>
    <row r="38" spans="1:24" ht="35.25" x14ac:dyDescent="0.45">
      <c r="A38" s="83">
        <f t="shared" si="0"/>
        <v>34</v>
      </c>
      <c r="B38" s="361"/>
      <c r="C38" s="41"/>
      <c r="D38" s="42">
        <f t="shared" ref="D36:D46" si="6">C38/3*10</f>
        <v>0</v>
      </c>
      <c r="E38" s="41"/>
      <c r="F38" s="42">
        <f t="shared" ref="F36:F46" si="7">IF(E38&gt;0,IF(D38&gt;0,(D38*C$3+E38*10/3)/E$3,E38*10/3*(1-0.1*C$3)),IF(D38&gt;10,D38*0.9,D38))</f>
        <v>0</v>
      </c>
      <c r="G38" s="41">
        <v>21</v>
      </c>
      <c r="H38" s="42">
        <f t="shared" ref="H36:H46" si="8">IF(G38&gt;0,IF(F38&gt;0,(F38*E$3+G38*10/3)/G$3,G38*10/3*(1-0.1*E$3)),IF(F38&gt;10,F38*0.9,F38))</f>
        <v>56</v>
      </c>
      <c r="I38" s="41"/>
      <c r="J38" s="42">
        <f t="shared" ref="J36:J46" si="9">IF(I38&gt;0,IF(H38&gt;0,(H38*G$3+I38*10/3)/I$3,I38*10/3*(1-0.1*G$3)),IF(H38&gt;10,H38*0.9,H38))</f>
        <v>50.4</v>
      </c>
      <c r="K38" s="41"/>
      <c r="L38" s="46">
        <f t="shared" ref="L36:L46" si="10">IF(K38&gt;0,IF(J38&gt;0,(J38*I$3+K38*10/3)/K$3,K38*10/3*(1-0.1*I$3)),IF(J38&gt;10,J38*0.9,J38))</f>
        <v>45.36</v>
      </c>
      <c r="M38" s="44"/>
      <c r="N38" s="42">
        <f t="shared" ref="N5:N46" si="11">IF(M38&gt;0,IF(L38&gt;0,(L38*K$3+M38*10/3)/M$3,M38*10/3*(1-0.1*K$3)),IF(L38&gt;10,L38*0.9,L38))</f>
        <v>40.823999999999998</v>
      </c>
      <c r="O38" s="75"/>
      <c r="P38" s="46">
        <f t="shared" si="1"/>
        <v>36.741599999999998</v>
      </c>
      <c r="Q38" s="44"/>
      <c r="R38" s="46">
        <f t="shared" si="2"/>
        <v>33.067439999999998</v>
      </c>
      <c r="S38" s="44"/>
      <c r="T38" s="42">
        <f t="shared" si="3"/>
        <v>29.760695999999999</v>
      </c>
      <c r="U38" s="47"/>
      <c r="V38" s="48">
        <f t="shared" si="5"/>
        <v>26.784626400000001</v>
      </c>
      <c r="W38" s="3"/>
      <c r="X38" s="3"/>
    </row>
    <row r="39" spans="1:24" ht="36" thickBot="1" x14ac:dyDescent="0.5">
      <c r="A39" s="346">
        <f t="shared" si="0"/>
        <v>35</v>
      </c>
      <c r="B39" s="360"/>
      <c r="C39" s="54"/>
      <c r="D39" s="51">
        <f t="shared" si="6"/>
        <v>0</v>
      </c>
      <c r="E39" s="54"/>
      <c r="F39" s="51">
        <f t="shared" si="7"/>
        <v>0</v>
      </c>
      <c r="G39" s="55"/>
      <c r="H39" s="42">
        <f t="shared" si="8"/>
        <v>0</v>
      </c>
      <c r="I39" s="54"/>
      <c r="J39" s="42">
        <f t="shared" si="9"/>
        <v>0</v>
      </c>
      <c r="K39" s="54"/>
      <c r="L39" s="64">
        <f t="shared" si="10"/>
        <v>0</v>
      </c>
      <c r="M39" s="57"/>
      <c r="N39" s="53">
        <f t="shared" si="11"/>
        <v>0</v>
      </c>
      <c r="O39" s="56"/>
      <c r="P39" s="46">
        <f t="shared" si="1"/>
        <v>0</v>
      </c>
      <c r="Q39" s="57"/>
      <c r="R39" s="49">
        <f t="shared" si="2"/>
        <v>0</v>
      </c>
      <c r="S39" s="55"/>
      <c r="T39" s="46">
        <f t="shared" si="3"/>
        <v>0</v>
      </c>
      <c r="U39" s="58"/>
      <c r="V39" s="59">
        <f t="shared" si="5"/>
        <v>0</v>
      </c>
      <c r="W39" s="3"/>
      <c r="X39" s="3"/>
    </row>
    <row r="40" spans="1:24" ht="36" thickBot="1" x14ac:dyDescent="0.5">
      <c r="A40" s="345">
        <f t="shared" si="0"/>
        <v>36</v>
      </c>
      <c r="B40" s="362"/>
      <c r="C40" s="69"/>
      <c r="D40" s="51">
        <f t="shared" si="6"/>
        <v>0</v>
      </c>
      <c r="E40" s="31"/>
      <c r="F40" s="51">
        <f t="shared" si="7"/>
        <v>0</v>
      </c>
      <c r="G40" s="31"/>
      <c r="H40" s="42">
        <f t="shared" si="8"/>
        <v>0</v>
      </c>
      <c r="I40" s="31"/>
      <c r="J40" s="42">
        <f t="shared" si="9"/>
        <v>0</v>
      </c>
      <c r="K40" s="31"/>
      <c r="L40" s="64">
        <f t="shared" si="10"/>
        <v>0</v>
      </c>
      <c r="M40" s="34"/>
      <c r="N40" s="32">
        <f t="shared" si="11"/>
        <v>0</v>
      </c>
      <c r="O40" s="34"/>
      <c r="P40" s="32">
        <f t="shared" si="1"/>
        <v>0</v>
      </c>
      <c r="Q40" s="34"/>
      <c r="R40" s="32">
        <f t="shared" si="2"/>
        <v>0</v>
      </c>
      <c r="S40" s="34"/>
      <c r="T40" s="36">
        <f t="shared" si="3"/>
        <v>0</v>
      </c>
      <c r="U40" s="37"/>
      <c r="V40" s="38">
        <f t="shared" si="5"/>
        <v>0</v>
      </c>
      <c r="W40" s="3"/>
      <c r="X40" s="3"/>
    </row>
    <row r="41" spans="1:24" ht="36" thickBot="1" x14ac:dyDescent="0.5">
      <c r="A41" s="83">
        <f t="shared" si="0"/>
        <v>37</v>
      </c>
      <c r="B41" s="349"/>
      <c r="C41" s="41"/>
      <c r="D41" s="51">
        <f t="shared" si="6"/>
        <v>0</v>
      </c>
      <c r="E41" s="41"/>
      <c r="F41" s="51">
        <f t="shared" si="7"/>
        <v>0</v>
      </c>
      <c r="G41" s="41"/>
      <c r="H41" s="42">
        <f t="shared" si="8"/>
        <v>0</v>
      </c>
      <c r="I41" s="41"/>
      <c r="J41" s="42">
        <f t="shared" si="9"/>
        <v>0</v>
      </c>
      <c r="K41" s="41"/>
      <c r="L41" s="64">
        <f t="shared" si="10"/>
        <v>0</v>
      </c>
      <c r="M41" s="44">
        <v>16</v>
      </c>
      <c r="N41" s="42">
        <f t="shared" si="11"/>
        <v>26.666666666666668</v>
      </c>
      <c r="O41" s="44"/>
      <c r="P41" s="46">
        <f t="shared" si="1"/>
        <v>24</v>
      </c>
      <c r="Q41" s="44"/>
      <c r="R41" s="46">
        <f t="shared" si="2"/>
        <v>21.6</v>
      </c>
      <c r="S41" s="44"/>
      <c r="T41" s="42">
        <f t="shared" si="3"/>
        <v>19.440000000000001</v>
      </c>
      <c r="U41" s="47"/>
      <c r="V41" s="48">
        <f t="shared" si="5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8"/>
      <c r="C42" s="41"/>
      <c r="D42" s="51">
        <f t="shared" si="6"/>
        <v>0</v>
      </c>
      <c r="E42" s="41"/>
      <c r="F42" s="51">
        <f t="shared" si="7"/>
        <v>0</v>
      </c>
      <c r="G42" s="41"/>
      <c r="H42" s="42">
        <f t="shared" si="8"/>
        <v>0</v>
      </c>
      <c r="I42" s="41"/>
      <c r="J42" s="42">
        <f t="shared" si="9"/>
        <v>0</v>
      </c>
      <c r="K42" s="41"/>
      <c r="L42" s="42">
        <f t="shared" si="10"/>
        <v>0</v>
      </c>
      <c r="M42" s="68"/>
      <c r="N42" s="42">
        <f t="shared" si="11"/>
        <v>0</v>
      </c>
      <c r="O42" s="44"/>
      <c r="P42" s="46">
        <f t="shared" si="1"/>
        <v>0</v>
      </c>
      <c r="Q42" s="44"/>
      <c r="R42" s="46">
        <f t="shared" si="2"/>
        <v>0</v>
      </c>
      <c r="S42" s="44"/>
      <c r="T42" s="49">
        <f t="shared" si="3"/>
        <v>0</v>
      </c>
      <c r="U42" s="47"/>
      <c r="V42" s="48">
        <f t="shared" si="5"/>
        <v>0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6"/>
        <v>0</v>
      </c>
      <c r="E43" s="41"/>
      <c r="F43" s="51">
        <f t="shared" si="7"/>
        <v>0</v>
      </c>
      <c r="G43" s="44"/>
      <c r="H43" s="42">
        <f t="shared" si="8"/>
        <v>0</v>
      </c>
      <c r="I43" s="41"/>
      <c r="J43" s="42">
        <f t="shared" si="9"/>
        <v>0</v>
      </c>
      <c r="K43" s="44"/>
      <c r="L43" s="42">
        <f t="shared" si="10"/>
        <v>0</v>
      </c>
      <c r="M43" s="68"/>
      <c r="N43" s="42">
        <f t="shared" si="11"/>
        <v>0</v>
      </c>
      <c r="O43" s="44"/>
      <c r="P43" s="46">
        <f t="shared" si="1"/>
        <v>0</v>
      </c>
      <c r="Q43" s="44"/>
      <c r="R43" s="46">
        <f t="shared" si="2"/>
        <v>0</v>
      </c>
      <c r="S43" s="44">
        <v>18</v>
      </c>
      <c r="T43" s="42">
        <f t="shared" si="3"/>
        <v>11.999999999999996</v>
      </c>
      <c r="U43" s="47"/>
      <c r="V43" s="48">
        <f t="shared" si="5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3"/>
      <c r="C44" s="54"/>
      <c r="D44" s="51">
        <f t="shared" si="6"/>
        <v>0</v>
      </c>
      <c r="E44" s="54"/>
      <c r="F44" s="51">
        <f t="shared" si="7"/>
        <v>0</v>
      </c>
      <c r="G44" s="54"/>
      <c r="H44" s="42">
        <f t="shared" si="8"/>
        <v>0</v>
      </c>
      <c r="I44" s="54"/>
      <c r="J44" s="42">
        <f t="shared" si="9"/>
        <v>0</v>
      </c>
      <c r="K44" s="54"/>
      <c r="L44" s="42">
        <f t="shared" si="10"/>
        <v>0</v>
      </c>
      <c r="M44" s="55"/>
      <c r="N44" s="42">
        <f t="shared" si="11"/>
        <v>0</v>
      </c>
      <c r="O44" s="98"/>
      <c r="P44" s="64">
        <f t="shared" si="1"/>
        <v>0</v>
      </c>
      <c r="Q44" s="55"/>
      <c r="R44" s="64">
        <f t="shared" si="2"/>
        <v>0</v>
      </c>
      <c r="S44" s="55"/>
      <c r="T44" s="64">
        <f t="shared" si="3"/>
        <v>0</v>
      </c>
      <c r="U44" s="58">
        <v>22.1</v>
      </c>
      <c r="V44" s="59">
        <f t="shared" si="5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6"/>
        <v>0</v>
      </c>
      <c r="E45" s="31"/>
      <c r="F45" s="51">
        <f t="shared" si="7"/>
        <v>0</v>
      </c>
      <c r="G45" s="31"/>
      <c r="H45" s="42">
        <f t="shared" si="8"/>
        <v>0</v>
      </c>
      <c r="I45" s="31"/>
      <c r="J45" s="42">
        <f t="shared" si="9"/>
        <v>0</v>
      </c>
      <c r="K45" s="366"/>
      <c r="L45" s="42">
        <f t="shared" si="10"/>
        <v>0</v>
      </c>
      <c r="M45" s="66"/>
      <c r="N45" s="42">
        <f t="shared" si="11"/>
        <v>0</v>
      </c>
      <c r="O45" s="67">
        <v>5.5</v>
      </c>
      <c r="P45" s="32">
        <f t="shared" si="1"/>
        <v>7.3333333333333313</v>
      </c>
      <c r="Q45" s="60"/>
      <c r="R45" s="46">
        <f t="shared" si="2"/>
        <v>7.3333333333333313</v>
      </c>
      <c r="S45" s="31"/>
      <c r="T45" s="36">
        <f t="shared" si="3"/>
        <v>7.3333333333333313</v>
      </c>
      <c r="U45" s="37"/>
      <c r="V45" s="38">
        <f t="shared" si="5"/>
        <v>7.3333333333333313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si="6"/>
        <v>0</v>
      </c>
      <c r="E46" s="41"/>
      <c r="F46" s="51">
        <f t="shared" si="7"/>
        <v>0</v>
      </c>
      <c r="G46" s="41"/>
      <c r="H46" s="42">
        <f t="shared" si="8"/>
        <v>0</v>
      </c>
      <c r="I46" s="41"/>
      <c r="J46" s="42">
        <f t="shared" si="9"/>
        <v>0</v>
      </c>
      <c r="K46" s="41"/>
      <c r="L46" s="42">
        <f t="shared" si="10"/>
        <v>0</v>
      </c>
      <c r="M46" s="44"/>
      <c r="N46" s="42">
        <f t="shared" si="11"/>
        <v>0</v>
      </c>
      <c r="O46" s="45"/>
      <c r="P46" s="32">
        <f t="shared" si="1"/>
        <v>0</v>
      </c>
      <c r="Q46" s="44"/>
      <c r="R46" s="46">
        <f t="shared" si="2"/>
        <v>0</v>
      </c>
      <c r="S46" s="44"/>
      <c r="T46" s="42">
        <f t="shared" si="3"/>
        <v>0</v>
      </c>
      <c r="U46" s="47">
        <v>16.7</v>
      </c>
      <c r="V46" s="48">
        <f t="shared" si="5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5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5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4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5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5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5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5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5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5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5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5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5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5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5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5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5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5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5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5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5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5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5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5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N37">
    <sortCondition descending="1" ref="N5:N3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2" t="s">
        <v>29</v>
      </c>
      <c r="C2" s="393"/>
      <c r="D2" s="157"/>
      <c r="E2" s="214" t="s">
        <v>36</v>
      </c>
      <c r="F2" s="392" t="s">
        <v>29</v>
      </c>
      <c r="G2" s="393"/>
      <c r="H2" s="156"/>
      <c r="I2" s="214" t="s">
        <v>35</v>
      </c>
      <c r="J2" s="392" t="s">
        <v>29</v>
      </c>
      <c r="K2" s="393"/>
      <c r="L2" s="156"/>
      <c r="M2" s="214" t="s">
        <v>34</v>
      </c>
      <c r="N2" s="392" t="s">
        <v>29</v>
      </c>
      <c r="O2" s="393"/>
      <c r="P2" s="156"/>
      <c r="Q2" s="214" t="s">
        <v>33</v>
      </c>
      <c r="R2" s="392" t="s">
        <v>29</v>
      </c>
      <c r="S2" s="393"/>
      <c r="T2" s="156"/>
      <c r="U2" s="208" t="s">
        <v>38</v>
      </c>
      <c r="V2" s="392" t="s">
        <v>29</v>
      </c>
      <c r="W2" s="393"/>
      <c r="X2" s="156"/>
      <c r="Y2" s="217" t="s">
        <v>39</v>
      </c>
      <c r="Z2" s="392" t="s">
        <v>29</v>
      </c>
      <c r="AA2" s="393"/>
      <c r="AC2" s="217" t="s">
        <v>39</v>
      </c>
      <c r="AD2" s="392" t="s">
        <v>29</v>
      </c>
      <c r="AE2" s="393"/>
      <c r="AG2" s="391" t="s">
        <v>44</v>
      </c>
      <c r="AH2" s="391"/>
      <c r="AI2" s="391"/>
      <c r="AJ2" s="39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4"/>
      <c r="P19" s="396" t="s">
        <v>16</v>
      </c>
      <c r="Q19" s="397"/>
      <c r="R19" s="397"/>
      <c r="S19" s="397"/>
      <c r="T19" s="397"/>
      <c r="U19" s="397"/>
      <c r="V19" s="397"/>
      <c r="W19" s="397"/>
      <c r="X19" s="397"/>
      <c r="Y19" s="397"/>
      <c r="Z19" s="398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63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9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4">
    <cfRule type="expression" dxfId="20" priority="3">
      <formula>AND(E6&gt;F6,O6=0)</formula>
    </cfRule>
  </conditionalFormatting>
  <conditionalFormatting sqref="S6:S44">
    <cfRule type="expression" dxfId="19" priority="2">
      <formula>AND(H6&gt;I6,S6=0)</formula>
    </cfRule>
  </conditionalFormatting>
  <conditionalFormatting sqref="W6:W44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69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8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9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7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79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9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4" t="s">
        <v>83</v>
      </c>
      <c r="C26" s="373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72" t="s">
        <v>55</v>
      </c>
      <c r="C27" s="371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85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9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0" ca="1" si="0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t="shared" ca="1" si="0"/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t="shared" ca="1" si="0"/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2" sqref="B2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61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85" t="s">
        <v>42</v>
      </c>
      <c r="C6" s="286"/>
      <c r="D6" s="257">
        <v>1</v>
      </c>
      <c r="E6" s="258">
        <v>8</v>
      </c>
      <c r="F6" s="259">
        <v>6</v>
      </c>
      <c r="G6" s="260">
        <v>1</v>
      </c>
      <c r="H6" s="224">
        <v>9</v>
      </c>
      <c r="I6" s="258">
        <v>3</v>
      </c>
      <c r="J6" s="257">
        <v>1</v>
      </c>
      <c r="K6" s="258">
        <v>9</v>
      </c>
      <c r="L6" s="261">
        <v>4</v>
      </c>
      <c r="M6" s="272">
        <v>2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5.4</v>
      </c>
      <c r="X6" s="186">
        <v>2.5</v>
      </c>
      <c r="Y6" s="187"/>
      <c r="Z6" s="134"/>
      <c r="AA6" s="135"/>
      <c r="AB6" s="182">
        <f t="shared" ref="AB6:AB22" ca="1" si="0">SUM(M6:Y6)</f>
        <v>61.9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7" t="s">
        <v>84</v>
      </c>
      <c r="C7" s="219"/>
      <c r="D7" s="225">
        <v>1</v>
      </c>
      <c r="E7" s="226">
        <v>9</v>
      </c>
      <c r="F7" s="227">
        <v>6</v>
      </c>
      <c r="G7" s="223">
        <v>1</v>
      </c>
      <c r="H7" s="228">
        <v>1</v>
      </c>
      <c r="I7" s="226">
        <v>2</v>
      </c>
      <c r="J7" s="225">
        <v>1</v>
      </c>
      <c r="K7" s="226">
        <v>1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3.5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</v>
      </c>
      <c r="T7" s="188"/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73</v>
      </c>
      <c r="C8" s="219">
        <v>5</v>
      </c>
      <c r="D8" s="225">
        <v>1</v>
      </c>
      <c r="E8" s="226">
        <v>6</v>
      </c>
      <c r="F8" s="227">
        <v>5</v>
      </c>
      <c r="G8" s="223">
        <v>1</v>
      </c>
      <c r="H8" s="228">
        <v>6</v>
      </c>
      <c r="I8" s="226">
        <v>7</v>
      </c>
      <c r="J8" s="225">
        <v>1</v>
      </c>
      <c r="K8" s="226">
        <v>3</v>
      </c>
      <c r="L8" s="229">
        <v>3</v>
      </c>
      <c r="M8" s="273">
        <v>1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1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49</v>
      </c>
      <c r="C9" s="219"/>
      <c r="D9" s="225">
        <v>2</v>
      </c>
      <c r="E9" s="226">
        <v>6</v>
      </c>
      <c r="F9" s="227">
        <v>3</v>
      </c>
      <c r="G9" s="223">
        <v>1</v>
      </c>
      <c r="H9" s="228">
        <v>7</v>
      </c>
      <c r="I9" s="226">
        <v>7</v>
      </c>
      <c r="J9" s="225">
        <v>1</v>
      </c>
      <c r="K9" s="226">
        <v>4</v>
      </c>
      <c r="L9" s="229">
        <v>1</v>
      </c>
      <c r="M9" s="273"/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2.1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2.2000000000000002</v>
      </c>
      <c r="X9" s="188"/>
      <c r="Y9" s="189"/>
      <c r="Z9" s="136"/>
      <c r="AA9" s="137"/>
      <c r="AB9" s="183">
        <f t="shared" ca="1" si="0"/>
        <v>40.800000000000004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52</v>
      </c>
      <c r="C10" s="219"/>
      <c r="D10" s="225">
        <v>1</v>
      </c>
      <c r="E10" s="226">
        <v>5</v>
      </c>
      <c r="F10" s="227">
        <v>9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2</v>
      </c>
      <c r="M10" s="273">
        <v>0.5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5</v>
      </c>
      <c r="D11" s="225">
        <v>2</v>
      </c>
      <c r="E11" s="226">
        <v>4</v>
      </c>
      <c r="F11" s="227">
        <v>4</v>
      </c>
      <c r="G11" s="223">
        <v>1</v>
      </c>
      <c r="H11" s="228">
        <v>3</v>
      </c>
      <c r="I11" s="226">
        <v>1</v>
      </c>
      <c r="J11" s="225">
        <v>1</v>
      </c>
      <c r="K11" s="226">
        <v>7</v>
      </c>
      <c r="L11" s="229">
        <v>8</v>
      </c>
      <c r="M11" s="273"/>
      <c r="N11" s="192">
        <f ca="1">OFFSET(Очки!$A$3,F11,D11+QUOTIENT(MAX($C$34-11,0), 2)*4)</f>
        <v>8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1.4</v>
      </c>
      <c r="T11" s="188">
        <v>1.5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2</v>
      </c>
      <c r="F12" s="318">
        <v>2</v>
      </c>
      <c r="G12" s="319">
        <v>2</v>
      </c>
      <c r="H12" s="320">
        <v>3</v>
      </c>
      <c r="I12" s="317">
        <v>2</v>
      </c>
      <c r="J12" s="222">
        <v>1</v>
      </c>
      <c r="K12" s="317">
        <v>5</v>
      </c>
      <c r="L12" s="321">
        <v>6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10</v>
      </c>
      <c r="S12" s="324">
        <f ca="1">IF(I12&lt;H12,OFFSET(IF(OR($C$34=11,$C$34=12),Очки!$B$17,Очки!$O$18),2+H12-I12,IF(G12=2,12,13-H12)),0)</f>
        <v>0.7</v>
      </c>
      <c r="T12" s="324">
        <v>0.5</v>
      </c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15</v>
      </c>
      <c r="D13" s="225">
        <v>1</v>
      </c>
      <c r="E13" s="226">
        <v>3</v>
      </c>
      <c r="F13" s="227">
        <v>3</v>
      </c>
      <c r="G13" s="223">
        <v>1</v>
      </c>
      <c r="H13" s="228">
        <v>8</v>
      </c>
      <c r="I13" s="226">
        <v>6</v>
      </c>
      <c r="J13" s="225">
        <v>1</v>
      </c>
      <c r="K13" s="226">
        <v>6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</v>
      </c>
      <c r="P13" s="188">
        <v>2</v>
      </c>
      <c r="Q13" s="263">
        <v>-7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4" t="s">
        <v>64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6</v>
      </c>
      <c r="I14" s="226">
        <v>4</v>
      </c>
      <c r="J14" s="225">
        <v>2</v>
      </c>
      <c r="K14" s="226">
        <v>5</v>
      </c>
      <c r="L14" s="229">
        <v>6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74</v>
      </c>
      <c r="C15" s="219"/>
      <c r="D15" s="225">
        <v>1</v>
      </c>
      <c r="E15" s="226">
        <v>4</v>
      </c>
      <c r="F15" s="227">
        <v>4</v>
      </c>
      <c r="G15" s="223">
        <v>1</v>
      </c>
      <c r="H15" s="228">
        <v>4</v>
      </c>
      <c r="I15" s="226">
        <v>5</v>
      </c>
      <c r="J15" s="225">
        <v>2</v>
      </c>
      <c r="K15" s="226">
        <v>6</v>
      </c>
      <c r="L15" s="229">
        <v>3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t="shared" ca="1" si="0"/>
        <v>31.1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82</v>
      </c>
      <c r="C16" s="219">
        <v>10</v>
      </c>
      <c r="D16" s="225">
        <v>1</v>
      </c>
      <c r="E16" s="226">
        <v>7</v>
      </c>
      <c r="F16" s="227">
        <v>7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1.5</v>
      </c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>
        <v>-4</v>
      </c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>
        <v>2</v>
      </c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77</v>
      </c>
      <c r="C17" s="219"/>
      <c r="D17" s="225">
        <v>2</v>
      </c>
      <c r="E17" s="226">
        <v>2</v>
      </c>
      <c r="F17" s="227">
        <v>1</v>
      </c>
      <c r="G17" s="223">
        <v>2</v>
      </c>
      <c r="H17" s="228">
        <v>5</v>
      </c>
      <c r="I17" s="226">
        <v>7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6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29.099999999999998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4" t="s">
        <v>57</v>
      </c>
      <c r="C18" s="219"/>
      <c r="D18" s="225">
        <v>2</v>
      </c>
      <c r="E18" s="226">
        <v>3</v>
      </c>
      <c r="F18" s="227">
        <v>2</v>
      </c>
      <c r="G18" s="223">
        <v>2</v>
      </c>
      <c r="H18" s="228">
        <v>4</v>
      </c>
      <c r="I18" s="226">
        <v>3</v>
      </c>
      <c r="J18" s="225">
        <v>2</v>
      </c>
      <c r="K18" s="226">
        <v>2</v>
      </c>
      <c r="L18" s="229">
        <v>1</v>
      </c>
      <c r="M18" s="273"/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27.099999999999998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89</v>
      </c>
      <c r="C19" s="219">
        <v>7.5</v>
      </c>
      <c r="D19" s="225">
        <v>2</v>
      </c>
      <c r="E19" s="226">
        <v>8</v>
      </c>
      <c r="F19" s="227">
        <v>6</v>
      </c>
      <c r="G19" s="223">
        <v>2</v>
      </c>
      <c r="H19" s="228">
        <v>2</v>
      </c>
      <c r="I19" s="226">
        <v>1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11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25.599999999999998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59</v>
      </c>
      <c r="C20" s="219">
        <v>2.5</v>
      </c>
      <c r="D20" s="225">
        <v>2</v>
      </c>
      <c r="E20" s="226">
        <v>5</v>
      </c>
      <c r="F20" s="227">
        <v>5</v>
      </c>
      <c r="G20" s="223">
        <v>1</v>
      </c>
      <c r="H20" s="228">
        <v>5</v>
      </c>
      <c r="I20" s="226">
        <v>9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25.4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51</v>
      </c>
      <c r="C21" s="219">
        <v>5</v>
      </c>
      <c r="D21" s="225">
        <v>2</v>
      </c>
      <c r="E21" s="226">
        <v>7</v>
      </c>
      <c r="F21" s="227">
        <v>7</v>
      </c>
      <c r="G21" s="223">
        <v>2</v>
      </c>
      <c r="H21" s="228">
        <v>7</v>
      </c>
      <c r="I21" s="226">
        <v>5</v>
      </c>
      <c r="J21" s="222">
        <v>2</v>
      </c>
      <c r="K21" s="226">
        <v>8</v>
      </c>
      <c r="L21" s="229">
        <v>4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</v>
      </c>
      <c r="S21" s="188">
        <f ca="1">IF(I21&lt;H21,OFFSET(IF(OR($C$34=11,$C$34=12),Очки!$B$17,Очки!$O$18),2+H21-I21,IF(G21=2,12,13-H21)),0)</f>
        <v>1.4</v>
      </c>
      <c r="T21" s="188"/>
      <c r="U21" s="263"/>
      <c r="V21" s="192">
        <f ca="1">OFFSET(Очки!$A$3,L21,J21+QUOTIENT(MAX($C$34-11,0), 2)*4)</f>
        <v>8</v>
      </c>
      <c r="W21" s="188">
        <f ca="1">IF(L21&lt;K21,OFFSET(IF(OR($C$34=11,$C$34=12),Очки!$B$17,Очки!$O$18),2+K21-L21,IF(J21=2,12,13-K21)),0)</f>
        <v>2.8</v>
      </c>
      <c r="X21" s="188"/>
      <c r="Y21" s="189"/>
      <c r="Z21" s="136"/>
      <c r="AA21" s="137"/>
      <c r="AB21" s="183">
        <f t="shared" ca="1" si="0"/>
        <v>25.2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90</v>
      </c>
      <c r="C22" s="219">
        <v>20</v>
      </c>
      <c r="D22" s="225">
        <v>2</v>
      </c>
      <c r="E22" s="226">
        <v>1</v>
      </c>
      <c r="F22" s="227">
        <v>8</v>
      </c>
      <c r="G22" s="223">
        <v>2</v>
      </c>
      <c r="H22" s="228">
        <v>1</v>
      </c>
      <c r="I22" s="226">
        <v>8</v>
      </c>
      <c r="J22" s="225">
        <v>2</v>
      </c>
      <c r="K22" s="226">
        <v>1</v>
      </c>
      <c r="L22" s="229">
        <v>8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16.5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61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28.08</vt:lpstr>
      <vt:lpstr>04.09</vt:lpstr>
      <vt:lpstr>11.09</vt:lpstr>
      <vt:lpstr>18.09</vt:lpstr>
      <vt:lpstr>25.09</vt:lpstr>
      <vt:lpstr>02.10</vt:lpstr>
      <vt:lpstr>форма (24)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2019-10-02T20:35:52Z</dcterms:modified>
</cp:coreProperties>
</file>