
<file path=[Content_Types].xml><?xml version="1.0" encoding="utf-8"?>
<Types xmlns="http://schemas.openxmlformats.org/package/2006/content-types">
  <Override PartName="/xl/charts/chart6.xml" ContentType="application/vnd.openxmlformats-officedocument.drawingml.char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drawings/drawing6.xml" ContentType="application/vnd.openxmlformats-officedocument.drawing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omments6.xml" ContentType="application/vnd.openxmlformats-officedocument.spreadsheetml.comments+xml"/>
  <Override PartName="/xl/comments7.xml" ContentType="application/vnd.openxmlformats-officedocument.spreadsheetml.comment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xl/comments12.xml" ContentType="application/vnd.openxmlformats-officedocument.spreadsheetml.comments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docProps/core.xml" ContentType="application/vnd.openxmlformats-package.core-properties+xml"/>
  <Override PartName="/xl/charts/chart7.xml" ContentType="application/vnd.openxmlformats-officedocument.drawingml.chart+xml"/>
  <Override PartName="/xl/drawings/drawing9.xml" ContentType="application/vnd.openxmlformats-officedocument.drawing+xml"/>
  <Override PartName="/xl/charts/chart10.xml" ContentType="application/vnd.openxmlformats-officedocument.drawingml.chart+xml"/>
  <Override PartName="/xl/charts/chart5.xml" ContentType="application/vnd.openxmlformats-officedocument.drawingml.chart+xml"/>
  <Override PartName="/xl/drawings/drawing7.xml" ContentType="application/vnd.openxmlformats-officedocument.drawing+xml"/>
  <Override PartName="/xl/comments9.xml" ContentType="application/vnd.openxmlformats-officedocument.spreadsheetml.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autoCompressPictures="0"/>
  <bookViews>
    <workbookView xWindow="240" yWindow="120" windowWidth="20730" windowHeight="11760" tabRatio="845"/>
  </bookViews>
  <sheets>
    <sheet name="Общие результаты" sheetId="30" r:id="rId1"/>
    <sheet name="Манило" sheetId="34" r:id="rId2"/>
    <sheet name="Шутка" sheetId="33" r:id="rId3"/>
    <sheet name="Пикулин" sheetId="5" r:id="rId4"/>
    <sheet name="Лантушенко" sheetId="32" r:id="rId5"/>
    <sheet name="Ткаченко" sheetId="35" r:id="rId6"/>
    <sheet name="Линнык" sheetId="31" r:id="rId7"/>
    <sheet name="Фортуна" sheetId="39" r:id="rId8"/>
    <sheet name="Загорулько" sheetId="38" r:id="rId9"/>
    <sheet name="Резанко" sheetId="37" r:id="rId10"/>
    <sheet name="Майбродский" sheetId="36" r:id="rId11"/>
    <sheet name="Лихошерст" sheetId="40" r:id="rId12"/>
    <sheet name="Скороход" sheetId="42" r:id="rId13"/>
  </sheets>
  <calcPr calcId="124519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10" i="42"/>
  <c r="E10"/>
  <c r="E10" i="40"/>
  <c r="F10"/>
  <c r="D13" i="42"/>
  <c r="C13"/>
  <c r="B13"/>
  <c r="F11"/>
  <c r="E11"/>
  <c r="J10"/>
  <c r="J9"/>
  <c r="F9"/>
  <c r="E9"/>
  <c r="J8"/>
  <c r="F8"/>
  <c r="H8" s="1"/>
  <c r="E8"/>
  <c r="C8"/>
  <c r="D8" s="1"/>
  <c r="J10" i="40"/>
  <c r="D13"/>
  <c r="C13"/>
  <c r="B13"/>
  <c r="F11"/>
  <c r="E11"/>
  <c r="J9"/>
  <c r="F9"/>
  <c r="H9" s="1"/>
  <c r="E9"/>
  <c r="J8"/>
  <c r="F8"/>
  <c r="E8"/>
  <c r="C8"/>
  <c r="D8" s="1"/>
  <c r="E14" i="39"/>
  <c r="D14"/>
  <c r="C14"/>
  <c r="B14"/>
  <c r="F12"/>
  <c r="E12"/>
  <c r="J11"/>
  <c r="F11"/>
  <c r="E11"/>
  <c r="J10"/>
  <c r="F10"/>
  <c r="H10" s="1"/>
  <c r="E10"/>
  <c r="J9"/>
  <c r="F9"/>
  <c r="E9"/>
  <c r="J8"/>
  <c r="F8"/>
  <c r="H8" s="1"/>
  <c r="E8"/>
  <c r="C8"/>
  <c r="D8" s="1"/>
  <c r="E14" i="38"/>
  <c r="D14"/>
  <c r="C14"/>
  <c r="B14"/>
  <c r="F12"/>
  <c r="E12"/>
  <c r="J11"/>
  <c r="F11"/>
  <c r="H11" s="1"/>
  <c r="E11"/>
  <c r="J10"/>
  <c r="F10"/>
  <c r="H10" s="1"/>
  <c r="E10"/>
  <c r="J9"/>
  <c r="F9"/>
  <c r="E9"/>
  <c r="J8"/>
  <c r="F8"/>
  <c r="E8"/>
  <c r="C8"/>
  <c r="D8" s="1"/>
  <c r="E14" i="37"/>
  <c r="D14"/>
  <c r="C14"/>
  <c r="B14"/>
  <c r="F12"/>
  <c r="E12"/>
  <c r="J11"/>
  <c r="F11"/>
  <c r="E11"/>
  <c r="J10"/>
  <c r="F10"/>
  <c r="E10"/>
  <c r="J9"/>
  <c r="F9"/>
  <c r="E9"/>
  <c r="J8"/>
  <c r="F8"/>
  <c r="H8" s="1"/>
  <c r="E8"/>
  <c r="D8"/>
  <c r="C8"/>
  <c r="C9" s="1"/>
  <c r="E14" i="36"/>
  <c r="D14"/>
  <c r="C14"/>
  <c r="B14"/>
  <c r="F12"/>
  <c r="E12"/>
  <c r="J11"/>
  <c r="F11"/>
  <c r="E11"/>
  <c r="J10"/>
  <c r="F10"/>
  <c r="H10" s="1"/>
  <c r="E10"/>
  <c r="J9"/>
  <c r="F9"/>
  <c r="E9"/>
  <c r="J8"/>
  <c r="F8"/>
  <c r="E8"/>
  <c r="C8"/>
  <c r="D8" s="1"/>
  <c r="C8" i="31"/>
  <c r="C9" s="1"/>
  <c r="C10" s="1"/>
  <c r="C11" s="1"/>
  <c r="C8" i="35"/>
  <c r="C9" s="1"/>
  <c r="C10" s="1"/>
  <c r="C11" s="1"/>
  <c r="C8" i="32"/>
  <c r="C9" s="1"/>
  <c r="C10" s="1"/>
  <c r="C11" s="1"/>
  <c r="C11" i="5"/>
  <c r="C10"/>
  <c r="C9"/>
  <c r="C8"/>
  <c r="J10" i="34"/>
  <c r="J11"/>
  <c r="J9"/>
  <c r="J8"/>
  <c r="N8" i="30"/>
  <c r="N7"/>
  <c r="H10" i="42" l="1"/>
  <c r="H11" s="1"/>
  <c r="H9"/>
  <c r="C9"/>
  <c r="C10" s="1"/>
  <c r="D10" s="1"/>
  <c r="H8" i="36"/>
  <c r="H10" i="37"/>
  <c r="H8" i="38"/>
  <c r="H11" i="39"/>
  <c r="H12"/>
  <c r="H10" i="40"/>
  <c r="H9" i="36"/>
  <c r="H11"/>
  <c r="H9" i="37"/>
  <c r="H11"/>
  <c r="H12" s="1"/>
  <c r="H9" i="38"/>
  <c r="H9" i="39"/>
  <c r="H8" i="40"/>
  <c r="H11" s="1"/>
  <c r="C9"/>
  <c r="C9" i="39"/>
  <c r="C9" i="38"/>
  <c r="D9" i="37"/>
  <c r="C10"/>
  <c r="C9" i="36"/>
  <c r="H12" i="30"/>
  <c r="J12" s="1"/>
  <c r="H14"/>
  <c r="H11"/>
  <c r="H7"/>
  <c r="J7" s="1"/>
  <c r="H9"/>
  <c r="J9" s="1"/>
  <c r="H10"/>
  <c r="H16"/>
  <c r="H6"/>
  <c r="H17"/>
  <c r="H13"/>
  <c r="H8"/>
  <c r="H15"/>
  <c r="J11"/>
  <c r="J10"/>
  <c r="J16"/>
  <c r="J6"/>
  <c r="J17"/>
  <c r="J13"/>
  <c r="J8"/>
  <c r="J15"/>
  <c r="F12" i="31"/>
  <c r="E12"/>
  <c r="F11"/>
  <c r="H11" s="1"/>
  <c r="E11"/>
  <c r="F10"/>
  <c r="H10" s="1"/>
  <c r="E10"/>
  <c r="F9"/>
  <c r="E9"/>
  <c r="H9" s="1"/>
  <c r="F8"/>
  <c r="E8"/>
  <c r="F12" i="32"/>
  <c r="E12"/>
  <c r="F11"/>
  <c r="E11"/>
  <c r="H11" s="1"/>
  <c r="F10"/>
  <c r="E10"/>
  <c r="F9"/>
  <c r="E9"/>
  <c r="F8"/>
  <c r="E8"/>
  <c r="F12" i="33"/>
  <c r="E12"/>
  <c r="F11"/>
  <c r="E11"/>
  <c r="F10"/>
  <c r="H10" s="1"/>
  <c r="E10"/>
  <c r="F9"/>
  <c r="E9"/>
  <c r="F8"/>
  <c r="E8"/>
  <c r="F12" i="5"/>
  <c r="E12"/>
  <c r="F11"/>
  <c r="E11"/>
  <c r="H11" s="1"/>
  <c r="F10"/>
  <c r="E10"/>
  <c r="F9"/>
  <c r="E9"/>
  <c r="F8"/>
  <c r="H8" s="1"/>
  <c r="E8"/>
  <c r="F12" i="34"/>
  <c r="E12"/>
  <c r="F11"/>
  <c r="E11"/>
  <c r="H11" s="1"/>
  <c r="F10"/>
  <c r="E10"/>
  <c r="F9"/>
  <c r="H9" s="1"/>
  <c r="E9"/>
  <c r="F8"/>
  <c r="H8" s="1"/>
  <c r="E8"/>
  <c r="F12" i="35"/>
  <c r="F11"/>
  <c r="H11" s="1"/>
  <c r="F10"/>
  <c r="F9"/>
  <c r="F8"/>
  <c r="H8" s="1"/>
  <c r="E12"/>
  <c r="E11"/>
  <c r="E10"/>
  <c r="H10" s="1"/>
  <c r="E9"/>
  <c r="H9" s="1"/>
  <c r="E8"/>
  <c r="D10"/>
  <c r="D11"/>
  <c r="D9"/>
  <c r="D8"/>
  <c r="D10" i="31"/>
  <c r="D11"/>
  <c r="D9"/>
  <c r="D8"/>
  <c r="D11" i="32"/>
  <c r="D10"/>
  <c r="D9"/>
  <c r="D8"/>
  <c r="D10" i="33"/>
  <c r="D11"/>
  <c r="D9"/>
  <c r="D8"/>
  <c r="D11" i="5"/>
  <c r="D10"/>
  <c r="D9"/>
  <c r="D8"/>
  <c r="D11" i="34"/>
  <c r="D10"/>
  <c r="D9"/>
  <c r="D8"/>
  <c r="E14" i="35"/>
  <c r="D14"/>
  <c r="C14"/>
  <c r="B14"/>
  <c r="J11"/>
  <c r="J10"/>
  <c r="J9"/>
  <c r="J8"/>
  <c r="E14" i="34"/>
  <c r="D14"/>
  <c r="C14"/>
  <c r="B14"/>
  <c r="E14" i="33"/>
  <c r="D14"/>
  <c r="C14"/>
  <c r="B14"/>
  <c r="J11"/>
  <c r="H11"/>
  <c r="J10"/>
  <c r="J9"/>
  <c r="H9"/>
  <c r="J8"/>
  <c r="E14" i="32"/>
  <c r="D14"/>
  <c r="C14"/>
  <c r="B14"/>
  <c r="J11"/>
  <c r="J10"/>
  <c r="H10"/>
  <c r="J9"/>
  <c r="H9"/>
  <c r="J8"/>
  <c r="H8"/>
  <c r="E14" i="31"/>
  <c r="D14"/>
  <c r="C14"/>
  <c r="B14"/>
  <c r="J11"/>
  <c r="J10"/>
  <c r="J9"/>
  <c r="J8"/>
  <c r="H8"/>
  <c r="J14" i="30"/>
  <c r="J11" i="5"/>
  <c r="J10"/>
  <c r="J9"/>
  <c r="J8"/>
  <c r="H10"/>
  <c r="E14"/>
  <c r="D14"/>
  <c r="C14"/>
  <c r="B14"/>
  <c r="D9" i="42" l="1"/>
  <c r="D9" i="40"/>
  <c r="C10"/>
  <c r="D10" s="1"/>
  <c r="H12" i="36"/>
  <c r="H12" i="38"/>
  <c r="H12" i="31"/>
  <c r="D9" i="39"/>
  <c r="C10"/>
  <c r="D9" i="38"/>
  <c r="C10"/>
  <c r="D10" i="37"/>
  <c r="C11"/>
  <c r="D11" s="1"/>
  <c r="H12" i="35"/>
  <c r="D9" i="36"/>
  <c r="C10"/>
  <c r="H12" i="32"/>
  <c r="H12" i="5"/>
  <c r="H9"/>
  <c r="H8" i="33"/>
  <c r="H12" s="1"/>
  <c r="H12" i="34"/>
  <c r="H10"/>
  <c r="D10" i="39" l="1"/>
  <c r="C11"/>
  <c r="D11" s="1"/>
  <c r="D10" i="38"/>
  <c r="C11"/>
  <c r="D11" s="1"/>
  <c r="D10" i="36"/>
  <c r="C11"/>
  <c r="D11" s="1"/>
</calcChain>
</file>

<file path=xl/comments1.xml><?xml version="1.0" encoding="utf-8"?>
<comments xmlns="http://schemas.openxmlformats.org/spreadsheetml/2006/main">
  <authors>
    <author>Автор</author>
  </authors>
  <commentList>
    <comment ref="G7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2.xml><?xml version="1.0" encoding="utf-8"?>
<comments xmlns="http://schemas.openxmlformats.org/spreadsheetml/2006/main">
  <authors>
    <author>Автор</author>
  </authors>
  <commentList>
    <comment ref="G7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3.xml><?xml version="1.0" encoding="utf-8"?>
<comments xmlns="http://schemas.openxmlformats.org/spreadsheetml/2006/main">
  <authors>
    <author>Автор</author>
  </authors>
  <commentList>
    <comment ref="G7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4.xml><?xml version="1.0" encoding="utf-8"?>
<comments xmlns="http://schemas.openxmlformats.org/spreadsheetml/2006/main">
  <authors>
    <author>Автор</author>
  </authors>
  <commentList>
    <comment ref="G7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5.xml><?xml version="1.0" encoding="utf-8"?>
<comments xmlns="http://schemas.openxmlformats.org/spreadsheetml/2006/main">
  <authors>
    <author>Автор</author>
  </authors>
  <commentList>
    <comment ref="G7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6.xml><?xml version="1.0" encoding="utf-8"?>
<comments xmlns="http://schemas.openxmlformats.org/spreadsheetml/2006/main">
  <authors>
    <author>Автор</author>
  </authors>
  <commentList>
    <comment ref="G7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7.xml><?xml version="1.0" encoding="utf-8"?>
<comments xmlns="http://schemas.openxmlformats.org/spreadsheetml/2006/main">
  <authors>
    <author>Автор</author>
  </authors>
  <commentList>
    <comment ref="G7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8.xml><?xml version="1.0" encoding="utf-8"?>
<comments xmlns="http://schemas.openxmlformats.org/spreadsheetml/2006/main">
  <authors>
    <author>Автор</author>
  </authors>
  <commentList>
    <comment ref="G7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9.xml><?xml version="1.0" encoding="utf-8"?>
<comments xmlns="http://schemas.openxmlformats.org/spreadsheetml/2006/main">
  <authors>
    <author>Автор</author>
  </authors>
  <commentList>
    <comment ref="G7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10.xml><?xml version="1.0" encoding="utf-8"?>
<comments xmlns="http://schemas.openxmlformats.org/spreadsheetml/2006/main">
  <authors>
    <author>Автор</author>
  </authors>
  <commentList>
    <comment ref="G7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11.xml><?xml version="1.0" encoding="utf-8"?>
<comments xmlns="http://schemas.openxmlformats.org/spreadsheetml/2006/main">
  <authors>
    <author>Автор</author>
  </authors>
  <commentList>
    <comment ref="G7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12.xml><?xml version="1.0" encoding="utf-8"?>
<comments xmlns="http://schemas.openxmlformats.org/spreadsheetml/2006/main">
  <authors>
    <author>Автор</author>
  </authors>
  <commentList>
    <comment ref="G7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sharedStrings.xml><?xml version="1.0" encoding="utf-8"?>
<sst xmlns="http://schemas.openxmlformats.org/spreadsheetml/2006/main" count="330" uniqueCount="116">
  <si>
    <t>Пилот</t>
  </si>
  <si>
    <t>стабильность</t>
  </si>
  <si>
    <t>Место в гонке</t>
  </si>
  <si>
    <t>№ в гонке</t>
  </si>
  <si>
    <t>Квала</t>
  </si>
  <si>
    <t>Гонка</t>
  </si>
  <si>
    <t>Лучший круг в гонке</t>
  </si>
  <si>
    <t>Время</t>
  </si>
  <si>
    <t>Место</t>
  </si>
  <si>
    <t>Круги</t>
  </si>
  <si>
    <t>Время/от лидера</t>
  </si>
  <si>
    <t>От места выше</t>
  </si>
  <si>
    <t>На круге</t>
  </si>
  <si>
    <t>Пикулин Паша</t>
  </si>
  <si>
    <t>Обяза-тельные</t>
  </si>
  <si>
    <t>карт</t>
  </si>
  <si>
    <t>Круг</t>
  </si>
  <si>
    <t>кругов на отрезке</t>
  </si>
  <si>
    <t>Статистика по кругам</t>
  </si>
  <si>
    <t>Общее время гонки</t>
  </si>
  <si>
    <t>Время на трассе</t>
  </si>
  <si>
    <t>Лучший круг</t>
  </si>
  <si>
    <t>Среднее на отрезке</t>
  </si>
  <si>
    <t>Кругов в 0,1 от лучшего</t>
  </si>
  <si>
    <t>Питы</t>
  </si>
  <si>
    <t>Штрафы/ бонусы (сек)</t>
  </si>
  <si>
    <t>Финиш</t>
  </si>
  <si>
    <t>Вес</t>
  </si>
  <si>
    <t>Загорулько Иван</t>
  </si>
  <si>
    <t>Бонус</t>
  </si>
  <si>
    <t>Итого</t>
  </si>
  <si>
    <t>Майбродский Миша</t>
  </si>
  <si>
    <t>Ткаченко Кирилл</t>
  </si>
  <si>
    <t>Квала 1</t>
  </si>
  <si>
    <t>квала 2</t>
  </si>
  <si>
    <t>Конфигурация № 3</t>
  </si>
  <si>
    <t>Шутка Виталий</t>
  </si>
  <si>
    <t>Фортуна Таня</t>
  </si>
  <si>
    <t>Лихошерст Леша</t>
  </si>
  <si>
    <t>Линнык Владимимр</t>
  </si>
  <si>
    <t>Резанко Оля</t>
  </si>
  <si>
    <t>Лантушенко Игорь</t>
  </si>
  <si>
    <t>Скороход Алексей</t>
  </si>
  <si>
    <t>IRON MAN 2019 2H</t>
  </si>
  <si>
    <t>77.4</t>
  </si>
  <si>
    <t>78.4</t>
  </si>
  <si>
    <t>71.7</t>
  </si>
  <si>
    <t>Манило Денис</t>
  </si>
  <si>
    <t>среднее</t>
  </si>
  <si>
    <t>2:00.20</t>
  </si>
  <si>
    <t>1 круг</t>
  </si>
  <si>
    <t>2 круга</t>
  </si>
  <si>
    <t>3 круга</t>
  </si>
  <si>
    <t>6 кругов</t>
  </si>
  <si>
    <t>Дисквал</t>
  </si>
  <si>
    <t>2:21.52</t>
  </si>
  <si>
    <t>2:21.10</t>
  </si>
  <si>
    <t>2:22.21</t>
  </si>
  <si>
    <t>9</t>
  </si>
  <si>
    <t>5</t>
  </si>
  <si>
    <t>3</t>
  </si>
  <si>
    <t>21</t>
  </si>
  <si>
    <t>2:21.85</t>
  </si>
  <si>
    <t>2:20.69</t>
  </si>
  <si>
    <t>2:21.12</t>
  </si>
  <si>
    <t>4</t>
  </si>
  <si>
    <t>6</t>
  </si>
  <si>
    <t>69</t>
  </si>
  <si>
    <t>Пикулин Павел</t>
  </si>
  <si>
    <t>7</t>
  </si>
  <si>
    <t>2:22.20</t>
  </si>
  <si>
    <t>2:21.51</t>
  </si>
  <si>
    <t>2:19.27</t>
  </si>
  <si>
    <t>IRON MAN 2019</t>
  </si>
  <si>
    <t>10</t>
  </si>
  <si>
    <t>2:26.26</t>
  </si>
  <si>
    <t>2:20.84</t>
  </si>
  <si>
    <t>2:20.99</t>
  </si>
  <si>
    <t>2</t>
  </si>
  <si>
    <t>2:20.97</t>
  </si>
  <si>
    <t>2:22.28</t>
  </si>
  <si>
    <t>2:21.30</t>
  </si>
  <si>
    <t>Линнык Владимир</t>
  </si>
  <si>
    <t>1</t>
  </si>
  <si>
    <t>13</t>
  </si>
  <si>
    <t>8</t>
  </si>
  <si>
    <t>33</t>
  </si>
  <si>
    <t>Реанко Ольга</t>
  </si>
  <si>
    <t>Лихошерст Алексей</t>
  </si>
  <si>
    <t>2:22.57</t>
  </si>
  <si>
    <t>2:21.64</t>
  </si>
  <si>
    <t>2:22.02</t>
  </si>
  <si>
    <t>2:21.98</t>
  </si>
  <si>
    <t>2:24.35</t>
  </si>
  <si>
    <t>2:22.49</t>
  </si>
  <si>
    <t>1:55.22</t>
  </si>
  <si>
    <t>2:24.13</t>
  </si>
  <si>
    <t>2:23.19</t>
  </si>
  <si>
    <t>2:33.87</t>
  </si>
  <si>
    <t>2:54.58</t>
  </si>
  <si>
    <t>2:20.09</t>
  </si>
  <si>
    <t>1:53.01</t>
  </si>
  <si>
    <t>2:57.34</t>
  </si>
  <si>
    <t>2:23.31</t>
  </si>
  <si>
    <t>2:21.57</t>
  </si>
  <si>
    <t>2:21.79</t>
  </si>
  <si>
    <t>за меньшее количество обязательнх пит-стопов</t>
  </si>
  <si>
    <t>2:23.64</t>
  </si>
  <si>
    <t>лимит времени+линия</t>
  </si>
  <si>
    <t>+5+5</t>
  </si>
  <si>
    <t>+10</t>
  </si>
  <si>
    <t>не полная остановка</t>
  </si>
  <si>
    <t>+30</t>
  </si>
  <si>
    <t>выехал не туда</t>
  </si>
  <si>
    <t>-28</t>
  </si>
  <si>
    <t>бонус за вес</t>
  </si>
</sst>
</file>

<file path=xl/styles.xml><?xml version="1.0" encoding="utf-8"?>
<styleSheet xmlns="http://schemas.openxmlformats.org/spreadsheetml/2006/main">
  <numFmts count="3">
    <numFmt numFmtId="164" formatCode="0.000"/>
    <numFmt numFmtId="165" formatCode="h:mm:ss;@"/>
    <numFmt numFmtId="166" formatCode="mm:ss.0;@"/>
  </numFmts>
  <fonts count="15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5"/>
      <color indexed="8"/>
      <name val="Calibri"/>
      <family val="2"/>
      <charset val="204"/>
    </font>
    <font>
      <b/>
      <sz val="13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sz val="12"/>
      <color indexed="8"/>
      <name val="Calibri"/>
      <family val="2"/>
      <charset val="204"/>
    </font>
    <font>
      <b/>
      <sz val="12"/>
      <color rgb="FFFF0000"/>
      <name val="Calibri"/>
      <family val="2"/>
      <charset val="204"/>
    </font>
    <font>
      <sz val="12"/>
      <name val="Calibri"/>
      <family val="2"/>
      <charset val="204"/>
    </font>
    <font>
      <sz val="9"/>
      <color indexed="81"/>
      <name val="Tahoma"/>
      <family val="2"/>
      <charset val="204"/>
    </font>
    <font>
      <sz val="11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sz val="12"/>
      <color rgb="FFFF00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4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/>
    <xf numFmtId="0" fontId="1" fillId="0" borderId="0"/>
  </cellStyleXfs>
  <cellXfs count="170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1" fillId="0" borderId="0" xfId="1" applyAlignment="1">
      <alignment vertical="center"/>
    </xf>
    <xf numFmtId="0" fontId="1" fillId="0" borderId="17" xfId="1" applyBorder="1" applyAlignment="1">
      <alignment horizontal="center" vertical="center"/>
    </xf>
    <xf numFmtId="0" fontId="1" fillId="0" borderId="18" xfId="1" applyBorder="1" applyAlignment="1">
      <alignment horizontal="center" vertical="center"/>
    </xf>
    <xf numFmtId="0" fontId="1" fillId="0" borderId="19" xfId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0" xfId="1" applyFont="1" applyAlignment="1">
      <alignment vertical="center"/>
    </xf>
    <xf numFmtId="0" fontId="1" fillId="0" borderId="0" xfId="1" applyAlignment="1"/>
    <xf numFmtId="0" fontId="1" fillId="0" borderId="0" xfId="1" applyFill="1" applyBorder="1" applyAlignment="1"/>
    <xf numFmtId="0" fontId="7" fillId="0" borderId="14" xfId="1" applyFont="1" applyFill="1" applyBorder="1" applyAlignment="1">
      <alignment horizontal="center" vertical="center"/>
    </xf>
    <xf numFmtId="2" fontId="8" fillId="2" borderId="2" xfId="1" applyNumberFormat="1" applyFont="1" applyFill="1" applyBorder="1" applyAlignment="1">
      <alignment horizontal="center" vertical="center"/>
    </xf>
    <xf numFmtId="164" fontId="9" fillId="0" borderId="12" xfId="1" applyNumberFormat="1" applyFont="1" applyFill="1" applyBorder="1" applyAlignment="1">
      <alignment horizontal="center" vertical="center"/>
    </xf>
    <xf numFmtId="0" fontId="9" fillId="0" borderId="1" xfId="1" applyFont="1" applyFill="1" applyBorder="1" applyAlignment="1">
      <alignment horizontal="center" vertical="center"/>
    </xf>
    <xf numFmtId="164" fontId="7" fillId="0" borderId="12" xfId="1" applyNumberFormat="1" applyFont="1" applyFill="1" applyBorder="1" applyAlignment="1">
      <alignment horizontal="center" vertical="center"/>
    </xf>
    <xf numFmtId="165" fontId="7" fillId="0" borderId="1" xfId="1" applyNumberFormat="1" applyFont="1" applyBorder="1" applyAlignment="1">
      <alignment horizontal="center" vertical="center"/>
    </xf>
    <xf numFmtId="0" fontId="1" fillId="0" borderId="0" xfId="1" applyFont="1" applyBorder="1" applyAlignment="1">
      <alignment vertical="center"/>
    </xf>
    <xf numFmtId="2" fontId="9" fillId="0" borderId="22" xfId="1" applyNumberFormat="1" applyFont="1" applyFill="1" applyBorder="1" applyAlignment="1">
      <alignment horizontal="center" vertical="center"/>
    </xf>
    <xf numFmtId="0" fontId="6" fillId="0" borderId="0" xfId="1" applyFont="1" applyAlignment="1">
      <alignment vertical="center"/>
    </xf>
    <xf numFmtId="2" fontId="1" fillId="0" borderId="24" xfId="1" applyNumberFormat="1" applyBorder="1" applyAlignment="1">
      <alignment horizontal="center"/>
    </xf>
    <xf numFmtId="2" fontId="1" fillId="0" borderId="25" xfId="1" applyNumberFormat="1" applyBorder="1" applyAlignment="1">
      <alignment horizontal="center"/>
    </xf>
    <xf numFmtId="2" fontId="1" fillId="0" borderId="26" xfId="1" applyNumberFormat="1" applyBorder="1" applyAlignment="1">
      <alignment horizontal="center"/>
    </xf>
    <xf numFmtId="2" fontId="1" fillId="0" borderId="27" xfId="1" applyNumberFormat="1" applyBorder="1" applyAlignment="1">
      <alignment horizontal="center"/>
    </xf>
    <xf numFmtId="2" fontId="1" fillId="0" borderId="0" xfId="1" applyNumberFormat="1" applyBorder="1" applyAlignment="1">
      <alignment horizontal="center"/>
    </xf>
    <xf numFmtId="2" fontId="1" fillId="0" borderId="28" xfId="1" applyNumberFormat="1" applyBorder="1" applyAlignment="1">
      <alignment horizontal="center"/>
    </xf>
    <xf numFmtId="2" fontId="1" fillId="0" borderId="27" xfId="1" applyNumberFormat="1" applyFont="1" applyBorder="1" applyAlignment="1">
      <alignment horizontal="center"/>
    </xf>
    <xf numFmtId="2" fontId="1" fillId="0" borderId="20" xfId="1" applyNumberFormat="1" applyBorder="1" applyAlignment="1">
      <alignment horizontal="center"/>
    </xf>
    <xf numFmtId="2" fontId="1" fillId="0" borderId="21" xfId="1" applyNumberFormat="1" applyBorder="1" applyAlignment="1">
      <alignment horizontal="center"/>
    </xf>
    <xf numFmtId="2" fontId="1" fillId="0" borderId="29" xfId="1" applyNumberFormat="1" applyBorder="1" applyAlignment="1">
      <alignment horizontal="center"/>
    </xf>
    <xf numFmtId="0" fontId="7" fillId="0" borderId="0" xfId="1" applyFont="1" applyBorder="1" applyAlignment="1">
      <alignment horizontal="center" vertical="center"/>
    </xf>
    <xf numFmtId="0" fontId="7" fillId="0" borderId="1" xfId="1" applyFont="1" applyFill="1" applyBorder="1" applyAlignment="1">
      <alignment horizontal="center" vertical="center"/>
    </xf>
    <xf numFmtId="2" fontId="9" fillId="0" borderId="23" xfId="1" applyNumberFormat="1" applyFont="1" applyFill="1" applyBorder="1" applyAlignment="1">
      <alignment horizontal="center" vertical="center"/>
    </xf>
    <xf numFmtId="0" fontId="1" fillId="0" borderId="16" xfId="1" applyBorder="1" applyAlignment="1">
      <alignment horizontal="center" vertical="center"/>
    </xf>
    <xf numFmtId="2" fontId="11" fillId="0" borderId="4" xfId="1" applyNumberFormat="1" applyFont="1" applyFill="1" applyBorder="1" applyAlignment="1">
      <alignment horizontal="center" vertical="center"/>
    </xf>
    <xf numFmtId="164" fontId="11" fillId="0" borderId="4" xfId="1" applyNumberFormat="1" applyFont="1" applyFill="1" applyBorder="1" applyAlignment="1">
      <alignment horizontal="center" vertical="center"/>
    </xf>
    <xf numFmtId="21" fontId="11" fillId="0" borderId="4" xfId="1" applyNumberFormat="1" applyFont="1" applyFill="1" applyBorder="1" applyAlignment="1">
      <alignment horizontal="center" vertical="center"/>
    </xf>
    <xf numFmtId="2" fontId="11" fillId="0" borderId="5" xfId="1" quotePrefix="1" applyNumberFormat="1" applyFont="1" applyFill="1" applyBorder="1" applyAlignment="1">
      <alignment horizontal="center" vertical="center"/>
    </xf>
    <xf numFmtId="2" fontId="11" fillId="0" borderId="3" xfId="1" applyNumberFormat="1" applyFont="1" applyFill="1" applyBorder="1" applyAlignment="1">
      <alignment horizontal="center" vertical="center"/>
    </xf>
    <xf numFmtId="0" fontId="11" fillId="0" borderId="5" xfId="1" applyFont="1" applyFill="1" applyBorder="1" applyAlignment="1">
      <alignment horizontal="center" vertical="center"/>
    </xf>
    <xf numFmtId="2" fontId="11" fillId="0" borderId="1" xfId="1" applyNumberFormat="1" applyFont="1" applyFill="1" applyBorder="1" applyAlignment="1">
      <alignment horizontal="center" vertical="center"/>
    </xf>
    <xf numFmtId="164" fontId="11" fillId="0" borderId="1" xfId="1" applyNumberFormat="1" applyFont="1" applyFill="1" applyBorder="1" applyAlignment="1">
      <alignment horizontal="center" vertical="center"/>
    </xf>
    <xf numFmtId="0" fontId="11" fillId="0" borderId="7" xfId="1" applyFont="1" applyFill="1" applyBorder="1" applyAlignment="1">
      <alignment horizontal="center" vertical="center"/>
    </xf>
    <xf numFmtId="2" fontId="11" fillId="0" borderId="6" xfId="1" applyNumberFormat="1" applyFont="1" applyFill="1" applyBorder="1" applyAlignment="1">
      <alignment horizontal="center" vertical="center"/>
    </xf>
    <xf numFmtId="2" fontId="11" fillId="0" borderId="9" xfId="1" applyNumberFormat="1" applyFont="1" applyFill="1" applyBorder="1" applyAlignment="1">
      <alignment horizontal="center" vertical="center"/>
    </xf>
    <xf numFmtId="164" fontId="11" fillId="0" borderId="9" xfId="1" applyNumberFormat="1" applyFont="1" applyFill="1" applyBorder="1" applyAlignment="1">
      <alignment horizontal="center" vertical="center"/>
    </xf>
    <xf numFmtId="0" fontId="11" fillId="0" borderId="10" xfId="1" applyFont="1" applyFill="1" applyBorder="1" applyAlignment="1">
      <alignment horizontal="center" vertical="center"/>
    </xf>
    <xf numFmtId="2" fontId="9" fillId="0" borderId="1" xfId="1" applyNumberFormat="1" applyFont="1" applyFill="1" applyBorder="1" applyAlignment="1">
      <alignment horizontal="center" vertical="center"/>
    </xf>
    <xf numFmtId="165" fontId="7" fillId="0" borderId="1" xfId="1" applyNumberFormat="1" applyFont="1" applyFill="1" applyBorder="1" applyAlignment="1">
      <alignment horizontal="center" vertical="center"/>
    </xf>
    <xf numFmtId="166" fontId="6" fillId="0" borderId="1" xfId="1" applyNumberFormat="1" applyFont="1" applyFill="1" applyBorder="1" applyAlignment="1">
      <alignment horizontal="center" vertical="center" wrapText="1"/>
    </xf>
    <xf numFmtId="164" fontId="1" fillId="0" borderId="4" xfId="1" applyNumberFormat="1" applyFont="1" applyFill="1" applyBorder="1" applyAlignment="1">
      <alignment horizontal="center" vertical="center"/>
    </xf>
    <xf numFmtId="164" fontId="1" fillId="0" borderId="1" xfId="1" applyNumberFormat="1" applyFont="1" applyFill="1" applyBorder="1" applyAlignment="1">
      <alignment horizontal="center" vertical="center"/>
    </xf>
    <xf numFmtId="164" fontId="1" fillId="0" borderId="9" xfId="1" applyNumberFormat="1" applyFont="1" applyFill="1" applyBorder="1" applyAlignment="1">
      <alignment horizontal="center" vertical="center"/>
    </xf>
    <xf numFmtId="164" fontId="6" fillId="0" borderId="31" xfId="1" applyNumberFormat="1" applyFont="1" applyBorder="1" applyAlignment="1">
      <alignment horizontal="center" vertical="center"/>
    </xf>
    <xf numFmtId="164" fontId="6" fillId="0" borderId="32" xfId="1" applyNumberFormat="1" applyFont="1" applyBorder="1" applyAlignment="1">
      <alignment horizontal="center" vertical="center"/>
    </xf>
    <xf numFmtId="0" fontId="0" fillId="0" borderId="0" xfId="1" applyFont="1" applyAlignment="1">
      <alignment horizontal="center"/>
    </xf>
    <xf numFmtId="0" fontId="0" fillId="0" borderId="0" xfId="1" applyFont="1" applyAlignment="1">
      <alignment horizontal="left"/>
    </xf>
    <xf numFmtId="2" fontId="0" fillId="0" borderId="0" xfId="1" applyNumberFormat="1" applyFont="1" applyBorder="1" applyAlignment="1">
      <alignment horizontal="center"/>
    </xf>
    <xf numFmtId="2" fontId="1" fillId="0" borderId="0" xfId="1" applyNumberFormat="1" applyAlignment="1">
      <alignment horizontal="center"/>
    </xf>
    <xf numFmtId="2" fontId="1" fillId="0" borderId="0" xfId="1" applyNumberFormat="1"/>
    <xf numFmtId="2" fontId="1" fillId="0" borderId="27" xfId="1" applyNumberFormat="1" applyBorder="1"/>
    <xf numFmtId="2" fontId="1" fillId="0" borderId="20" xfId="1" applyNumberFormat="1" applyBorder="1"/>
    <xf numFmtId="0" fontId="1" fillId="0" borderId="3" xfId="1" applyBorder="1" applyAlignment="1">
      <alignment horizontal="center" vertical="center"/>
    </xf>
    <xf numFmtId="0" fontId="11" fillId="0" borderId="11" xfId="1" applyFont="1" applyFill="1" applyBorder="1" applyAlignment="1">
      <alignment horizontal="center" vertical="center"/>
    </xf>
    <xf numFmtId="0" fontId="11" fillId="0" borderId="12" xfId="1" applyFont="1" applyFill="1" applyBorder="1" applyAlignment="1">
      <alignment horizontal="center" vertical="center"/>
    </xf>
    <xf numFmtId="0" fontId="11" fillId="0" borderId="1" xfId="1" applyFont="1" applyFill="1" applyBorder="1" applyAlignment="1">
      <alignment horizontal="left" vertical="center"/>
    </xf>
    <xf numFmtId="0" fontId="11" fillId="0" borderId="1" xfId="1" applyFont="1" applyFill="1" applyBorder="1" applyAlignment="1">
      <alignment horizontal="center" vertical="center"/>
    </xf>
    <xf numFmtId="0" fontId="0" fillId="0" borderId="9" xfId="1" applyFont="1" applyBorder="1" applyAlignment="1">
      <alignment horizontal="center" vertical="center"/>
    </xf>
    <xf numFmtId="0" fontId="1" fillId="0" borderId="10" xfId="1" applyBorder="1" applyAlignment="1">
      <alignment horizontal="center" vertical="center"/>
    </xf>
    <xf numFmtId="164" fontId="11" fillId="0" borderId="3" xfId="1" applyNumberFormat="1" applyFont="1" applyFill="1" applyBorder="1" applyAlignment="1">
      <alignment horizontal="center" vertical="center"/>
    </xf>
    <xf numFmtId="164" fontId="11" fillId="0" borderId="6" xfId="1" applyNumberFormat="1" applyFont="1" applyFill="1" applyBorder="1" applyAlignment="1">
      <alignment horizontal="center" vertical="center"/>
    </xf>
    <xf numFmtId="164" fontId="11" fillId="0" borderId="8" xfId="1" applyNumberFormat="1" applyFont="1" applyFill="1" applyBorder="1" applyAlignment="1">
      <alignment horizontal="center" vertical="center"/>
    </xf>
    <xf numFmtId="0" fontId="11" fillId="0" borderId="4" xfId="1" applyFont="1" applyFill="1" applyBorder="1" applyAlignment="1">
      <alignment horizontal="left" vertical="center"/>
    </xf>
    <xf numFmtId="0" fontId="11" fillId="0" borderId="4" xfId="1" applyFont="1" applyFill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1" fillId="0" borderId="9" xfId="1" applyFont="1" applyFill="1" applyBorder="1" applyAlignment="1">
      <alignment horizontal="left" vertical="center"/>
    </xf>
    <xf numFmtId="0" fontId="11" fillId="0" borderId="9" xfId="1" applyFont="1" applyFill="1" applyBorder="1" applyAlignment="1">
      <alignment horizontal="center" vertical="center"/>
    </xf>
    <xf numFmtId="0" fontId="0" fillId="0" borderId="0" xfId="1" applyFont="1" applyAlignment="1">
      <alignment horizontal="center"/>
    </xf>
    <xf numFmtId="0" fontId="0" fillId="0" borderId="25" xfId="1" applyFont="1" applyBorder="1" applyAlignment="1">
      <alignment horizontal="center" vertical="center" textRotation="90"/>
    </xf>
    <xf numFmtId="0" fontId="0" fillId="0" borderId="0" xfId="1" applyFont="1" applyBorder="1" applyAlignment="1">
      <alignment horizontal="center" vertical="center" textRotation="90"/>
    </xf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1" fillId="0" borderId="3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0" fillId="0" borderId="4" xfId="1" applyFont="1" applyBorder="1" applyAlignment="1">
      <alignment horizontal="center" vertical="center"/>
    </xf>
    <xf numFmtId="0" fontId="0" fillId="0" borderId="9" xfId="1" applyFont="1" applyBorder="1" applyAlignment="1">
      <alignment horizontal="center" vertical="center"/>
    </xf>
    <xf numFmtId="0" fontId="1" fillId="0" borderId="4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  <xf numFmtId="0" fontId="0" fillId="0" borderId="4" xfId="1" applyFont="1" applyBorder="1" applyAlignment="1">
      <alignment horizontal="center" vertical="center" wrapText="1"/>
    </xf>
    <xf numFmtId="0" fontId="0" fillId="0" borderId="9" xfId="1" applyFont="1" applyBorder="1" applyAlignment="1">
      <alignment horizontal="center" vertical="center" wrapText="1"/>
    </xf>
    <xf numFmtId="0" fontId="1" fillId="0" borderId="4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11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1" fillId="0" borderId="13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4" fillId="0" borderId="0" xfId="1" applyFont="1" applyAlignment="1">
      <alignment horizontal="center"/>
    </xf>
    <xf numFmtId="0" fontId="4" fillId="2" borderId="0" xfId="1" applyFont="1" applyFill="1" applyAlignment="1">
      <alignment horizontal="center"/>
    </xf>
    <xf numFmtId="2" fontId="11" fillId="0" borderId="7" xfId="1" applyNumberFormat="1" applyFont="1" applyFill="1" applyBorder="1" applyAlignment="1">
      <alignment horizontal="center" vertical="center"/>
    </xf>
    <xf numFmtId="2" fontId="1" fillId="0" borderId="0" xfId="1" applyNumberFormat="1" applyBorder="1" applyAlignment="1">
      <alignment horizontal="center" vertical="center"/>
    </xf>
    <xf numFmtId="2" fontId="1" fillId="0" borderId="28" xfId="1" applyNumberFormat="1" applyBorder="1" applyAlignment="1">
      <alignment horizontal="center" vertical="center"/>
    </xf>
    <xf numFmtId="2" fontId="1" fillId="0" borderId="27" xfId="1" applyNumberFormat="1" applyBorder="1" applyAlignment="1">
      <alignment horizontal="center" vertical="center"/>
    </xf>
    <xf numFmtId="2" fontId="1" fillId="0" borderId="20" xfId="1" applyNumberFormat="1" applyBorder="1" applyAlignment="1">
      <alignment horizontal="center" vertical="center"/>
    </xf>
    <xf numFmtId="2" fontId="1" fillId="0" borderId="21" xfId="1" applyNumberFormat="1" applyBorder="1" applyAlignment="1">
      <alignment horizontal="center" vertical="center"/>
    </xf>
    <xf numFmtId="2" fontId="1" fillId="0" borderId="29" xfId="1" applyNumberFormat="1" applyBorder="1" applyAlignment="1">
      <alignment horizontal="center" vertical="center"/>
    </xf>
    <xf numFmtId="2" fontId="9" fillId="0" borderId="2" xfId="1" applyNumberFormat="1" applyFont="1" applyFill="1" applyBorder="1" applyAlignment="1">
      <alignment horizontal="center" vertical="center"/>
    </xf>
    <xf numFmtId="2" fontId="0" fillId="0" borderId="24" xfId="0" applyNumberFormat="1" applyBorder="1" applyAlignment="1">
      <alignment horizontal="center" vertical="center"/>
    </xf>
    <xf numFmtId="2" fontId="0" fillId="0" borderId="25" xfId="0" applyNumberFormat="1" applyBorder="1" applyAlignment="1">
      <alignment horizontal="center" vertical="center"/>
    </xf>
    <xf numFmtId="2" fontId="0" fillId="0" borderId="26" xfId="0" applyNumberFormat="1" applyBorder="1" applyAlignment="1">
      <alignment horizontal="center" vertical="center"/>
    </xf>
    <xf numFmtId="2" fontId="0" fillId="0" borderId="27" xfId="0" applyNumberFormat="1" applyBorder="1" applyAlignment="1">
      <alignment horizontal="center" vertical="center"/>
    </xf>
    <xf numFmtId="2" fontId="0" fillId="0" borderId="0" xfId="0" applyNumberFormat="1" applyBorder="1" applyAlignment="1">
      <alignment horizontal="center" vertical="center"/>
    </xf>
    <xf numFmtId="2" fontId="0" fillId="0" borderId="28" xfId="0" applyNumberFormat="1" applyBorder="1" applyAlignment="1">
      <alignment horizontal="center" vertical="center"/>
    </xf>
    <xf numFmtId="0" fontId="6" fillId="0" borderId="0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 wrapText="1"/>
    </xf>
    <xf numFmtId="0" fontId="5" fillId="0" borderId="34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2" fontId="5" fillId="0" borderId="34" xfId="1" applyNumberFormat="1" applyFont="1" applyBorder="1" applyAlignment="1">
      <alignment horizontal="center" vertical="center" wrapText="1"/>
    </xf>
    <xf numFmtId="0" fontId="5" fillId="0" borderId="13" xfId="1" applyFont="1" applyBorder="1" applyAlignment="1">
      <alignment horizontal="center" vertical="center"/>
    </xf>
    <xf numFmtId="0" fontId="5" fillId="0" borderId="15" xfId="1" applyFont="1" applyBorder="1" applyAlignment="1">
      <alignment horizontal="center" vertical="center"/>
    </xf>
    <xf numFmtId="0" fontId="5" fillId="0" borderId="11" xfId="1" applyFont="1" applyBorder="1" applyAlignment="1">
      <alignment horizontal="center" vertical="center"/>
    </xf>
    <xf numFmtId="0" fontId="5" fillId="0" borderId="34" xfId="1" applyFont="1" applyBorder="1" applyAlignment="1">
      <alignment horizontal="center" vertical="center" wrapText="1"/>
    </xf>
    <xf numFmtId="0" fontId="1" fillId="0" borderId="25" xfId="1" applyFont="1" applyBorder="1" applyAlignment="1">
      <alignment horizontal="center"/>
    </xf>
    <xf numFmtId="0" fontId="1" fillId="0" borderId="26" xfId="1" applyFont="1" applyBorder="1" applyAlignment="1">
      <alignment horizontal="center"/>
    </xf>
    <xf numFmtId="0" fontId="6" fillId="0" borderId="6" xfId="1" applyFont="1" applyBorder="1" applyAlignment="1">
      <alignment horizontal="center" vertical="center"/>
    </xf>
    <xf numFmtId="0" fontId="6" fillId="0" borderId="7" xfId="1" applyFont="1" applyBorder="1" applyAlignment="1">
      <alignment horizontal="center" vertical="center" wrapText="1"/>
    </xf>
    <xf numFmtId="0" fontId="6" fillId="0" borderId="8" xfId="1" applyFont="1" applyBorder="1" applyAlignment="1">
      <alignment horizontal="center" vertical="center"/>
    </xf>
    <xf numFmtId="0" fontId="7" fillId="0" borderId="9" xfId="1" applyFont="1" applyFill="1" applyBorder="1" applyAlignment="1">
      <alignment horizontal="center" vertical="center"/>
    </xf>
    <xf numFmtId="2" fontId="9" fillId="0" borderId="33" xfId="1" applyNumberFormat="1" applyFont="1" applyFill="1" applyBorder="1" applyAlignment="1">
      <alignment horizontal="center" vertical="center"/>
    </xf>
    <xf numFmtId="164" fontId="9" fillId="0" borderId="35" xfId="1" applyNumberFormat="1" applyFont="1" applyFill="1" applyBorder="1" applyAlignment="1">
      <alignment horizontal="center" vertical="center"/>
    </xf>
    <xf numFmtId="0" fontId="9" fillId="0" borderId="9" xfId="1" applyFont="1" applyFill="1" applyBorder="1" applyAlignment="1">
      <alignment horizontal="center" vertical="center"/>
    </xf>
    <xf numFmtId="164" fontId="7" fillId="0" borderId="35" xfId="1" applyNumberFormat="1" applyFont="1" applyFill="1" applyBorder="1" applyAlignment="1">
      <alignment horizontal="center" vertical="center"/>
    </xf>
    <xf numFmtId="165" fontId="7" fillId="0" borderId="9" xfId="1" applyNumberFormat="1" applyFont="1" applyFill="1" applyBorder="1" applyAlignment="1">
      <alignment horizontal="center" vertical="center"/>
    </xf>
    <xf numFmtId="165" fontId="7" fillId="0" borderId="9" xfId="1" applyNumberFormat="1" applyFont="1" applyBorder="1" applyAlignment="1">
      <alignment horizontal="center" vertical="center"/>
    </xf>
    <xf numFmtId="166" fontId="6" fillId="0" borderId="9" xfId="1" applyNumberFormat="1" applyFont="1" applyFill="1" applyBorder="1" applyAlignment="1">
      <alignment horizontal="center" vertical="center" wrapText="1"/>
    </xf>
    <xf numFmtId="0" fontId="6" fillId="0" borderId="10" xfId="1" applyFont="1" applyBorder="1" applyAlignment="1">
      <alignment horizontal="center" vertical="center" wrapText="1"/>
    </xf>
    <xf numFmtId="0" fontId="0" fillId="0" borderId="0" xfId="1" applyFont="1" applyBorder="1" applyAlignment="1">
      <alignment vertical="center"/>
    </xf>
    <xf numFmtId="0" fontId="7" fillId="0" borderId="36" xfId="1" applyFont="1" applyFill="1" applyBorder="1" applyAlignment="1">
      <alignment horizontal="center" vertical="center"/>
    </xf>
    <xf numFmtId="2" fontId="9" fillId="0" borderId="37" xfId="1" applyNumberFormat="1" applyFont="1" applyFill="1" applyBorder="1" applyAlignment="1">
      <alignment horizontal="center" vertical="center"/>
    </xf>
    <xf numFmtId="1" fontId="7" fillId="0" borderId="1" xfId="1" applyNumberFormat="1" applyFont="1" applyFill="1" applyBorder="1" applyAlignment="1">
      <alignment horizontal="center" vertical="center"/>
    </xf>
    <xf numFmtId="1" fontId="7" fillId="0" borderId="9" xfId="1" applyNumberFormat="1" applyFont="1" applyFill="1" applyBorder="1" applyAlignment="1">
      <alignment horizontal="center" vertical="center"/>
    </xf>
    <xf numFmtId="2" fontId="9" fillId="0" borderId="30" xfId="1" applyNumberFormat="1" applyFont="1" applyFill="1" applyBorder="1" applyAlignment="1">
      <alignment horizontal="center" vertical="center"/>
    </xf>
    <xf numFmtId="49" fontId="6" fillId="0" borderId="7" xfId="1" applyNumberFormat="1" applyFont="1" applyBorder="1" applyAlignment="1">
      <alignment horizontal="center" vertical="center" wrapText="1"/>
    </xf>
    <xf numFmtId="2" fontId="13" fillId="0" borderId="1" xfId="1" applyNumberFormat="1" applyFont="1" applyFill="1" applyBorder="1" applyAlignment="1">
      <alignment horizontal="center" vertical="center"/>
    </xf>
    <xf numFmtId="0" fontId="6" fillId="0" borderId="38" xfId="1" applyFont="1" applyBorder="1" applyAlignment="1">
      <alignment horizontal="center" vertical="center"/>
    </xf>
    <xf numFmtId="49" fontId="7" fillId="0" borderId="23" xfId="1" applyNumberFormat="1" applyFont="1" applyFill="1" applyBorder="1" applyAlignment="1">
      <alignment horizontal="center" vertical="center"/>
    </xf>
    <xf numFmtId="0" fontId="7" fillId="0" borderId="23" xfId="1" applyFont="1" applyFill="1" applyBorder="1" applyAlignment="1">
      <alignment horizontal="center" vertical="center"/>
    </xf>
    <xf numFmtId="164" fontId="9" fillId="0" borderId="39" xfId="1" applyNumberFormat="1" applyFont="1" applyFill="1" applyBorder="1" applyAlignment="1">
      <alignment horizontal="center" vertical="center"/>
    </xf>
    <xf numFmtId="0" fontId="9" fillId="0" borderId="23" xfId="1" applyFont="1" applyFill="1" applyBorder="1" applyAlignment="1">
      <alignment horizontal="center" vertical="center"/>
    </xf>
    <xf numFmtId="164" fontId="7" fillId="0" borderId="39" xfId="1" applyNumberFormat="1" applyFont="1" applyFill="1" applyBorder="1" applyAlignment="1">
      <alignment horizontal="center" vertical="center"/>
    </xf>
    <xf numFmtId="165" fontId="7" fillId="0" borderId="23" xfId="1" applyNumberFormat="1" applyFont="1" applyFill="1" applyBorder="1" applyAlignment="1">
      <alignment horizontal="center" vertical="center"/>
    </xf>
    <xf numFmtId="165" fontId="7" fillId="0" borderId="23" xfId="1" applyNumberFormat="1" applyFont="1" applyBorder="1" applyAlignment="1">
      <alignment horizontal="center" vertical="center"/>
    </xf>
    <xf numFmtId="166" fontId="6" fillId="0" borderId="23" xfId="1" applyNumberFormat="1" applyFont="1" applyFill="1" applyBorder="1" applyAlignment="1">
      <alignment horizontal="center" vertical="center" wrapText="1"/>
    </xf>
    <xf numFmtId="49" fontId="6" fillId="0" borderId="40" xfId="1" applyNumberFormat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 wrapText="1"/>
    </xf>
    <xf numFmtId="0" fontId="5" fillId="0" borderId="33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2" fontId="5" fillId="0" borderId="33" xfId="1" applyNumberFormat="1" applyFont="1" applyBorder="1" applyAlignment="1">
      <alignment horizontal="center" vertical="center" wrapText="1"/>
    </xf>
    <xf numFmtId="0" fontId="1" fillId="0" borderId="9" xfId="1" applyFont="1" applyBorder="1" applyAlignment="1">
      <alignment horizontal="center" vertical="center" wrapText="1"/>
    </xf>
    <xf numFmtId="0" fontId="5" fillId="0" borderId="33" xfId="1" applyFont="1" applyBorder="1" applyAlignment="1">
      <alignment horizontal="center" vertical="center" wrapText="1"/>
    </xf>
    <xf numFmtId="0" fontId="1" fillId="0" borderId="9" xfId="1" applyFont="1" applyBorder="1" applyAlignment="1">
      <alignment horizontal="center" wrapText="1"/>
    </xf>
    <xf numFmtId="0" fontId="1" fillId="0" borderId="10" xfId="1" applyFont="1" applyBorder="1" applyAlignment="1">
      <alignment horizontal="center" wrapText="1"/>
    </xf>
    <xf numFmtId="0" fontId="7" fillId="0" borderId="41" xfId="1" applyFont="1" applyFill="1" applyBorder="1" applyAlignment="1">
      <alignment horizontal="center" vertical="center"/>
    </xf>
    <xf numFmtId="2" fontId="8" fillId="2" borderId="42" xfId="1" applyNumberFormat="1" applyFont="1" applyFill="1" applyBorder="1" applyAlignment="1">
      <alignment horizontal="center" vertical="center"/>
    </xf>
    <xf numFmtId="0" fontId="6" fillId="0" borderId="40" xfId="1" applyFont="1" applyBorder="1" applyAlignment="1">
      <alignment horizontal="center" vertical="center" wrapText="1"/>
    </xf>
    <xf numFmtId="1" fontId="7" fillId="0" borderId="23" xfId="1" applyNumberFormat="1" applyFont="1" applyFill="1" applyBorder="1" applyAlignment="1">
      <alignment horizontal="center" vertical="center"/>
    </xf>
    <xf numFmtId="0" fontId="0" fillId="0" borderId="0" xfId="1" applyFont="1" applyAlignment="1">
      <alignment vertical="center"/>
    </xf>
    <xf numFmtId="0" fontId="14" fillId="0" borderId="10" xfId="1" applyFont="1" applyBorder="1" applyAlignment="1">
      <alignment horizontal="center" vertical="center" wrapText="1"/>
    </xf>
    <xf numFmtId="1" fontId="7" fillId="0" borderId="36" xfId="1" applyNumberFormat="1" applyFont="1" applyFill="1" applyBorder="1" applyAlignment="1">
      <alignment horizontal="center" vertical="center"/>
    </xf>
    <xf numFmtId="165" fontId="9" fillId="3" borderId="23" xfId="1" applyNumberFormat="1" applyFont="1" applyFill="1" applyBorder="1" applyAlignment="1">
      <alignment horizontal="center" vertic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mruColors>
      <color rgb="FF004821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07"/>
          <c:y val="1.7743976179560302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Манило!$B$14</c:f>
              <c:strCache>
                <c:ptCount val="1"/>
                <c:pt idx="0">
                  <c:v>9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val>
            <c:numRef>
              <c:f>Манило!$B$15:$B$79</c:f>
              <c:numCache>
                <c:formatCode>0.00</c:formatCode>
                <c:ptCount val="65"/>
                <c:pt idx="0">
                  <c:v>44.97</c:v>
                </c:pt>
                <c:pt idx="1">
                  <c:v>42.64</c:v>
                </c:pt>
                <c:pt idx="2">
                  <c:v>42.28</c:v>
                </c:pt>
                <c:pt idx="3">
                  <c:v>42.01</c:v>
                </c:pt>
                <c:pt idx="4">
                  <c:v>41.85</c:v>
                </c:pt>
                <c:pt idx="5">
                  <c:v>41.84</c:v>
                </c:pt>
                <c:pt idx="6">
                  <c:v>41.92</c:v>
                </c:pt>
                <c:pt idx="7">
                  <c:v>41.75</c:v>
                </c:pt>
                <c:pt idx="8">
                  <c:v>41.68</c:v>
                </c:pt>
                <c:pt idx="9">
                  <c:v>41.86</c:v>
                </c:pt>
                <c:pt idx="10">
                  <c:v>41.64</c:v>
                </c:pt>
                <c:pt idx="11">
                  <c:v>42.36</c:v>
                </c:pt>
                <c:pt idx="12">
                  <c:v>41.92</c:v>
                </c:pt>
                <c:pt idx="13">
                  <c:v>41.69</c:v>
                </c:pt>
                <c:pt idx="14">
                  <c:v>41.61</c:v>
                </c:pt>
                <c:pt idx="15">
                  <c:v>41.67</c:v>
                </c:pt>
                <c:pt idx="16">
                  <c:v>41.58</c:v>
                </c:pt>
                <c:pt idx="17">
                  <c:v>41.59</c:v>
                </c:pt>
                <c:pt idx="18">
                  <c:v>41.47</c:v>
                </c:pt>
                <c:pt idx="19">
                  <c:v>41.36</c:v>
                </c:pt>
                <c:pt idx="20">
                  <c:v>41.38</c:v>
                </c:pt>
                <c:pt idx="21">
                  <c:v>41.79</c:v>
                </c:pt>
                <c:pt idx="22">
                  <c:v>41.68</c:v>
                </c:pt>
                <c:pt idx="23">
                  <c:v>41.9</c:v>
                </c:pt>
                <c:pt idx="24">
                  <c:v>42.57</c:v>
                </c:pt>
                <c:pt idx="25">
                  <c:v>42.67</c:v>
                </c:pt>
                <c:pt idx="26">
                  <c:v>43.75</c:v>
                </c:pt>
                <c:pt idx="27">
                  <c:v>43.18</c:v>
                </c:pt>
                <c:pt idx="28">
                  <c:v>42.32</c:v>
                </c:pt>
                <c:pt idx="29">
                  <c:v>42.45</c:v>
                </c:pt>
                <c:pt idx="30">
                  <c:v>41.67</c:v>
                </c:pt>
                <c:pt idx="31">
                  <c:v>41.66</c:v>
                </c:pt>
                <c:pt idx="32">
                  <c:v>41.76</c:v>
                </c:pt>
                <c:pt idx="33">
                  <c:v>41.8</c:v>
                </c:pt>
                <c:pt idx="34">
                  <c:v>41.69</c:v>
                </c:pt>
                <c:pt idx="35">
                  <c:v>41.76</c:v>
                </c:pt>
                <c:pt idx="36">
                  <c:v>41.73</c:v>
                </c:pt>
                <c:pt idx="37">
                  <c:v>41.88</c:v>
                </c:pt>
                <c:pt idx="38">
                  <c:v>42.29</c:v>
                </c:pt>
                <c:pt idx="39">
                  <c:v>42.35</c:v>
                </c:pt>
                <c:pt idx="40">
                  <c:v>41.82</c:v>
                </c:pt>
                <c:pt idx="41">
                  <c:v>41.9</c:v>
                </c:pt>
                <c:pt idx="42">
                  <c:v>41.8</c:v>
                </c:pt>
                <c:pt idx="43">
                  <c:v>41.65</c:v>
                </c:pt>
                <c:pt idx="44">
                  <c:v>41.59</c:v>
                </c:pt>
                <c:pt idx="45">
                  <c:v>41.57</c:v>
                </c:pt>
                <c:pt idx="46">
                  <c:v>42.72</c:v>
                </c:pt>
              </c:numCache>
            </c:numRef>
          </c:val>
        </c:ser>
        <c:ser>
          <c:idx val="1"/>
          <c:order val="1"/>
          <c:tx>
            <c:strRef>
              <c:f>Манило!$C$14</c:f>
              <c:strCache>
                <c:ptCount val="1"/>
                <c:pt idx="0">
                  <c:v>5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Манило!$C$15:$C$79</c:f>
              <c:numCache>
                <c:formatCode>0.00</c:formatCode>
                <c:ptCount val="65"/>
                <c:pt idx="0">
                  <c:v>42.31</c:v>
                </c:pt>
                <c:pt idx="1">
                  <c:v>41.45</c:v>
                </c:pt>
                <c:pt idx="2">
                  <c:v>41.47</c:v>
                </c:pt>
                <c:pt idx="3">
                  <c:v>41.29</c:v>
                </c:pt>
                <c:pt idx="4">
                  <c:v>41.14</c:v>
                </c:pt>
                <c:pt idx="5">
                  <c:v>41.27</c:v>
                </c:pt>
                <c:pt idx="6">
                  <c:v>41.17</c:v>
                </c:pt>
                <c:pt idx="7">
                  <c:v>41.05</c:v>
                </c:pt>
                <c:pt idx="8">
                  <c:v>41.27</c:v>
                </c:pt>
                <c:pt idx="9">
                  <c:v>41.15</c:v>
                </c:pt>
                <c:pt idx="10">
                  <c:v>41.17</c:v>
                </c:pt>
                <c:pt idx="11">
                  <c:v>41.1</c:v>
                </c:pt>
                <c:pt idx="12">
                  <c:v>41.17</c:v>
                </c:pt>
                <c:pt idx="13">
                  <c:v>41.4</c:v>
                </c:pt>
                <c:pt idx="14">
                  <c:v>41.42</c:v>
                </c:pt>
                <c:pt idx="15">
                  <c:v>42</c:v>
                </c:pt>
                <c:pt idx="16">
                  <c:v>41.4</c:v>
                </c:pt>
                <c:pt idx="17">
                  <c:v>41.17</c:v>
                </c:pt>
                <c:pt idx="18">
                  <c:v>41.19</c:v>
                </c:pt>
                <c:pt idx="19">
                  <c:v>41.38</c:v>
                </c:pt>
                <c:pt idx="20">
                  <c:v>41.59</c:v>
                </c:pt>
                <c:pt idx="21">
                  <c:v>41.4</c:v>
                </c:pt>
              </c:numCache>
            </c:numRef>
          </c:val>
        </c:ser>
        <c:ser>
          <c:idx val="2"/>
          <c:order val="2"/>
          <c:tx>
            <c:strRef>
              <c:f>Манило!$D$14</c:f>
              <c:strCache>
                <c:ptCount val="1"/>
                <c:pt idx="0">
                  <c:v>3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val>
            <c:numRef>
              <c:f>Манило!$D$15:$D$79</c:f>
              <c:numCache>
                <c:formatCode>0.00</c:formatCode>
                <c:ptCount val="65"/>
                <c:pt idx="0">
                  <c:v>41.54</c:v>
                </c:pt>
                <c:pt idx="1">
                  <c:v>41.11</c:v>
                </c:pt>
                <c:pt idx="2">
                  <c:v>41.06</c:v>
                </c:pt>
                <c:pt idx="3">
                  <c:v>41.7</c:v>
                </c:pt>
                <c:pt idx="4">
                  <c:v>40.89</c:v>
                </c:pt>
                <c:pt idx="5">
                  <c:v>40.85</c:v>
                </c:pt>
                <c:pt idx="6">
                  <c:v>40.799999999999997</c:v>
                </c:pt>
                <c:pt idx="7">
                  <c:v>40.770000000000003</c:v>
                </c:pt>
                <c:pt idx="8">
                  <c:v>40.82</c:v>
                </c:pt>
                <c:pt idx="9">
                  <c:v>40.75</c:v>
                </c:pt>
                <c:pt idx="10">
                  <c:v>40.64</c:v>
                </c:pt>
                <c:pt idx="11">
                  <c:v>41.5</c:v>
                </c:pt>
                <c:pt idx="12">
                  <c:v>40.92</c:v>
                </c:pt>
                <c:pt idx="13">
                  <c:v>40.83</c:v>
                </c:pt>
                <c:pt idx="14">
                  <c:v>40.770000000000003</c:v>
                </c:pt>
                <c:pt idx="15">
                  <c:v>40.96</c:v>
                </c:pt>
                <c:pt idx="16">
                  <c:v>41.17</c:v>
                </c:pt>
                <c:pt idx="17">
                  <c:v>41.15</c:v>
                </c:pt>
                <c:pt idx="18">
                  <c:v>40.93</c:v>
                </c:pt>
                <c:pt idx="19">
                  <c:v>40.81</c:v>
                </c:pt>
                <c:pt idx="20">
                  <c:v>40.76</c:v>
                </c:pt>
                <c:pt idx="21">
                  <c:v>40.72</c:v>
                </c:pt>
                <c:pt idx="22">
                  <c:v>41.05</c:v>
                </c:pt>
                <c:pt idx="23">
                  <c:v>40.840000000000003</c:v>
                </c:pt>
                <c:pt idx="24">
                  <c:v>40.61</c:v>
                </c:pt>
                <c:pt idx="25">
                  <c:v>40.630000000000003</c:v>
                </c:pt>
                <c:pt idx="26">
                  <c:v>41.33</c:v>
                </c:pt>
                <c:pt idx="27">
                  <c:v>40.89</c:v>
                </c:pt>
                <c:pt idx="28">
                  <c:v>40.9</c:v>
                </c:pt>
                <c:pt idx="29">
                  <c:v>40.71</c:v>
                </c:pt>
                <c:pt idx="30">
                  <c:v>40.79</c:v>
                </c:pt>
                <c:pt idx="31">
                  <c:v>40.97</c:v>
                </c:pt>
                <c:pt idx="32">
                  <c:v>40.64</c:v>
                </c:pt>
                <c:pt idx="33">
                  <c:v>41.01</c:v>
                </c:pt>
                <c:pt idx="34">
                  <c:v>41.04</c:v>
                </c:pt>
                <c:pt idx="35">
                  <c:v>41.44</c:v>
                </c:pt>
                <c:pt idx="36">
                  <c:v>40.92</c:v>
                </c:pt>
                <c:pt idx="37">
                  <c:v>40.78</c:v>
                </c:pt>
                <c:pt idx="38">
                  <c:v>40.799999999999997</c:v>
                </c:pt>
                <c:pt idx="39">
                  <c:v>40.630000000000003</c:v>
                </c:pt>
                <c:pt idx="40">
                  <c:v>40.96</c:v>
                </c:pt>
                <c:pt idx="41">
                  <c:v>40.9</c:v>
                </c:pt>
                <c:pt idx="42">
                  <c:v>40.93</c:v>
                </c:pt>
                <c:pt idx="43">
                  <c:v>40.85</c:v>
                </c:pt>
                <c:pt idx="44">
                  <c:v>40.85</c:v>
                </c:pt>
                <c:pt idx="45">
                  <c:v>40.82</c:v>
                </c:pt>
                <c:pt idx="46">
                  <c:v>40.799999999999997</c:v>
                </c:pt>
                <c:pt idx="47">
                  <c:v>40.86</c:v>
                </c:pt>
                <c:pt idx="48">
                  <c:v>40.9</c:v>
                </c:pt>
                <c:pt idx="49">
                  <c:v>40.729999999999997</c:v>
                </c:pt>
                <c:pt idx="50">
                  <c:v>40.75</c:v>
                </c:pt>
                <c:pt idx="51">
                  <c:v>41.05</c:v>
                </c:pt>
                <c:pt idx="52">
                  <c:v>41.14</c:v>
                </c:pt>
                <c:pt idx="53">
                  <c:v>40.97</c:v>
                </c:pt>
                <c:pt idx="54">
                  <c:v>41.07</c:v>
                </c:pt>
                <c:pt idx="55">
                  <c:v>40.909999999999997</c:v>
                </c:pt>
                <c:pt idx="56">
                  <c:v>40.86</c:v>
                </c:pt>
                <c:pt idx="57">
                  <c:v>40.98</c:v>
                </c:pt>
                <c:pt idx="58">
                  <c:v>41.06</c:v>
                </c:pt>
                <c:pt idx="59">
                  <c:v>41.16</c:v>
                </c:pt>
                <c:pt idx="60">
                  <c:v>41.76</c:v>
                </c:pt>
                <c:pt idx="61">
                  <c:v>41.16</c:v>
                </c:pt>
                <c:pt idx="62">
                  <c:v>41.07</c:v>
                </c:pt>
                <c:pt idx="63">
                  <c:v>41.08</c:v>
                </c:pt>
                <c:pt idx="64">
                  <c:v>41.96</c:v>
                </c:pt>
              </c:numCache>
            </c:numRef>
          </c:val>
        </c:ser>
        <c:ser>
          <c:idx val="3"/>
          <c:order val="3"/>
          <c:tx>
            <c:strRef>
              <c:f>Манило!$E$14</c:f>
              <c:strCache>
                <c:ptCount val="1"/>
                <c:pt idx="0">
                  <c:v>21</c:v>
                </c:pt>
              </c:strCache>
            </c:strRef>
          </c:tx>
          <c:marker>
            <c:symbol val="none"/>
          </c:marker>
          <c:val>
            <c:numRef>
              <c:f>Манило!$E$15:$E$79</c:f>
              <c:numCache>
                <c:formatCode>0.00</c:formatCode>
                <c:ptCount val="65"/>
                <c:pt idx="0">
                  <c:v>42.17</c:v>
                </c:pt>
                <c:pt idx="1">
                  <c:v>41.73</c:v>
                </c:pt>
                <c:pt idx="2">
                  <c:v>41.73</c:v>
                </c:pt>
                <c:pt idx="3">
                  <c:v>41.5</c:v>
                </c:pt>
                <c:pt idx="4">
                  <c:v>41.51</c:v>
                </c:pt>
                <c:pt idx="5">
                  <c:v>41.4</c:v>
                </c:pt>
                <c:pt idx="6">
                  <c:v>41.47</c:v>
                </c:pt>
                <c:pt idx="7">
                  <c:v>41.39</c:v>
                </c:pt>
                <c:pt idx="8">
                  <c:v>41.38</c:v>
                </c:pt>
                <c:pt idx="9">
                  <c:v>41.27</c:v>
                </c:pt>
                <c:pt idx="10">
                  <c:v>41.99</c:v>
                </c:pt>
                <c:pt idx="11">
                  <c:v>41.38</c:v>
                </c:pt>
                <c:pt idx="12">
                  <c:v>41.86</c:v>
                </c:pt>
                <c:pt idx="13">
                  <c:v>41.33</c:v>
                </c:pt>
                <c:pt idx="14">
                  <c:v>41.36</c:v>
                </c:pt>
                <c:pt idx="15">
                  <c:v>41.52</c:v>
                </c:pt>
                <c:pt idx="16">
                  <c:v>41.36</c:v>
                </c:pt>
                <c:pt idx="17">
                  <c:v>41.43</c:v>
                </c:pt>
                <c:pt idx="18">
                  <c:v>41.5</c:v>
                </c:pt>
                <c:pt idx="19">
                  <c:v>41.46</c:v>
                </c:pt>
                <c:pt idx="20">
                  <c:v>41.55</c:v>
                </c:pt>
                <c:pt idx="21">
                  <c:v>41.62</c:v>
                </c:pt>
                <c:pt idx="22">
                  <c:v>41.53</c:v>
                </c:pt>
                <c:pt idx="23">
                  <c:v>41.7</c:v>
                </c:pt>
                <c:pt idx="24">
                  <c:v>41.63</c:v>
                </c:pt>
                <c:pt idx="25">
                  <c:v>41.47</c:v>
                </c:pt>
                <c:pt idx="26">
                  <c:v>41.57</c:v>
                </c:pt>
                <c:pt idx="27">
                  <c:v>41.63</c:v>
                </c:pt>
                <c:pt idx="28">
                  <c:v>41.54</c:v>
                </c:pt>
                <c:pt idx="29">
                  <c:v>41.75</c:v>
                </c:pt>
              </c:numCache>
            </c:numRef>
          </c:val>
        </c:ser>
        <c:dLbls/>
        <c:marker val="1"/>
        <c:axId val="133724032"/>
        <c:axId val="133725568"/>
      </c:lineChart>
      <c:catAx>
        <c:axId val="133724032"/>
        <c:scaling>
          <c:orientation val="minMax"/>
        </c:scaling>
        <c:axPos val="b"/>
        <c:numFmt formatCode="General" sourceLinked="1"/>
        <c:majorTickMark val="none"/>
        <c:tickLblPos val="nextTo"/>
        <c:crossAx val="133725568"/>
        <c:crosses val="autoZero"/>
        <c:auto val="1"/>
        <c:lblAlgn val="ctr"/>
        <c:lblOffset val="100"/>
      </c:catAx>
      <c:valAx>
        <c:axId val="133725568"/>
        <c:scaling>
          <c:orientation val="minMax"/>
          <c:max val="45"/>
          <c:min val="40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133724032"/>
        <c:crosses val="autoZero"/>
        <c:crossBetween val="between"/>
        <c:majorUnit val="1"/>
      </c:valAx>
    </c:plotArea>
    <c:legend>
      <c:legendPos val="b"/>
      <c:layout/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07"/>
          <c:y val="1.7743976179560302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Шутка!$B$14</c:f>
              <c:strCache>
                <c:ptCount val="1"/>
                <c:pt idx="0">
                  <c:v>4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Шутка!$A$15:$A$78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</c:numCache>
            </c:numRef>
          </c:cat>
          <c:val>
            <c:numRef>
              <c:f>Шутка!$B$15:$B$78</c:f>
              <c:numCache>
                <c:formatCode>0.00</c:formatCode>
                <c:ptCount val="64"/>
                <c:pt idx="0">
                  <c:v>45.55</c:v>
                </c:pt>
                <c:pt idx="1">
                  <c:v>42.11</c:v>
                </c:pt>
                <c:pt idx="2">
                  <c:v>42.17</c:v>
                </c:pt>
                <c:pt idx="3">
                  <c:v>42.22</c:v>
                </c:pt>
                <c:pt idx="4">
                  <c:v>42.27</c:v>
                </c:pt>
                <c:pt idx="5">
                  <c:v>41.7</c:v>
                </c:pt>
                <c:pt idx="6">
                  <c:v>41.45</c:v>
                </c:pt>
                <c:pt idx="7">
                  <c:v>41.44</c:v>
                </c:pt>
                <c:pt idx="8">
                  <c:v>41.9</c:v>
                </c:pt>
                <c:pt idx="9">
                  <c:v>41.58</c:v>
                </c:pt>
                <c:pt idx="10">
                  <c:v>41.78</c:v>
                </c:pt>
                <c:pt idx="11">
                  <c:v>41.57</c:v>
                </c:pt>
                <c:pt idx="12">
                  <c:v>41.56</c:v>
                </c:pt>
                <c:pt idx="13">
                  <c:v>41.64</c:v>
                </c:pt>
                <c:pt idx="14">
                  <c:v>41.87</c:v>
                </c:pt>
                <c:pt idx="15">
                  <c:v>41.63</c:v>
                </c:pt>
                <c:pt idx="16">
                  <c:v>41.54</c:v>
                </c:pt>
                <c:pt idx="17">
                  <c:v>41.87</c:v>
                </c:pt>
                <c:pt idx="18">
                  <c:v>41.85</c:v>
                </c:pt>
                <c:pt idx="19">
                  <c:v>42.13</c:v>
                </c:pt>
                <c:pt idx="20">
                  <c:v>41.76</c:v>
                </c:pt>
                <c:pt idx="21">
                  <c:v>41.7</c:v>
                </c:pt>
                <c:pt idx="22">
                  <c:v>41.79</c:v>
                </c:pt>
                <c:pt idx="23">
                  <c:v>42.17</c:v>
                </c:pt>
                <c:pt idx="24">
                  <c:v>42.36</c:v>
                </c:pt>
                <c:pt idx="25">
                  <c:v>41.99</c:v>
                </c:pt>
                <c:pt idx="26">
                  <c:v>42.06</c:v>
                </c:pt>
                <c:pt idx="27">
                  <c:v>42.99</c:v>
                </c:pt>
                <c:pt idx="28">
                  <c:v>43.16</c:v>
                </c:pt>
                <c:pt idx="29">
                  <c:v>44.95</c:v>
                </c:pt>
                <c:pt idx="30">
                  <c:v>45.04</c:v>
                </c:pt>
                <c:pt idx="31">
                  <c:v>42.55</c:v>
                </c:pt>
              </c:numCache>
            </c:numRef>
          </c:val>
        </c:ser>
        <c:ser>
          <c:idx val="1"/>
          <c:order val="1"/>
          <c:tx>
            <c:strRef>
              <c:f>Шутка!$C$14</c:f>
              <c:strCache>
                <c:ptCount val="1"/>
                <c:pt idx="0">
                  <c:v>6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Шутка!$A$15:$A$78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</c:numCache>
            </c:numRef>
          </c:cat>
          <c:val>
            <c:numRef>
              <c:f>Шутка!$C$15:$C$78</c:f>
              <c:numCache>
                <c:formatCode>0.00</c:formatCode>
                <c:ptCount val="64"/>
                <c:pt idx="0">
                  <c:v>42.12</c:v>
                </c:pt>
                <c:pt idx="1">
                  <c:v>41.75</c:v>
                </c:pt>
                <c:pt idx="2">
                  <c:v>41.47</c:v>
                </c:pt>
                <c:pt idx="3">
                  <c:v>41.55</c:v>
                </c:pt>
                <c:pt idx="4">
                  <c:v>41.37</c:v>
                </c:pt>
                <c:pt idx="5">
                  <c:v>41.35</c:v>
                </c:pt>
                <c:pt idx="6">
                  <c:v>41.2</c:v>
                </c:pt>
                <c:pt idx="7">
                  <c:v>41.34</c:v>
                </c:pt>
                <c:pt idx="8">
                  <c:v>41.61</c:v>
                </c:pt>
                <c:pt idx="9">
                  <c:v>42.41</c:v>
                </c:pt>
                <c:pt idx="10">
                  <c:v>41.48</c:v>
                </c:pt>
                <c:pt idx="11">
                  <c:v>41.18</c:v>
                </c:pt>
                <c:pt idx="12">
                  <c:v>41.18</c:v>
                </c:pt>
                <c:pt idx="13">
                  <c:v>41.29</c:v>
                </c:pt>
                <c:pt idx="14">
                  <c:v>41.72</c:v>
                </c:pt>
                <c:pt idx="15">
                  <c:v>41.16</c:v>
                </c:pt>
                <c:pt idx="16">
                  <c:v>41.07</c:v>
                </c:pt>
                <c:pt idx="17">
                  <c:v>41.19</c:v>
                </c:pt>
                <c:pt idx="18">
                  <c:v>41.13</c:v>
                </c:pt>
                <c:pt idx="19">
                  <c:v>41.14</c:v>
                </c:pt>
                <c:pt idx="20">
                  <c:v>41.35</c:v>
                </c:pt>
                <c:pt idx="21">
                  <c:v>41.09</c:v>
                </c:pt>
                <c:pt idx="22">
                  <c:v>41.09</c:v>
                </c:pt>
                <c:pt idx="23">
                  <c:v>41.02</c:v>
                </c:pt>
                <c:pt idx="24">
                  <c:v>41.23</c:v>
                </c:pt>
                <c:pt idx="25">
                  <c:v>41.18</c:v>
                </c:pt>
                <c:pt idx="26">
                  <c:v>41.21</c:v>
                </c:pt>
                <c:pt idx="27">
                  <c:v>41.31</c:v>
                </c:pt>
                <c:pt idx="28">
                  <c:v>41.17</c:v>
                </c:pt>
                <c:pt idx="29">
                  <c:v>41.16</c:v>
                </c:pt>
                <c:pt idx="30">
                  <c:v>42.43</c:v>
                </c:pt>
                <c:pt idx="31">
                  <c:v>41.1</c:v>
                </c:pt>
                <c:pt idx="32">
                  <c:v>41.13</c:v>
                </c:pt>
                <c:pt idx="33">
                  <c:v>41.28</c:v>
                </c:pt>
                <c:pt idx="34">
                  <c:v>41.35</c:v>
                </c:pt>
                <c:pt idx="35">
                  <c:v>41.48</c:v>
                </c:pt>
                <c:pt idx="36">
                  <c:v>41.42</c:v>
                </c:pt>
                <c:pt idx="37">
                  <c:v>41.57</c:v>
                </c:pt>
                <c:pt idx="38">
                  <c:v>41.43</c:v>
                </c:pt>
                <c:pt idx="39">
                  <c:v>41.45</c:v>
                </c:pt>
                <c:pt idx="40">
                  <c:v>41.48</c:v>
                </c:pt>
                <c:pt idx="41">
                  <c:v>41.39</c:v>
                </c:pt>
                <c:pt idx="42">
                  <c:v>41.34</c:v>
                </c:pt>
                <c:pt idx="43">
                  <c:v>41.36</c:v>
                </c:pt>
                <c:pt idx="44">
                  <c:v>41.27</c:v>
                </c:pt>
                <c:pt idx="45">
                  <c:v>41.44</c:v>
                </c:pt>
                <c:pt idx="46">
                  <c:v>41.36</c:v>
                </c:pt>
                <c:pt idx="47">
                  <c:v>41.48</c:v>
                </c:pt>
                <c:pt idx="48">
                  <c:v>41.38</c:v>
                </c:pt>
                <c:pt idx="49">
                  <c:v>41.35</c:v>
                </c:pt>
                <c:pt idx="50">
                  <c:v>41.9</c:v>
                </c:pt>
                <c:pt idx="51">
                  <c:v>41.5</c:v>
                </c:pt>
                <c:pt idx="52">
                  <c:v>41.45</c:v>
                </c:pt>
                <c:pt idx="53">
                  <c:v>41.56</c:v>
                </c:pt>
                <c:pt idx="54">
                  <c:v>41.64</c:v>
                </c:pt>
                <c:pt idx="55">
                  <c:v>41.64</c:v>
                </c:pt>
                <c:pt idx="56">
                  <c:v>41.55</c:v>
                </c:pt>
                <c:pt idx="57">
                  <c:v>41.45</c:v>
                </c:pt>
                <c:pt idx="58">
                  <c:v>41.59</c:v>
                </c:pt>
                <c:pt idx="59">
                  <c:v>41.64</c:v>
                </c:pt>
                <c:pt idx="60">
                  <c:v>41.34</c:v>
                </c:pt>
                <c:pt idx="61">
                  <c:v>41.71</c:v>
                </c:pt>
                <c:pt idx="62">
                  <c:v>41.51</c:v>
                </c:pt>
                <c:pt idx="63">
                  <c:v>41.55</c:v>
                </c:pt>
              </c:numCache>
            </c:numRef>
          </c:val>
        </c:ser>
        <c:ser>
          <c:idx val="2"/>
          <c:order val="2"/>
          <c:tx>
            <c:strRef>
              <c:f>Шутка!$D$14</c:f>
              <c:strCache>
                <c:ptCount val="1"/>
                <c:pt idx="0">
                  <c:v>69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Шутка!$A$15:$A$78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</c:numCache>
            </c:numRef>
          </c:cat>
          <c:val>
            <c:numRef>
              <c:f>Шутка!$D$15:$D$78</c:f>
              <c:numCache>
                <c:formatCode>0.00</c:formatCode>
                <c:ptCount val="64"/>
                <c:pt idx="0">
                  <c:v>41.66</c:v>
                </c:pt>
                <c:pt idx="1">
                  <c:v>41.4</c:v>
                </c:pt>
                <c:pt idx="2">
                  <c:v>41.37</c:v>
                </c:pt>
                <c:pt idx="3">
                  <c:v>41.38</c:v>
                </c:pt>
                <c:pt idx="4">
                  <c:v>41.27</c:v>
                </c:pt>
                <c:pt idx="5">
                  <c:v>41.31</c:v>
                </c:pt>
                <c:pt idx="6">
                  <c:v>41.14</c:v>
                </c:pt>
                <c:pt idx="7">
                  <c:v>41.35</c:v>
                </c:pt>
                <c:pt idx="8">
                  <c:v>40.98</c:v>
                </c:pt>
                <c:pt idx="9">
                  <c:v>41.16</c:v>
                </c:pt>
                <c:pt idx="10">
                  <c:v>41.39</c:v>
                </c:pt>
                <c:pt idx="11">
                  <c:v>41.13</c:v>
                </c:pt>
                <c:pt idx="12">
                  <c:v>41.26</c:v>
                </c:pt>
                <c:pt idx="13">
                  <c:v>41.21</c:v>
                </c:pt>
                <c:pt idx="14">
                  <c:v>41.06</c:v>
                </c:pt>
                <c:pt idx="15">
                  <c:v>41.26</c:v>
                </c:pt>
                <c:pt idx="16">
                  <c:v>41.14</c:v>
                </c:pt>
                <c:pt idx="17">
                  <c:v>41.16</c:v>
                </c:pt>
                <c:pt idx="18">
                  <c:v>41.11</c:v>
                </c:pt>
                <c:pt idx="19">
                  <c:v>40.99</c:v>
                </c:pt>
                <c:pt idx="20">
                  <c:v>41.12</c:v>
                </c:pt>
                <c:pt idx="21">
                  <c:v>41.19</c:v>
                </c:pt>
                <c:pt idx="22">
                  <c:v>41.16</c:v>
                </c:pt>
                <c:pt idx="23">
                  <c:v>41.43</c:v>
                </c:pt>
                <c:pt idx="24">
                  <c:v>41.44</c:v>
                </c:pt>
                <c:pt idx="25">
                  <c:v>41.18</c:v>
                </c:pt>
                <c:pt idx="26">
                  <c:v>41.32</c:v>
                </c:pt>
                <c:pt idx="27">
                  <c:v>41.57</c:v>
                </c:pt>
                <c:pt idx="28">
                  <c:v>41.28</c:v>
                </c:pt>
                <c:pt idx="29">
                  <c:v>41.48</c:v>
                </c:pt>
                <c:pt idx="30">
                  <c:v>41.46</c:v>
                </c:pt>
                <c:pt idx="31">
                  <c:v>41.86</c:v>
                </c:pt>
                <c:pt idx="32">
                  <c:v>41.49</c:v>
                </c:pt>
                <c:pt idx="33">
                  <c:v>41.38</c:v>
                </c:pt>
                <c:pt idx="34">
                  <c:v>41.5</c:v>
                </c:pt>
                <c:pt idx="35">
                  <c:v>41.35</c:v>
                </c:pt>
                <c:pt idx="36">
                  <c:v>41.66</c:v>
                </c:pt>
                <c:pt idx="37">
                  <c:v>41.86</c:v>
                </c:pt>
                <c:pt idx="38">
                  <c:v>41.86</c:v>
                </c:pt>
                <c:pt idx="39">
                  <c:v>42.47</c:v>
                </c:pt>
              </c:numCache>
            </c:numRef>
          </c:val>
        </c:ser>
        <c:ser>
          <c:idx val="3"/>
          <c:order val="3"/>
          <c:tx>
            <c:strRef>
              <c:f>Шутка!$E$14</c:f>
              <c:strCache>
                <c:ptCount val="1"/>
                <c:pt idx="0">
                  <c:v>3</c:v>
                </c:pt>
              </c:strCache>
            </c:strRef>
          </c:tx>
          <c:marker>
            <c:symbol val="none"/>
          </c:marker>
          <c:cat>
            <c:numRef>
              <c:f>Шутка!$A$15:$A$78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</c:numCache>
            </c:numRef>
          </c:cat>
          <c:val>
            <c:numRef>
              <c:f>Шутка!$E$15:$E$78</c:f>
              <c:numCache>
                <c:formatCode>0.00</c:formatCode>
                <c:ptCount val="64"/>
                <c:pt idx="0">
                  <c:v>42.52</c:v>
                </c:pt>
                <c:pt idx="1">
                  <c:v>41.72</c:v>
                </c:pt>
                <c:pt idx="2">
                  <c:v>41.34</c:v>
                </c:pt>
                <c:pt idx="3">
                  <c:v>41.13</c:v>
                </c:pt>
                <c:pt idx="4">
                  <c:v>40.85</c:v>
                </c:pt>
                <c:pt idx="5">
                  <c:v>40.98</c:v>
                </c:pt>
                <c:pt idx="6">
                  <c:v>40.909999999999997</c:v>
                </c:pt>
                <c:pt idx="7">
                  <c:v>40.950000000000003</c:v>
                </c:pt>
                <c:pt idx="8">
                  <c:v>41.15</c:v>
                </c:pt>
                <c:pt idx="9">
                  <c:v>41.07</c:v>
                </c:pt>
                <c:pt idx="10">
                  <c:v>41.12</c:v>
                </c:pt>
                <c:pt idx="11">
                  <c:v>41.1</c:v>
                </c:pt>
                <c:pt idx="12">
                  <c:v>40.98</c:v>
                </c:pt>
                <c:pt idx="13">
                  <c:v>40.840000000000003</c:v>
                </c:pt>
                <c:pt idx="14">
                  <c:v>41.07</c:v>
                </c:pt>
                <c:pt idx="15">
                  <c:v>41.11</c:v>
                </c:pt>
                <c:pt idx="16">
                  <c:v>40.950000000000003</c:v>
                </c:pt>
                <c:pt idx="17">
                  <c:v>41.25</c:v>
                </c:pt>
                <c:pt idx="18">
                  <c:v>41.1</c:v>
                </c:pt>
                <c:pt idx="19">
                  <c:v>41.39</c:v>
                </c:pt>
                <c:pt idx="20">
                  <c:v>40.78</c:v>
                </c:pt>
                <c:pt idx="21">
                  <c:v>41.2</c:v>
                </c:pt>
                <c:pt idx="22">
                  <c:v>41.18</c:v>
                </c:pt>
                <c:pt idx="23">
                  <c:v>40.950000000000003</c:v>
                </c:pt>
                <c:pt idx="24">
                  <c:v>42.25</c:v>
                </c:pt>
                <c:pt idx="25">
                  <c:v>41.12</c:v>
                </c:pt>
                <c:pt idx="26">
                  <c:v>41.36</c:v>
                </c:pt>
                <c:pt idx="27">
                  <c:v>42.12</c:v>
                </c:pt>
              </c:numCache>
            </c:numRef>
          </c:val>
        </c:ser>
        <c:dLbls/>
        <c:marker val="1"/>
        <c:axId val="225357184"/>
        <c:axId val="225526912"/>
      </c:lineChart>
      <c:catAx>
        <c:axId val="225357184"/>
        <c:scaling>
          <c:orientation val="minMax"/>
        </c:scaling>
        <c:axPos val="b"/>
        <c:numFmt formatCode="General" sourceLinked="1"/>
        <c:majorTickMark val="none"/>
        <c:tickLblPos val="nextTo"/>
        <c:crossAx val="225526912"/>
        <c:crosses val="autoZero"/>
        <c:auto val="1"/>
        <c:lblAlgn val="ctr"/>
        <c:lblOffset val="100"/>
      </c:catAx>
      <c:valAx>
        <c:axId val="225526912"/>
        <c:scaling>
          <c:orientation val="minMax"/>
          <c:max val="45"/>
          <c:min val="40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225357184"/>
        <c:crosses val="autoZero"/>
        <c:crossBetween val="between"/>
        <c:majorUnit val="1"/>
      </c:valAx>
    </c:plotArea>
    <c:legend>
      <c:legendPos val="b"/>
      <c:layout/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07"/>
          <c:y val="1.7743976179560302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Пикулин!$B$14</c:f>
              <c:strCache>
                <c:ptCount val="1"/>
                <c:pt idx="0">
                  <c:v>21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Пикулин!$A$15:$A$67</c:f>
              <c:numCache>
                <c:formatCode>General</c:formatCode>
                <c:ptCount val="5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</c:numCache>
            </c:numRef>
          </c:cat>
          <c:val>
            <c:numRef>
              <c:f>Пикулин!$B$15:$B$67</c:f>
              <c:numCache>
                <c:formatCode>0.00</c:formatCode>
                <c:ptCount val="53"/>
                <c:pt idx="0">
                  <c:v>45.26</c:v>
                </c:pt>
                <c:pt idx="1">
                  <c:v>42.53</c:v>
                </c:pt>
                <c:pt idx="2">
                  <c:v>42.97</c:v>
                </c:pt>
                <c:pt idx="3">
                  <c:v>41.99</c:v>
                </c:pt>
                <c:pt idx="4">
                  <c:v>41.74</c:v>
                </c:pt>
                <c:pt idx="5">
                  <c:v>41.65</c:v>
                </c:pt>
                <c:pt idx="6">
                  <c:v>41.72</c:v>
                </c:pt>
                <c:pt idx="7">
                  <c:v>41.78</c:v>
                </c:pt>
                <c:pt idx="8">
                  <c:v>41.68</c:v>
                </c:pt>
                <c:pt idx="9">
                  <c:v>41.81</c:v>
                </c:pt>
                <c:pt idx="10">
                  <c:v>41.43</c:v>
                </c:pt>
                <c:pt idx="11">
                  <c:v>41.89</c:v>
                </c:pt>
                <c:pt idx="12">
                  <c:v>41.67</c:v>
                </c:pt>
                <c:pt idx="13">
                  <c:v>41.5</c:v>
                </c:pt>
                <c:pt idx="14">
                  <c:v>41.65</c:v>
                </c:pt>
                <c:pt idx="15">
                  <c:v>41.61</c:v>
                </c:pt>
                <c:pt idx="16">
                  <c:v>41.6</c:v>
                </c:pt>
                <c:pt idx="17">
                  <c:v>41.48</c:v>
                </c:pt>
                <c:pt idx="18">
                  <c:v>41.56</c:v>
                </c:pt>
                <c:pt idx="19">
                  <c:v>41.41</c:v>
                </c:pt>
                <c:pt idx="20">
                  <c:v>41.74</c:v>
                </c:pt>
                <c:pt idx="21">
                  <c:v>41.72</c:v>
                </c:pt>
                <c:pt idx="22">
                  <c:v>41.8</c:v>
                </c:pt>
                <c:pt idx="23">
                  <c:v>41.87</c:v>
                </c:pt>
                <c:pt idx="24">
                  <c:v>42.59</c:v>
                </c:pt>
                <c:pt idx="25">
                  <c:v>42.65</c:v>
                </c:pt>
                <c:pt idx="26">
                  <c:v>43.61</c:v>
                </c:pt>
                <c:pt idx="27">
                  <c:v>43.23</c:v>
                </c:pt>
                <c:pt idx="28">
                  <c:v>42.5</c:v>
                </c:pt>
                <c:pt idx="29">
                  <c:v>43.2</c:v>
                </c:pt>
                <c:pt idx="30">
                  <c:v>42.04</c:v>
                </c:pt>
                <c:pt idx="31">
                  <c:v>41.62</c:v>
                </c:pt>
                <c:pt idx="32">
                  <c:v>41.52</c:v>
                </c:pt>
                <c:pt idx="33">
                  <c:v>41.81</c:v>
                </c:pt>
                <c:pt idx="34">
                  <c:v>42.31</c:v>
                </c:pt>
                <c:pt idx="35">
                  <c:v>41.97</c:v>
                </c:pt>
                <c:pt idx="36">
                  <c:v>42.23</c:v>
                </c:pt>
              </c:numCache>
            </c:numRef>
          </c:val>
        </c:ser>
        <c:ser>
          <c:idx val="1"/>
          <c:order val="1"/>
          <c:tx>
            <c:strRef>
              <c:f>Пикулин!$C$14</c:f>
              <c:strCache>
                <c:ptCount val="1"/>
                <c:pt idx="0">
                  <c:v>4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Пикулин!$A$15:$A$67</c:f>
              <c:numCache>
                <c:formatCode>General</c:formatCode>
                <c:ptCount val="5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</c:numCache>
            </c:numRef>
          </c:cat>
          <c:val>
            <c:numRef>
              <c:f>Пикулин!$C$15:$C$67</c:f>
              <c:numCache>
                <c:formatCode>0.00</c:formatCode>
                <c:ptCount val="53"/>
                <c:pt idx="0">
                  <c:v>42.63</c:v>
                </c:pt>
                <c:pt idx="1">
                  <c:v>42.32</c:v>
                </c:pt>
                <c:pt idx="2">
                  <c:v>41.79</c:v>
                </c:pt>
                <c:pt idx="3">
                  <c:v>43.4</c:v>
                </c:pt>
                <c:pt idx="4">
                  <c:v>43.39</c:v>
                </c:pt>
                <c:pt idx="5">
                  <c:v>42.04</c:v>
                </c:pt>
                <c:pt idx="6">
                  <c:v>41.37</c:v>
                </c:pt>
                <c:pt idx="7">
                  <c:v>41.15</c:v>
                </c:pt>
                <c:pt idx="8">
                  <c:v>41.26</c:v>
                </c:pt>
                <c:pt idx="9">
                  <c:v>41.7</c:v>
                </c:pt>
                <c:pt idx="10">
                  <c:v>41.69</c:v>
                </c:pt>
                <c:pt idx="11">
                  <c:v>41.97</c:v>
                </c:pt>
                <c:pt idx="12">
                  <c:v>41.83</c:v>
                </c:pt>
                <c:pt idx="13">
                  <c:v>41.8</c:v>
                </c:pt>
                <c:pt idx="14">
                  <c:v>42.19</c:v>
                </c:pt>
                <c:pt idx="15">
                  <c:v>41.58</c:v>
                </c:pt>
                <c:pt idx="16">
                  <c:v>41.36</c:v>
                </c:pt>
                <c:pt idx="17">
                  <c:v>41.53</c:v>
                </c:pt>
                <c:pt idx="18">
                  <c:v>41.55</c:v>
                </c:pt>
                <c:pt idx="19">
                  <c:v>41.66</c:v>
                </c:pt>
                <c:pt idx="20">
                  <c:v>41.95</c:v>
                </c:pt>
                <c:pt idx="21">
                  <c:v>41.59</c:v>
                </c:pt>
                <c:pt idx="22">
                  <c:v>41.48</c:v>
                </c:pt>
                <c:pt idx="23">
                  <c:v>41.88</c:v>
                </c:pt>
                <c:pt idx="24">
                  <c:v>41.69</c:v>
                </c:pt>
                <c:pt idx="25">
                  <c:v>41.74</c:v>
                </c:pt>
                <c:pt idx="26">
                  <c:v>41.87</c:v>
                </c:pt>
                <c:pt idx="27">
                  <c:v>41.61</c:v>
                </c:pt>
                <c:pt idx="28">
                  <c:v>41.89</c:v>
                </c:pt>
                <c:pt idx="29">
                  <c:v>41.93</c:v>
                </c:pt>
                <c:pt idx="30">
                  <c:v>41.87</c:v>
                </c:pt>
                <c:pt idx="31">
                  <c:v>41.93</c:v>
                </c:pt>
              </c:numCache>
            </c:numRef>
          </c:val>
        </c:ser>
        <c:ser>
          <c:idx val="2"/>
          <c:order val="2"/>
          <c:tx>
            <c:strRef>
              <c:f>Пикулин!$D$14</c:f>
              <c:strCache>
                <c:ptCount val="1"/>
                <c:pt idx="0">
                  <c:v>5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Пикулин!$A$15:$A$67</c:f>
              <c:numCache>
                <c:formatCode>General</c:formatCode>
                <c:ptCount val="5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</c:numCache>
            </c:numRef>
          </c:cat>
          <c:val>
            <c:numRef>
              <c:f>Пикулин!$D$15:$D$67</c:f>
              <c:numCache>
                <c:formatCode>0.00</c:formatCode>
                <c:ptCount val="53"/>
                <c:pt idx="0">
                  <c:v>41.48</c:v>
                </c:pt>
                <c:pt idx="1">
                  <c:v>41.24</c:v>
                </c:pt>
                <c:pt idx="2">
                  <c:v>41.14</c:v>
                </c:pt>
                <c:pt idx="3">
                  <c:v>41.48</c:v>
                </c:pt>
                <c:pt idx="4">
                  <c:v>40.96</c:v>
                </c:pt>
                <c:pt idx="5">
                  <c:v>41.1</c:v>
                </c:pt>
                <c:pt idx="6">
                  <c:v>41.11</c:v>
                </c:pt>
                <c:pt idx="7">
                  <c:v>41.16</c:v>
                </c:pt>
                <c:pt idx="8">
                  <c:v>40.9</c:v>
                </c:pt>
                <c:pt idx="9">
                  <c:v>40.98</c:v>
                </c:pt>
                <c:pt idx="10">
                  <c:v>40.99</c:v>
                </c:pt>
                <c:pt idx="11">
                  <c:v>41.08</c:v>
                </c:pt>
                <c:pt idx="12">
                  <c:v>41.04</c:v>
                </c:pt>
                <c:pt idx="13">
                  <c:v>41.07</c:v>
                </c:pt>
                <c:pt idx="14">
                  <c:v>40.99</c:v>
                </c:pt>
                <c:pt idx="15">
                  <c:v>40.96</c:v>
                </c:pt>
                <c:pt idx="16">
                  <c:v>41.07</c:v>
                </c:pt>
                <c:pt idx="17">
                  <c:v>41.05</c:v>
                </c:pt>
                <c:pt idx="18">
                  <c:v>40.99</c:v>
                </c:pt>
                <c:pt idx="19">
                  <c:v>40.92</c:v>
                </c:pt>
                <c:pt idx="20">
                  <c:v>41.03</c:v>
                </c:pt>
                <c:pt idx="21">
                  <c:v>41.23</c:v>
                </c:pt>
                <c:pt idx="22">
                  <c:v>41.22</c:v>
                </c:pt>
                <c:pt idx="23">
                  <c:v>41.09</c:v>
                </c:pt>
                <c:pt idx="24">
                  <c:v>41.17</c:v>
                </c:pt>
                <c:pt idx="25">
                  <c:v>41.4</c:v>
                </c:pt>
                <c:pt idx="26">
                  <c:v>41.1</c:v>
                </c:pt>
                <c:pt idx="27">
                  <c:v>41.19</c:v>
                </c:pt>
                <c:pt idx="28">
                  <c:v>41.03</c:v>
                </c:pt>
                <c:pt idx="29">
                  <c:v>41.13</c:v>
                </c:pt>
                <c:pt idx="30">
                  <c:v>41</c:v>
                </c:pt>
                <c:pt idx="31">
                  <c:v>41.12</c:v>
                </c:pt>
                <c:pt idx="32">
                  <c:v>41.11</c:v>
                </c:pt>
                <c:pt idx="33">
                  <c:v>41.15</c:v>
                </c:pt>
                <c:pt idx="34">
                  <c:v>41.13</c:v>
                </c:pt>
                <c:pt idx="35">
                  <c:v>41.13</c:v>
                </c:pt>
                <c:pt idx="36">
                  <c:v>41.21</c:v>
                </c:pt>
                <c:pt idx="37">
                  <c:v>41.41</c:v>
                </c:pt>
                <c:pt idx="38">
                  <c:v>41.83</c:v>
                </c:pt>
                <c:pt idx="39">
                  <c:v>41.22</c:v>
                </c:pt>
                <c:pt idx="40">
                  <c:v>41.27</c:v>
                </c:pt>
                <c:pt idx="41">
                  <c:v>41.16</c:v>
                </c:pt>
              </c:numCache>
            </c:numRef>
          </c:val>
        </c:ser>
        <c:ser>
          <c:idx val="3"/>
          <c:order val="3"/>
          <c:tx>
            <c:strRef>
              <c:f>Пикулин!$E$14</c:f>
              <c:strCache>
                <c:ptCount val="1"/>
                <c:pt idx="0">
                  <c:v>7</c:v>
                </c:pt>
              </c:strCache>
            </c:strRef>
          </c:tx>
          <c:marker>
            <c:symbol val="none"/>
          </c:marker>
          <c:cat>
            <c:numRef>
              <c:f>Пикулин!$A$15:$A$67</c:f>
              <c:numCache>
                <c:formatCode>General</c:formatCode>
                <c:ptCount val="5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</c:numCache>
            </c:numRef>
          </c:cat>
          <c:val>
            <c:numRef>
              <c:f>Пикулин!$E$15:$E$67</c:f>
              <c:numCache>
                <c:formatCode>0.00</c:formatCode>
                <c:ptCount val="53"/>
                <c:pt idx="0">
                  <c:v>41.32</c:v>
                </c:pt>
                <c:pt idx="1">
                  <c:v>41.13</c:v>
                </c:pt>
                <c:pt idx="2">
                  <c:v>41.29</c:v>
                </c:pt>
                <c:pt idx="3">
                  <c:v>41.11</c:v>
                </c:pt>
                <c:pt idx="4">
                  <c:v>41.08</c:v>
                </c:pt>
                <c:pt idx="5">
                  <c:v>41.71</c:v>
                </c:pt>
                <c:pt idx="6">
                  <c:v>41.09</c:v>
                </c:pt>
                <c:pt idx="7">
                  <c:v>41.09</c:v>
                </c:pt>
                <c:pt idx="8">
                  <c:v>41.03</c:v>
                </c:pt>
                <c:pt idx="9">
                  <c:v>40.869999999999997</c:v>
                </c:pt>
                <c:pt idx="10">
                  <c:v>40.92</c:v>
                </c:pt>
                <c:pt idx="11">
                  <c:v>40.96</c:v>
                </c:pt>
                <c:pt idx="12">
                  <c:v>41.16</c:v>
                </c:pt>
                <c:pt idx="13">
                  <c:v>40.9</c:v>
                </c:pt>
                <c:pt idx="14">
                  <c:v>41.27</c:v>
                </c:pt>
                <c:pt idx="15">
                  <c:v>41.02</c:v>
                </c:pt>
                <c:pt idx="16">
                  <c:v>40.950000000000003</c:v>
                </c:pt>
                <c:pt idx="17">
                  <c:v>41.26</c:v>
                </c:pt>
                <c:pt idx="18">
                  <c:v>41.94</c:v>
                </c:pt>
                <c:pt idx="19">
                  <c:v>41.49</c:v>
                </c:pt>
                <c:pt idx="20">
                  <c:v>41.38</c:v>
                </c:pt>
                <c:pt idx="21">
                  <c:v>41.37</c:v>
                </c:pt>
                <c:pt idx="22">
                  <c:v>42.05</c:v>
                </c:pt>
                <c:pt idx="23">
                  <c:v>41.16</c:v>
                </c:pt>
                <c:pt idx="24">
                  <c:v>41.09</c:v>
                </c:pt>
                <c:pt idx="25">
                  <c:v>41.3</c:v>
                </c:pt>
                <c:pt idx="26">
                  <c:v>41.01</c:v>
                </c:pt>
                <c:pt idx="27">
                  <c:v>41.09</c:v>
                </c:pt>
                <c:pt idx="28">
                  <c:v>41.55</c:v>
                </c:pt>
                <c:pt idx="29">
                  <c:v>41.16</c:v>
                </c:pt>
                <c:pt idx="30">
                  <c:v>41.1</c:v>
                </c:pt>
                <c:pt idx="31">
                  <c:v>41.2</c:v>
                </c:pt>
                <c:pt idx="32">
                  <c:v>40.98</c:v>
                </c:pt>
                <c:pt idx="33">
                  <c:v>41.03</c:v>
                </c:pt>
                <c:pt idx="34">
                  <c:v>41.13</c:v>
                </c:pt>
                <c:pt idx="35">
                  <c:v>41.37</c:v>
                </c:pt>
                <c:pt idx="36">
                  <c:v>41.21</c:v>
                </c:pt>
                <c:pt idx="37">
                  <c:v>41.27</c:v>
                </c:pt>
                <c:pt idx="38">
                  <c:v>41.21</c:v>
                </c:pt>
                <c:pt idx="39">
                  <c:v>41.13</c:v>
                </c:pt>
                <c:pt idx="40">
                  <c:v>41.39</c:v>
                </c:pt>
                <c:pt idx="41">
                  <c:v>41.5</c:v>
                </c:pt>
                <c:pt idx="42">
                  <c:v>41.51</c:v>
                </c:pt>
                <c:pt idx="43">
                  <c:v>41.78</c:v>
                </c:pt>
                <c:pt idx="44">
                  <c:v>41.42</c:v>
                </c:pt>
                <c:pt idx="45">
                  <c:v>41.61</c:v>
                </c:pt>
                <c:pt idx="46">
                  <c:v>41.39</c:v>
                </c:pt>
                <c:pt idx="47">
                  <c:v>42.79</c:v>
                </c:pt>
                <c:pt idx="48">
                  <c:v>41.43</c:v>
                </c:pt>
                <c:pt idx="49">
                  <c:v>42.74</c:v>
                </c:pt>
                <c:pt idx="50">
                  <c:v>41.43</c:v>
                </c:pt>
                <c:pt idx="51">
                  <c:v>41.34</c:v>
                </c:pt>
                <c:pt idx="52">
                  <c:v>43.16</c:v>
                </c:pt>
              </c:numCache>
            </c:numRef>
          </c:val>
        </c:ser>
        <c:dLbls/>
        <c:marker val="1"/>
        <c:axId val="222657152"/>
        <c:axId val="222761344"/>
      </c:lineChart>
      <c:catAx>
        <c:axId val="222657152"/>
        <c:scaling>
          <c:orientation val="minMax"/>
        </c:scaling>
        <c:axPos val="b"/>
        <c:numFmt formatCode="General" sourceLinked="1"/>
        <c:majorTickMark val="none"/>
        <c:tickLblPos val="nextTo"/>
        <c:crossAx val="222761344"/>
        <c:crosses val="autoZero"/>
        <c:auto val="1"/>
        <c:lblAlgn val="ctr"/>
        <c:lblOffset val="100"/>
      </c:catAx>
      <c:valAx>
        <c:axId val="222761344"/>
        <c:scaling>
          <c:orientation val="minMax"/>
          <c:max val="45"/>
          <c:min val="40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222657152"/>
        <c:crosses val="autoZero"/>
        <c:crossBetween val="between"/>
        <c:majorUnit val="1"/>
      </c:valAx>
    </c:plotArea>
    <c:legend>
      <c:legendPos val="b"/>
      <c:layout/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07"/>
          <c:y val="1.7743976179560302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Лантушенко!$B$14</c:f>
              <c:strCache>
                <c:ptCount val="1"/>
                <c:pt idx="0">
                  <c:v>5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Лантушенко!$A$15:$A$69</c:f>
              <c:numCache>
                <c:formatCode>General</c:formatCode>
                <c:ptCount val="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</c:numCache>
            </c:numRef>
          </c:cat>
          <c:val>
            <c:numRef>
              <c:f>Лантушенко!$B$15:$B$69</c:f>
              <c:numCache>
                <c:formatCode>0.00</c:formatCode>
                <c:ptCount val="55"/>
                <c:pt idx="0">
                  <c:v>46.4</c:v>
                </c:pt>
                <c:pt idx="1">
                  <c:v>42.63</c:v>
                </c:pt>
                <c:pt idx="2">
                  <c:v>42.31</c:v>
                </c:pt>
                <c:pt idx="3">
                  <c:v>41.77</c:v>
                </c:pt>
                <c:pt idx="4">
                  <c:v>41.75</c:v>
                </c:pt>
                <c:pt idx="5">
                  <c:v>41.71</c:v>
                </c:pt>
                <c:pt idx="6">
                  <c:v>41.72</c:v>
                </c:pt>
                <c:pt idx="7">
                  <c:v>41.93</c:v>
                </c:pt>
                <c:pt idx="8">
                  <c:v>41.49</c:v>
                </c:pt>
                <c:pt idx="9">
                  <c:v>44.67</c:v>
                </c:pt>
                <c:pt idx="10">
                  <c:v>41.78</c:v>
                </c:pt>
                <c:pt idx="11">
                  <c:v>41.59</c:v>
                </c:pt>
                <c:pt idx="12">
                  <c:v>41.64</c:v>
                </c:pt>
                <c:pt idx="13">
                  <c:v>41.79</c:v>
                </c:pt>
                <c:pt idx="14">
                  <c:v>41.66</c:v>
                </c:pt>
                <c:pt idx="15">
                  <c:v>41.44</c:v>
                </c:pt>
                <c:pt idx="16">
                  <c:v>42.26</c:v>
                </c:pt>
                <c:pt idx="17">
                  <c:v>41.58</c:v>
                </c:pt>
                <c:pt idx="18">
                  <c:v>42.63</c:v>
                </c:pt>
                <c:pt idx="19">
                  <c:v>41.64</c:v>
                </c:pt>
                <c:pt idx="20">
                  <c:v>41.4</c:v>
                </c:pt>
                <c:pt idx="21">
                  <c:v>41.62</c:v>
                </c:pt>
                <c:pt idx="22">
                  <c:v>42.27</c:v>
                </c:pt>
                <c:pt idx="23">
                  <c:v>41.58</c:v>
                </c:pt>
                <c:pt idx="24">
                  <c:v>41.41</c:v>
                </c:pt>
                <c:pt idx="25">
                  <c:v>43.81</c:v>
                </c:pt>
                <c:pt idx="26">
                  <c:v>41.82</c:v>
                </c:pt>
                <c:pt idx="27">
                  <c:v>41.8</c:v>
                </c:pt>
                <c:pt idx="28">
                  <c:v>41.58</c:v>
                </c:pt>
                <c:pt idx="29">
                  <c:v>42.13</c:v>
                </c:pt>
                <c:pt idx="30">
                  <c:v>41.78</c:v>
                </c:pt>
                <c:pt idx="31">
                  <c:v>41.76</c:v>
                </c:pt>
                <c:pt idx="32">
                  <c:v>41.75</c:v>
                </c:pt>
                <c:pt idx="33">
                  <c:v>41.7</c:v>
                </c:pt>
                <c:pt idx="34">
                  <c:v>42.35</c:v>
                </c:pt>
                <c:pt idx="35">
                  <c:v>42.06</c:v>
                </c:pt>
                <c:pt idx="36">
                  <c:v>42.29</c:v>
                </c:pt>
              </c:numCache>
            </c:numRef>
          </c:val>
        </c:ser>
        <c:ser>
          <c:idx val="1"/>
          <c:order val="1"/>
          <c:tx>
            <c:strRef>
              <c:f>Лантушенко!$C$14</c:f>
              <c:strCache>
                <c:ptCount val="1"/>
                <c:pt idx="0">
                  <c:v>21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Лантушенко!$A$15:$A$69</c:f>
              <c:numCache>
                <c:formatCode>General</c:formatCode>
                <c:ptCount val="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</c:numCache>
            </c:numRef>
          </c:cat>
          <c:val>
            <c:numRef>
              <c:f>Лантушенко!$C$15:$C$69</c:f>
              <c:numCache>
                <c:formatCode>0.00</c:formatCode>
                <c:ptCount val="55"/>
                <c:pt idx="0">
                  <c:v>41.79</c:v>
                </c:pt>
                <c:pt idx="1">
                  <c:v>41.61</c:v>
                </c:pt>
                <c:pt idx="2">
                  <c:v>41.54</c:v>
                </c:pt>
                <c:pt idx="3">
                  <c:v>41.42</c:v>
                </c:pt>
                <c:pt idx="4">
                  <c:v>41.72</c:v>
                </c:pt>
                <c:pt idx="5">
                  <c:v>41.63</c:v>
                </c:pt>
                <c:pt idx="6">
                  <c:v>41.33</c:v>
                </c:pt>
                <c:pt idx="7">
                  <c:v>41.51</c:v>
                </c:pt>
                <c:pt idx="8">
                  <c:v>41.49</c:v>
                </c:pt>
                <c:pt idx="9">
                  <c:v>41.38</c:v>
                </c:pt>
                <c:pt idx="10">
                  <c:v>41.56</c:v>
                </c:pt>
                <c:pt idx="11">
                  <c:v>41.61</c:v>
                </c:pt>
                <c:pt idx="12">
                  <c:v>41.56</c:v>
                </c:pt>
                <c:pt idx="13">
                  <c:v>41.42</c:v>
                </c:pt>
                <c:pt idx="14">
                  <c:v>41.55</c:v>
                </c:pt>
                <c:pt idx="15">
                  <c:v>41.53</c:v>
                </c:pt>
                <c:pt idx="16">
                  <c:v>41.48</c:v>
                </c:pt>
                <c:pt idx="17">
                  <c:v>41.59</c:v>
                </c:pt>
                <c:pt idx="18">
                  <c:v>41.57</c:v>
                </c:pt>
                <c:pt idx="19">
                  <c:v>41.6</c:v>
                </c:pt>
                <c:pt idx="20">
                  <c:v>41.87</c:v>
                </c:pt>
                <c:pt idx="21">
                  <c:v>41.52</c:v>
                </c:pt>
                <c:pt idx="22">
                  <c:v>41.57</c:v>
                </c:pt>
                <c:pt idx="23">
                  <c:v>41.63</c:v>
                </c:pt>
                <c:pt idx="24">
                  <c:v>41.57</c:v>
                </c:pt>
                <c:pt idx="25">
                  <c:v>41.67</c:v>
                </c:pt>
                <c:pt idx="26">
                  <c:v>41.59</c:v>
                </c:pt>
                <c:pt idx="27">
                  <c:v>41.5</c:v>
                </c:pt>
                <c:pt idx="28">
                  <c:v>41.68</c:v>
                </c:pt>
                <c:pt idx="29">
                  <c:v>41.87</c:v>
                </c:pt>
                <c:pt idx="30">
                  <c:v>41.91</c:v>
                </c:pt>
                <c:pt idx="31">
                  <c:v>41.64</c:v>
                </c:pt>
                <c:pt idx="32">
                  <c:v>41.84</c:v>
                </c:pt>
                <c:pt idx="33">
                  <c:v>42.32</c:v>
                </c:pt>
              </c:numCache>
            </c:numRef>
          </c:val>
        </c:ser>
        <c:ser>
          <c:idx val="2"/>
          <c:order val="2"/>
          <c:tx>
            <c:strRef>
              <c:f>Лантушенко!$D$14</c:f>
              <c:strCache>
                <c:ptCount val="1"/>
                <c:pt idx="0">
                  <c:v>7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Лантушенко!$A$15:$A$69</c:f>
              <c:numCache>
                <c:formatCode>General</c:formatCode>
                <c:ptCount val="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</c:numCache>
            </c:numRef>
          </c:cat>
          <c:val>
            <c:numRef>
              <c:f>Лантушенко!$D$15:$D$69</c:f>
              <c:numCache>
                <c:formatCode>0.00</c:formatCode>
                <c:ptCount val="55"/>
                <c:pt idx="0">
                  <c:v>41.91</c:v>
                </c:pt>
                <c:pt idx="1">
                  <c:v>42.54</c:v>
                </c:pt>
                <c:pt idx="2">
                  <c:v>41.64</c:v>
                </c:pt>
                <c:pt idx="3">
                  <c:v>41.6</c:v>
                </c:pt>
                <c:pt idx="4">
                  <c:v>41.2</c:v>
                </c:pt>
                <c:pt idx="5">
                  <c:v>41.33</c:v>
                </c:pt>
                <c:pt idx="6">
                  <c:v>41.47</c:v>
                </c:pt>
                <c:pt idx="7">
                  <c:v>41.5</c:v>
                </c:pt>
                <c:pt idx="8">
                  <c:v>41.51</c:v>
                </c:pt>
                <c:pt idx="9">
                  <c:v>41.31</c:v>
                </c:pt>
                <c:pt idx="10">
                  <c:v>41.52</c:v>
                </c:pt>
                <c:pt idx="11">
                  <c:v>41.68</c:v>
                </c:pt>
                <c:pt idx="12">
                  <c:v>42.21</c:v>
                </c:pt>
                <c:pt idx="13">
                  <c:v>41.36</c:v>
                </c:pt>
                <c:pt idx="14">
                  <c:v>41.53</c:v>
                </c:pt>
                <c:pt idx="15">
                  <c:v>41.56</c:v>
                </c:pt>
                <c:pt idx="16">
                  <c:v>41.47</c:v>
                </c:pt>
                <c:pt idx="17">
                  <c:v>41.42</c:v>
                </c:pt>
                <c:pt idx="18">
                  <c:v>41.45</c:v>
                </c:pt>
                <c:pt idx="19">
                  <c:v>41.62</c:v>
                </c:pt>
                <c:pt idx="20">
                  <c:v>41.75</c:v>
                </c:pt>
                <c:pt idx="21">
                  <c:v>41.56</c:v>
                </c:pt>
                <c:pt idx="22">
                  <c:v>41.65</c:v>
                </c:pt>
                <c:pt idx="23">
                  <c:v>41.73</c:v>
                </c:pt>
                <c:pt idx="24">
                  <c:v>41.57</c:v>
                </c:pt>
                <c:pt idx="25">
                  <c:v>41.52</c:v>
                </c:pt>
                <c:pt idx="26">
                  <c:v>42.19</c:v>
                </c:pt>
                <c:pt idx="27">
                  <c:v>41.91</c:v>
                </c:pt>
                <c:pt idx="28">
                  <c:v>41.54</c:v>
                </c:pt>
                <c:pt idx="29">
                  <c:v>41.77</c:v>
                </c:pt>
                <c:pt idx="30">
                  <c:v>41.59</c:v>
                </c:pt>
                <c:pt idx="31">
                  <c:v>41.63</c:v>
                </c:pt>
                <c:pt idx="32">
                  <c:v>41.73</c:v>
                </c:pt>
                <c:pt idx="33">
                  <c:v>41.49</c:v>
                </c:pt>
                <c:pt idx="34">
                  <c:v>41.77</c:v>
                </c:pt>
                <c:pt idx="35">
                  <c:v>41.53</c:v>
                </c:pt>
                <c:pt idx="36">
                  <c:v>41.83</c:v>
                </c:pt>
              </c:numCache>
            </c:numRef>
          </c:val>
        </c:ser>
        <c:ser>
          <c:idx val="3"/>
          <c:order val="3"/>
          <c:tx>
            <c:strRef>
              <c:f>Лантушенко!$E$14</c:f>
              <c:strCache>
                <c:ptCount val="1"/>
                <c:pt idx="0">
                  <c:v>10</c:v>
                </c:pt>
              </c:strCache>
            </c:strRef>
          </c:tx>
          <c:marker>
            <c:symbol val="none"/>
          </c:marker>
          <c:cat>
            <c:numRef>
              <c:f>Лантушенко!$A$15:$A$69</c:f>
              <c:numCache>
                <c:formatCode>General</c:formatCode>
                <c:ptCount val="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</c:numCache>
            </c:numRef>
          </c:cat>
          <c:val>
            <c:numRef>
              <c:f>Лантушенко!$E$15:$E$69</c:f>
              <c:numCache>
                <c:formatCode>0.00</c:formatCode>
                <c:ptCount val="55"/>
                <c:pt idx="0">
                  <c:v>41.68</c:v>
                </c:pt>
                <c:pt idx="1">
                  <c:v>41.5</c:v>
                </c:pt>
                <c:pt idx="2">
                  <c:v>41.42</c:v>
                </c:pt>
                <c:pt idx="3">
                  <c:v>41.49</c:v>
                </c:pt>
                <c:pt idx="4">
                  <c:v>41.38</c:v>
                </c:pt>
                <c:pt idx="5">
                  <c:v>41.27</c:v>
                </c:pt>
                <c:pt idx="6">
                  <c:v>41.27</c:v>
                </c:pt>
                <c:pt idx="7">
                  <c:v>41.19</c:v>
                </c:pt>
                <c:pt idx="8">
                  <c:v>41.2</c:v>
                </c:pt>
                <c:pt idx="9">
                  <c:v>41.28</c:v>
                </c:pt>
                <c:pt idx="10">
                  <c:v>41.12</c:v>
                </c:pt>
                <c:pt idx="11">
                  <c:v>41.4</c:v>
                </c:pt>
                <c:pt idx="12">
                  <c:v>42.48</c:v>
                </c:pt>
                <c:pt idx="13">
                  <c:v>41.42</c:v>
                </c:pt>
                <c:pt idx="14">
                  <c:v>41.29</c:v>
                </c:pt>
                <c:pt idx="15">
                  <c:v>41.97</c:v>
                </c:pt>
                <c:pt idx="16">
                  <c:v>41.28</c:v>
                </c:pt>
                <c:pt idx="17">
                  <c:v>41.26</c:v>
                </c:pt>
                <c:pt idx="18">
                  <c:v>41.42</c:v>
                </c:pt>
                <c:pt idx="19">
                  <c:v>41.28</c:v>
                </c:pt>
                <c:pt idx="20">
                  <c:v>41.33</c:v>
                </c:pt>
                <c:pt idx="21">
                  <c:v>41.29</c:v>
                </c:pt>
                <c:pt idx="22">
                  <c:v>41.41</c:v>
                </c:pt>
                <c:pt idx="23">
                  <c:v>41.33</c:v>
                </c:pt>
                <c:pt idx="24">
                  <c:v>41.46</c:v>
                </c:pt>
                <c:pt idx="25">
                  <c:v>41.42</c:v>
                </c:pt>
                <c:pt idx="26">
                  <c:v>41.53</c:v>
                </c:pt>
                <c:pt idx="27">
                  <c:v>42.29</c:v>
                </c:pt>
                <c:pt idx="28">
                  <c:v>41.79</c:v>
                </c:pt>
                <c:pt idx="29">
                  <c:v>41.63</c:v>
                </c:pt>
                <c:pt idx="30">
                  <c:v>41.75</c:v>
                </c:pt>
                <c:pt idx="31">
                  <c:v>41.56</c:v>
                </c:pt>
                <c:pt idx="32">
                  <c:v>42.25</c:v>
                </c:pt>
                <c:pt idx="33">
                  <c:v>41.48</c:v>
                </c:pt>
                <c:pt idx="34">
                  <c:v>42.08</c:v>
                </c:pt>
                <c:pt idx="35">
                  <c:v>41.69</c:v>
                </c:pt>
                <c:pt idx="36">
                  <c:v>41.69</c:v>
                </c:pt>
                <c:pt idx="37">
                  <c:v>41.62</c:v>
                </c:pt>
                <c:pt idx="38">
                  <c:v>41.63</c:v>
                </c:pt>
                <c:pt idx="39">
                  <c:v>41.55</c:v>
                </c:pt>
                <c:pt idx="40">
                  <c:v>41.51</c:v>
                </c:pt>
                <c:pt idx="41">
                  <c:v>42.11</c:v>
                </c:pt>
                <c:pt idx="42">
                  <c:v>41.77</c:v>
                </c:pt>
                <c:pt idx="43">
                  <c:v>42.71</c:v>
                </c:pt>
                <c:pt idx="44">
                  <c:v>42.06</c:v>
                </c:pt>
                <c:pt idx="45">
                  <c:v>41.91</c:v>
                </c:pt>
                <c:pt idx="46">
                  <c:v>41.87</c:v>
                </c:pt>
                <c:pt idx="47">
                  <c:v>41.98</c:v>
                </c:pt>
                <c:pt idx="48">
                  <c:v>41.96</c:v>
                </c:pt>
                <c:pt idx="49">
                  <c:v>41.87</c:v>
                </c:pt>
                <c:pt idx="50">
                  <c:v>41.83</c:v>
                </c:pt>
                <c:pt idx="51">
                  <c:v>42.1</c:v>
                </c:pt>
                <c:pt idx="52">
                  <c:v>41.93</c:v>
                </c:pt>
                <c:pt idx="53">
                  <c:v>42.04</c:v>
                </c:pt>
                <c:pt idx="54">
                  <c:v>42.19</c:v>
                </c:pt>
              </c:numCache>
            </c:numRef>
          </c:val>
        </c:ser>
        <c:dLbls/>
        <c:marker val="1"/>
        <c:axId val="230380288"/>
        <c:axId val="230381824"/>
      </c:lineChart>
      <c:catAx>
        <c:axId val="230380288"/>
        <c:scaling>
          <c:orientation val="minMax"/>
        </c:scaling>
        <c:axPos val="b"/>
        <c:numFmt formatCode="General" sourceLinked="1"/>
        <c:majorTickMark val="none"/>
        <c:tickLblPos val="nextTo"/>
        <c:crossAx val="230381824"/>
        <c:crosses val="autoZero"/>
        <c:auto val="1"/>
        <c:lblAlgn val="ctr"/>
        <c:lblOffset val="100"/>
      </c:catAx>
      <c:valAx>
        <c:axId val="230381824"/>
        <c:scaling>
          <c:orientation val="minMax"/>
          <c:max val="45"/>
          <c:min val="41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230380288"/>
        <c:crosses val="autoZero"/>
        <c:crossBetween val="between"/>
        <c:majorUnit val="1"/>
      </c:valAx>
    </c:plotArea>
    <c:legend>
      <c:legendPos val="b"/>
      <c:layout/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07"/>
          <c:y val="1.7743976179560302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Ткаченко!$B$14</c:f>
              <c:strCache>
                <c:ptCount val="1"/>
                <c:pt idx="0">
                  <c:v>7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val>
            <c:numRef>
              <c:f>Ткаченко!$B$15:$B$66</c:f>
              <c:numCache>
                <c:formatCode>0.00</c:formatCode>
                <c:ptCount val="52"/>
                <c:pt idx="0">
                  <c:v>44.72</c:v>
                </c:pt>
                <c:pt idx="1">
                  <c:v>42.46</c:v>
                </c:pt>
                <c:pt idx="2">
                  <c:v>42.12</c:v>
                </c:pt>
                <c:pt idx="3">
                  <c:v>41.78</c:v>
                </c:pt>
                <c:pt idx="4">
                  <c:v>41.86</c:v>
                </c:pt>
                <c:pt idx="5">
                  <c:v>42</c:v>
                </c:pt>
                <c:pt idx="6">
                  <c:v>41.76</c:v>
                </c:pt>
                <c:pt idx="7">
                  <c:v>41.73</c:v>
                </c:pt>
                <c:pt idx="8">
                  <c:v>41.83</c:v>
                </c:pt>
                <c:pt idx="9">
                  <c:v>42.32</c:v>
                </c:pt>
                <c:pt idx="10">
                  <c:v>41.8</c:v>
                </c:pt>
                <c:pt idx="11">
                  <c:v>41.7</c:v>
                </c:pt>
                <c:pt idx="12">
                  <c:v>41.82</c:v>
                </c:pt>
                <c:pt idx="13">
                  <c:v>41.64</c:v>
                </c:pt>
                <c:pt idx="14">
                  <c:v>41.6</c:v>
                </c:pt>
                <c:pt idx="15">
                  <c:v>41.75</c:v>
                </c:pt>
                <c:pt idx="16">
                  <c:v>41.78</c:v>
                </c:pt>
                <c:pt idx="17">
                  <c:v>41.59</c:v>
                </c:pt>
                <c:pt idx="18">
                  <c:v>41.41</c:v>
                </c:pt>
                <c:pt idx="19">
                  <c:v>41.49</c:v>
                </c:pt>
                <c:pt idx="20">
                  <c:v>41.5</c:v>
                </c:pt>
                <c:pt idx="21">
                  <c:v>41.74</c:v>
                </c:pt>
                <c:pt idx="22">
                  <c:v>41.45</c:v>
                </c:pt>
                <c:pt idx="23">
                  <c:v>42.4</c:v>
                </c:pt>
                <c:pt idx="24">
                  <c:v>41.93</c:v>
                </c:pt>
                <c:pt idx="25">
                  <c:v>42.82</c:v>
                </c:pt>
                <c:pt idx="26">
                  <c:v>43.65</c:v>
                </c:pt>
                <c:pt idx="27">
                  <c:v>43.25</c:v>
                </c:pt>
                <c:pt idx="28">
                  <c:v>42.46</c:v>
                </c:pt>
                <c:pt idx="29">
                  <c:v>43.11</c:v>
                </c:pt>
                <c:pt idx="30">
                  <c:v>41.8</c:v>
                </c:pt>
                <c:pt idx="31">
                  <c:v>41.53</c:v>
                </c:pt>
                <c:pt idx="32">
                  <c:v>41.89</c:v>
                </c:pt>
              </c:numCache>
            </c:numRef>
          </c:val>
        </c:ser>
        <c:ser>
          <c:idx val="1"/>
          <c:order val="1"/>
          <c:tx>
            <c:strRef>
              <c:f>Ткаченко!$C$14</c:f>
              <c:strCache>
                <c:ptCount val="1"/>
                <c:pt idx="0">
                  <c:v>2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Ткаченко!$C$15:$C$66</c:f>
              <c:numCache>
                <c:formatCode>0.00</c:formatCode>
                <c:ptCount val="52"/>
                <c:pt idx="0">
                  <c:v>41.8</c:v>
                </c:pt>
                <c:pt idx="1">
                  <c:v>41.61</c:v>
                </c:pt>
                <c:pt idx="2">
                  <c:v>41.5</c:v>
                </c:pt>
                <c:pt idx="3">
                  <c:v>41.47</c:v>
                </c:pt>
                <c:pt idx="4">
                  <c:v>41.38</c:v>
                </c:pt>
                <c:pt idx="5">
                  <c:v>41.8</c:v>
                </c:pt>
                <c:pt idx="6">
                  <c:v>41.3</c:v>
                </c:pt>
                <c:pt idx="7">
                  <c:v>41.49</c:v>
                </c:pt>
                <c:pt idx="8">
                  <c:v>41.47</c:v>
                </c:pt>
                <c:pt idx="9">
                  <c:v>41.24</c:v>
                </c:pt>
                <c:pt idx="10">
                  <c:v>41.19</c:v>
                </c:pt>
                <c:pt idx="11">
                  <c:v>41.47</c:v>
                </c:pt>
                <c:pt idx="12">
                  <c:v>41.98</c:v>
                </c:pt>
                <c:pt idx="13">
                  <c:v>41.33</c:v>
                </c:pt>
                <c:pt idx="14">
                  <c:v>41.3</c:v>
                </c:pt>
                <c:pt idx="15">
                  <c:v>41.39</c:v>
                </c:pt>
                <c:pt idx="16">
                  <c:v>41.48</c:v>
                </c:pt>
                <c:pt idx="17">
                  <c:v>41.47</c:v>
                </c:pt>
                <c:pt idx="18">
                  <c:v>41.54</c:v>
                </c:pt>
                <c:pt idx="19">
                  <c:v>41.55</c:v>
                </c:pt>
                <c:pt idx="20">
                  <c:v>41.58</c:v>
                </c:pt>
                <c:pt idx="21">
                  <c:v>41.44</c:v>
                </c:pt>
                <c:pt idx="22">
                  <c:v>41.51</c:v>
                </c:pt>
                <c:pt idx="23">
                  <c:v>41.5</c:v>
                </c:pt>
                <c:pt idx="24">
                  <c:v>41.44</c:v>
                </c:pt>
                <c:pt idx="25">
                  <c:v>41.35</c:v>
                </c:pt>
                <c:pt idx="26">
                  <c:v>41.65</c:v>
                </c:pt>
                <c:pt idx="27">
                  <c:v>41.72</c:v>
                </c:pt>
                <c:pt idx="28">
                  <c:v>41.65</c:v>
                </c:pt>
                <c:pt idx="29">
                  <c:v>41.99</c:v>
                </c:pt>
                <c:pt idx="30">
                  <c:v>41.77</c:v>
                </c:pt>
                <c:pt idx="31">
                  <c:v>41.77</c:v>
                </c:pt>
                <c:pt idx="32">
                  <c:v>41.64</c:v>
                </c:pt>
                <c:pt idx="33">
                  <c:v>41.68</c:v>
                </c:pt>
                <c:pt idx="34">
                  <c:v>42.34</c:v>
                </c:pt>
                <c:pt idx="35">
                  <c:v>42.51</c:v>
                </c:pt>
                <c:pt idx="36">
                  <c:v>41.71</c:v>
                </c:pt>
                <c:pt idx="37">
                  <c:v>41.75</c:v>
                </c:pt>
                <c:pt idx="38">
                  <c:v>41.65</c:v>
                </c:pt>
                <c:pt idx="39">
                  <c:v>41.71</c:v>
                </c:pt>
                <c:pt idx="40">
                  <c:v>41.94</c:v>
                </c:pt>
                <c:pt idx="41">
                  <c:v>41.85</c:v>
                </c:pt>
                <c:pt idx="42">
                  <c:v>41.83</c:v>
                </c:pt>
                <c:pt idx="43">
                  <c:v>41.87</c:v>
                </c:pt>
                <c:pt idx="44">
                  <c:v>41.96</c:v>
                </c:pt>
                <c:pt idx="45">
                  <c:v>42.07</c:v>
                </c:pt>
                <c:pt idx="46">
                  <c:v>42.15</c:v>
                </c:pt>
                <c:pt idx="47">
                  <c:v>42.3</c:v>
                </c:pt>
                <c:pt idx="48">
                  <c:v>41.94</c:v>
                </c:pt>
                <c:pt idx="49">
                  <c:v>42.12</c:v>
                </c:pt>
                <c:pt idx="50">
                  <c:v>42.33</c:v>
                </c:pt>
                <c:pt idx="51">
                  <c:v>42.1</c:v>
                </c:pt>
              </c:numCache>
            </c:numRef>
          </c:val>
        </c:ser>
        <c:ser>
          <c:idx val="2"/>
          <c:order val="2"/>
          <c:tx>
            <c:strRef>
              <c:f>Ткаченко!$D$14</c:f>
              <c:strCache>
                <c:ptCount val="1"/>
                <c:pt idx="0">
                  <c:v>4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val>
            <c:numRef>
              <c:f>Ткаченко!$D$15:$D$66</c:f>
              <c:numCache>
                <c:formatCode>0.00</c:formatCode>
                <c:ptCount val="52"/>
                <c:pt idx="0">
                  <c:v>41.91</c:v>
                </c:pt>
                <c:pt idx="1">
                  <c:v>41.44</c:v>
                </c:pt>
                <c:pt idx="2">
                  <c:v>41.21</c:v>
                </c:pt>
                <c:pt idx="3">
                  <c:v>41.32</c:v>
                </c:pt>
                <c:pt idx="4">
                  <c:v>41.13</c:v>
                </c:pt>
                <c:pt idx="5">
                  <c:v>41.42</c:v>
                </c:pt>
                <c:pt idx="6">
                  <c:v>41.19</c:v>
                </c:pt>
                <c:pt idx="7">
                  <c:v>41.33</c:v>
                </c:pt>
                <c:pt idx="8">
                  <c:v>41.51</c:v>
                </c:pt>
                <c:pt idx="9">
                  <c:v>42.02</c:v>
                </c:pt>
                <c:pt idx="10">
                  <c:v>41.2</c:v>
                </c:pt>
                <c:pt idx="11">
                  <c:v>41.33</c:v>
                </c:pt>
                <c:pt idx="12">
                  <c:v>41.56</c:v>
                </c:pt>
                <c:pt idx="13">
                  <c:v>41.46</c:v>
                </c:pt>
                <c:pt idx="14">
                  <c:v>41.33</c:v>
                </c:pt>
                <c:pt idx="15">
                  <c:v>41.59</c:v>
                </c:pt>
                <c:pt idx="16">
                  <c:v>41.53</c:v>
                </c:pt>
                <c:pt idx="17">
                  <c:v>41.57</c:v>
                </c:pt>
                <c:pt idx="18">
                  <c:v>41.97</c:v>
                </c:pt>
                <c:pt idx="19">
                  <c:v>41.98</c:v>
                </c:pt>
                <c:pt idx="20">
                  <c:v>41.55</c:v>
                </c:pt>
                <c:pt idx="21">
                  <c:v>41.53</c:v>
                </c:pt>
                <c:pt idx="22">
                  <c:v>41.48</c:v>
                </c:pt>
                <c:pt idx="23">
                  <c:v>41.69</c:v>
                </c:pt>
                <c:pt idx="24">
                  <c:v>41.94</c:v>
                </c:pt>
                <c:pt idx="25">
                  <c:v>41.68</c:v>
                </c:pt>
                <c:pt idx="26">
                  <c:v>41.75</c:v>
                </c:pt>
                <c:pt idx="27">
                  <c:v>41.85</c:v>
                </c:pt>
                <c:pt idx="28">
                  <c:v>41.9</c:v>
                </c:pt>
                <c:pt idx="29">
                  <c:v>41.75</c:v>
                </c:pt>
                <c:pt idx="30">
                  <c:v>41.82</c:v>
                </c:pt>
              </c:numCache>
            </c:numRef>
          </c:val>
        </c:ser>
        <c:ser>
          <c:idx val="3"/>
          <c:order val="3"/>
          <c:tx>
            <c:strRef>
              <c:f>Ткаченко!$E$14</c:f>
              <c:strCache>
                <c:ptCount val="1"/>
                <c:pt idx="0">
                  <c:v>5</c:v>
                </c:pt>
              </c:strCache>
            </c:strRef>
          </c:tx>
          <c:marker>
            <c:symbol val="none"/>
          </c:marker>
          <c:val>
            <c:numRef>
              <c:f>Ткаченко!$E$15:$E$66</c:f>
              <c:numCache>
                <c:formatCode>0.00</c:formatCode>
                <c:ptCount val="52"/>
                <c:pt idx="0">
                  <c:v>42.01</c:v>
                </c:pt>
                <c:pt idx="1">
                  <c:v>41.64</c:v>
                </c:pt>
                <c:pt idx="2">
                  <c:v>41.74</c:v>
                </c:pt>
                <c:pt idx="3">
                  <c:v>41.66</c:v>
                </c:pt>
                <c:pt idx="4">
                  <c:v>41.6</c:v>
                </c:pt>
                <c:pt idx="5">
                  <c:v>41.97</c:v>
                </c:pt>
                <c:pt idx="6">
                  <c:v>41.82</c:v>
                </c:pt>
                <c:pt idx="7">
                  <c:v>41.67</c:v>
                </c:pt>
                <c:pt idx="8">
                  <c:v>41.36</c:v>
                </c:pt>
                <c:pt idx="9">
                  <c:v>41.67</c:v>
                </c:pt>
                <c:pt idx="10">
                  <c:v>41.57</c:v>
                </c:pt>
                <c:pt idx="11">
                  <c:v>41.39</c:v>
                </c:pt>
                <c:pt idx="12">
                  <c:v>41.55</c:v>
                </c:pt>
                <c:pt idx="13">
                  <c:v>41.48</c:v>
                </c:pt>
                <c:pt idx="14">
                  <c:v>41.56</c:v>
                </c:pt>
                <c:pt idx="15">
                  <c:v>41.38</c:v>
                </c:pt>
                <c:pt idx="16">
                  <c:v>41.4</c:v>
                </c:pt>
                <c:pt idx="17">
                  <c:v>41.41</c:v>
                </c:pt>
                <c:pt idx="18">
                  <c:v>41.69</c:v>
                </c:pt>
                <c:pt idx="19">
                  <c:v>42.78</c:v>
                </c:pt>
                <c:pt idx="20">
                  <c:v>41.87</c:v>
                </c:pt>
                <c:pt idx="21">
                  <c:v>42.19</c:v>
                </c:pt>
                <c:pt idx="22">
                  <c:v>42.01</c:v>
                </c:pt>
                <c:pt idx="23">
                  <c:v>41.83</c:v>
                </c:pt>
                <c:pt idx="24">
                  <c:v>41.66</c:v>
                </c:pt>
                <c:pt idx="25">
                  <c:v>41.53</c:v>
                </c:pt>
                <c:pt idx="26">
                  <c:v>42.01</c:v>
                </c:pt>
                <c:pt idx="27">
                  <c:v>41.71</c:v>
                </c:pt>
                <c:pt idx="28">
                  <c:v>41.55</c:v>
                </c:pt>
                <c:pt idx="29">
                  <c:v>41.62</c:v>
                </c:pt>
                <c:pt idx="30">
                  <c:v>41.66</c:v>
                </c:pt>
                <c:pt idx="31">
                  <c:v>41.73</c:v>
                </c:pt>
                <c:pt idx="32">
                  <c:v>41.52</c:v>
                </c:pt>
                <c:pt idx="33">
                  <c:v>42.13</c:v>
                </c:pt>
                <c:pt idx="34">
                  <c:v>41.99</c:v>
                </c:pt>
                <c:pt idx="35">
                  <c:v>42.12</c:v>
                </c:pt>
                <c:pt idx="36">
                  <c:v>42.41</c:v>
                </c:pt>
                <c:pt idx="37">
                  <c:v>42.05</c:v>
                </c:pt>
                <c:pt idx="38">
                  <c:v>42.05</c:v>
                </c:pt>
                <c:pt idx="39">
                  <c:v>42.15</c:v>
                </c:pt>
                <c:pt idx="40">
                  <c:v>41.94</c:v>
                </c:pt>
                <c:pt idx="41">
                  <c:v>41.94</c:v>
                </c:pt>
                <c:pt idx="42">
                  <c:v>42.13</c:v>
                </c:pt>
                <c:pt idx="43">
                  <c:v>41.97</c:v>
                </c:pt>
                <c:pt idx="44">
                  <c:v>42.14</c:v>
                </c:pt>
                <c:pt idx="45">
                  <c:v>42.49</c:v>
                </c:pt>
                <c:pt idx="46">
                  <c:v>43.18</c:v>
                </c:pt>
              </c:numCache>
            </c:numRef>
          </c:val>
        </c:ser>
        <c:dLbls/>
        <c:marker val="1"/>
        <c:axId val="231609856"/>
        <c:axId val="231611392"/>
      </c:lineChart>
      <c:catAx>
        <c:axId val="231609856"/>
        <c:scaling>
          <c:orientation val="minMax"/>
        </c:scaling>
        <c:axPos val="b"/>
        <c:numFmt formatCode="General" sourceLinked="1"/>
        <c:majorTickMark val="none"/>
        <c:tickLblPos val="nextTo"/>
        <c:crossAx val="231611392"/>
        <c:crosses val="autoZero"/>
        <c:auto val="1"/>
        <c:lblAlgn val="ctr"/>
        <c:lblOffset val="100"/>
      </c:catAx>
      <c:valAx>
        <c:axId val="231611392"/>
        <c:scaling>
          <c:orientation val="minMax"/>
          <c:max val="45"/>
          <c:min val="41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231609856"/>
        <c:crosses val="autoZero"/>
        <c:crossBetween val="between"/>
        <c:majorUnit val="1"/>
      </c:valAx>
    </c:plotArea>
    <c:legend>
      <c:legendPos val="b"/>
      <c:layout/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07"/>
          <c:y val="1.7743976179560302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Линнык!$B$14</c:f>
              <c:strCache>
                <c:ptCount val="1"/>
                <c:pt idx="0">
                  <c:v>3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Линнык!$A$15:$A$68</c:f>
              <c:numCache>
                <c:formatCode>General</c:formatCode>
                <c:ptCount val="5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Линнык!$B$15:$B$68</c:f>
              <c:numCache>
                <c:formatCode>0.00</c:formatCode>
                <c:ptCount val="54"/>
                <c:pt idx="0">
                  <c:v>46.99</c:v>
                </c:pt>
                <c:pt idx="1">
                  <c:v>44.69</c:v>
                </c:pt>
                <c:pt idx="2">
                  <c:v>42.14</c:v>
                </c:pt>
                <c:pt idx="3">
                  <c:v>41.5</c:v>
                </c:pt>
                <c:pt idx="4">
                  <c:v>41.46</c:v>
                </c:pt>
                <c:pt idx="5">
                  <c:v>41.31</c:v>
                </c:pt>
                <c:pt idx="6">
                  <c:v>41.36</c:v>
                </c:pt>
                <c:pt idx="7">
                  <c:v>41.32</c:v>
                </c:pt>
                <c:pt idx="8">
                  <c:v>41.2</c:v>
                </c:pt>
                <c:pt idx="9">
                  <c:v>43.95</c:v>
                </c:pt>
                <c:pt idx="10">
                  <c:v>41.78</c:v>
                </c:pt>
                <c:pt idx="11">
                  <c:v>41.87</c:v>
                </c:pt>
                <c:pt idx="12">
                  <c:v>41.36</c:v>
                </c:pt>
                <c:pt idx="13">
                  <c:v>41.97</c:v>
                </c:pt>
                <c:pt idx="14">
                  <c:v>41.44</c:v>
                </c:pt>
                <c:pt idx="15">
                  <c:v>41.44</c:v>
                </c:pt>
                <c:pt idx="16">
                  <c:v>42.35</c:v>
                </c:pt>
                <c:pt idx="17">
                  <c:v>41.41</c:v>
                </c:pt>
                <c:pt idx="18">
                  <c:v>41.48</c:v>
                </c:pt>
                <c:pt idx="19">
                  <c:v>41.23</c:v>
                </c:pt>
                <c:pt idx="20">
                  <c:v>41.47</c:v>
                </c:pt>
                <c:pt idx="21">
                  <c:v>42.58</c:v>
                </c:pt>
                <c:pt idx="22">
                  <c:v>42.86</c:v>
                </c:pt>
                <c:pt idx="23">
                  <c:v>41.6</c:v>
                </c:pt>
                <c:pt idx="24">
                  <c:v>41.51</c:v>
                </c:pt>
                <c:pt idx="25">
                  <c:v>42.98</c:v>
                </c:pt>
                <c:pt idx="26">
                  <c:v>41.58</c:v>
                </c:pt>
                <c:pt idx="27">
                  <c:v>41.2</c:v>
                </c:pt>
                <c:pt idx="28">
                  <c:v>41.71</c:v>
                </c:pt>
                <c:pt idx="29">
                  <c:v>43.58</c:v>
                </c:pt>
                <c:pt idx="30">
                  <c:v>45.17</c:v>
                </c:pt>
                <c:pt idx="31">
                  <c:v>42.6</c:v>
                </c:pt>
                <c:pt idx="32">
                  <c:v>41.45</c:v>
                </c:pt>
                <c:pt idx="33">
                  <c:v>41.18</c:v>
                </c:pt>
                <c:pt idx="34">
                  <c:v>40.92</c:v>
                </c:pt>
                <c:pt idx="35">
                  <c:v>41.15</c:v>
                </c:pt>
                <c:pt idx="36">
                  <c:v>41.48</c:v>
                </c:pt>
                <c:pt idx="37">
                  <c:v>42.37</c:v>
                </c:pt>
                <c:pt idx="38">
                  <c:v>40.93</c:v>
                </c:pt>
                <c:pt idx="39">
                  <c:v>40.97</c:v>
                </c:pt>
                <c:pt idx="40">
                  <c:v>41.7</c:v>
                </c:pt>
                <c:pt idx="41">
                  <c:v>42.32</c:v>
                </c:pt>
                <c:pt idx="42">
                  <c:v>40.94</c:v>
                </c:pt>
                <c:pt idx="43">
                  <c:v>40.86</c:v>
                </c:pt>
                <c:pt idx="44">
                  <c:v>40.9</c:v>
                </c:pt>
                <c:pt idx="45">
                  <c:v>40.82</c:v>
                </c:pt>
                <c:pt idx="46">
                  <c:v>41.45</c:v>
                </c:pt>
                <c:pt idx="47">
                  <c:v>41.5</c:v>
                </c:pt>
                <c:pt idx="48">
                  <c:v>41.47</c:v>
                </c:pt>
                <c:pt idx="49">
                  <c:v>41.07</c:v>
                </c:pt>
                <c:pt idx="50">
                  <c:v>40.97</c:v>
                </c:pt>
                <c:pt idx="51">
                  <c:v>40.9</c:v>
                </c:pt>
                <c:pt idx="52">
                  <c:v>41.01</c:v>
                </c:pt>
                <c:pt idx="53">
                  <c:v>41.22</c:v>
                </c:pt>
              </c:numCache>
            </c:numRef>
          </c:val>
        </c:ser>
        <c:ser>
          <c:idx val="1"/>
          <c:order val="1"/>
          <c:tx>
            <c:strRef>
              <c:f>Линнык!$C$14</c:f>
              <c:strCache>
                <c:ptCount val="1"/>
                <c:pt idx="0">
                  <c:v>10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Линнык!$A$15:$A$68</c:f>
              <c:numCache>
                <c:formatCode>General</c:formatCode>
                <c:ptCount val="5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Линнык!$C$15:$C$68</c:f>
              <c:numCache>
                <c:formatCode>0.00</c:formatCode>
                <c:ptCount val="54"/>
                <c:pt idx="0">
                  <c:v>42.17</c:v>
                </c:pt>
                <c:pt idx="1">
                  <c:v>43.51</c:v>
                </c:pt>
                <c:pt idx="2">
                  <c:v>41.94</c:v>
                </c:pt>
                <c:pt idx="3">
                  <c:v>41.53</c:v>
                </c:pt>
                <c:pt idx="4">
                  <c:v>41.6</c:v>
                </c:pt>
                <c:pt idx="5">
                  <c:v>42.31</c:v>
                </c:pt>
                <c:pt idx="6">
                  <c:v>41.66</c:v>
                </c:pt>
                <c:pt idx="7">
                  <c:v>42.17</c:v>
                </c:pt>
                <c:pt idx="8">
                  <c:v>41.74</c:v>
                </c:pt>
                <c:pt idx="9">
                  <c:v>41.62</c:v>
                </c:pt>
                <c:pt idx="10">
                  <c:v>41.52</c:v>
                </c:pt>
                <c:pt idx="11">
                  <c:v>41.51</c:v>
                </c:pt>
                <c:pt idx="12">
                  <c:v>41.77</c:v>
                </c:pt>
                <c:pt idx="13">
                  <c:v>41.52</c:v>
                </c:pt>
                <c:pt idx="14">
                  <c:v>41.6</c:v>
                </c:pt>
                <c:pt idx="15">
                  <c:v>41.68</c:v>
                </c:pt>
                <c:pt idx="16">
                  <c:v>41.92</c:v>
                </c:pt>
                <c:pt idx="17">
                  <c:v>41.5</c:v>
                </c:pt>
                <c:pt idx="18">
                  <c:v>41.62</c:v>
                </c:pt>
                <c:pt idx="19">
                  <c:v>41.82</c:v>
                </c:pt>
                <c:pt idx="20">
                  <c:v>41.53</c:v>
                </c:pt>
                <c:pt idx="21">
                  <c:v>41.76</c:v>
                </c:pt>
                <c:pt idx="22">
                  <c:v>41.91</c:v>
                </c:pt>
                <c:pt idx="23">
                  <c:v>41.72</c:v>
                </c:pt>
                <c:pt idx="24">
                  <c:v>41.75</c:v>
                </c:pt>
                <c:pt idx="25">
                  <c:v>41.72</c:v>
                </c:pt>
                <c:pt idx="26">
                  <c:v>41.74</c:v>
                </c:pt>
                <c:pt idx="27">
                  <c:v>41.72</c:v>
                </c:pt>
                <c:pt idx="28">
                  <c:v>41.79</c:v>
                </c:pt>
                <c:pt idx="29">
                  <c:v>41.93</c:v>
                </c:pt>
                <c:pt idx="30">
                  <c:v>42.31</c:v>
                </c:pt>
                <c:pt idx="31">
                  <c:v>42.14</c:v>
                </c:pt>
                <c:pt idx="32">
                  <c:v>42.09</c:v>
                </c:pt>
                <c:pt idx="33">
                  <c:v>42.12</c:v>
                </c:pt>
                <c:pt idx="34">
                  <c:v>42.06</c:v>
                </c:pt>
                <c:pt idx="35">
                  <c:v>42.13</c:v>
                </c:pt>
                <c:pt idx="36">
                  <c:v>42.24</c:v>
                </c:pt>
                <c:pt idx="37">
                  <c:v>42.23</c:v>
                </c:pt>
                <c:pt idx="38">
                  <c:v>42.07</c:v>
                </c:pt>
                <c:pt idx="39">
                  <c:v>42.26</c:v>
                </c:pt>
                <c:pt idx="40">
                  <c:v>42.4</c:v>
                </c:pt>
              </c:numCache>
            </c:numRef>
          </c:val>
        </c:ser>
        <c:ser>
          <c:idx val="2"/>
          <c:order val="2"/>
          <c:tx>
            <c:strRef>
              <c:f>Линнык!$D$14</c:f>
              <c:strCache>
                <c:ptCount val="1"/>
                <c:pt idx="0">
                  <c:v>1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Линнык!$A$15:$A$68</c:f>
              <c:numCache>
                <c:formatCode>General</c:formatCode>
                <c:ptCount val="5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Линнык!$D$15:$D$68</c:f>
              <c:numCache>
                <c:formatCode>0.00</c:formatCode>
                <c:ptCount val="54"/>
                <c:pt idx="0">
                  <c:v>41.6</c:v>
                </c:pt>
                <c:pt idx="1">
                  <c:v>41.66</c:v>
                </c:pt>
                <c:pt idx="2">
                  <c:v>41.56</c:v>
                </c:pt>
                <c:pt idx="3">
                  <c:v>41.82</c:v>
                </c:pt>
                <c:pt idx="4">
                  <c:v>41.48</c:v>
                </c:pt>
                <c:pt idx="5">
                  <c:v>41.29</c:v>
                </c:pt>
                <c:pt idx="6">
                  <c:v>41.53</c:v>
                </c:pt>
                <c:pt idx="7">
                  <c:v>41.29</c:v>
                </c:pt>
                <c:pt idx="8">
                  <c:v>41.63</c:v>
                </c:pt>
                <c:pt idx="9">
                  <c:v>41.63</c:v>
                </c:pt>
                <c:pt idx="10">
                  <c:v>41.36</c:v>
                </c:pt>
                <c:pt idx="11">
                  <c:v>41.42</c:v>
                </c:pt>
                <c:pt idx="12">
                  <c:v>41.47</c:v>
                </c:pt>
                <c:pt idx="13">
                  <c:v>42.27</c:v>
                </c:pt>
                <c:pt idx="14">
                  <c:v>41.54</c:v>
                </c:pt>
                <c:pt idx="15">
                  <c:v>41.35</c:v>
                </c:pt>
                <c:pt idx="16">
                  <c:v>41.66</c:v>
                </c:pt>
                <c:pt idx="17">
                  <c:v>42.1</c:v>
                </c:pt>
                <c:pt idx="18">
                  <c:v>41.76</c:v>
                </c:pt>
                <c:pt idx="19">
                  <c:v>42.04</c:v>
                </c:pt>
                <c:pt idx="20">
                  <c:v>41.69</c:v>
                </c:pt>
                <c:pt idx="21">
                  <c:v>41.79</c:v>
                </c:pt>
                <c:pt idx="22">
                  <c:v>42.07</c:v>
                </c:pt>
                <c:pt idx="23">
                  <c:v>41.65</c:v>
                </c:pt>
                <c:pt idx="24">
                  <c:v>42.2</c:v>
                </c:pt>
                <c:pt idx="25">
                  <c:v>41.77</c:v>
                </c:pt>
                <c:pt idx="26">
                  <c:v>41.71</c:v>
                </c:pt>
                <c:pt idx="27">
                  <c:v>41.94</c:v>
                </c:pt>
                <c:pt idx="28">
                  <c:v>41.92</c:v>
                </c:pt>
                <c:pt idx="29">
                  <c:v>41.6</c:v>
                </c:pt>
                <c:pt idx="30">
                  <c:v>41.65</c:v>
                </c:pt>
                <c:pt idx="31">
                  <c:v>41.72</c:v>
                </c:pt>
                <c:pt idx="32">
                  <c:v>41.86</c:v>
                </c:pt>
                <c:pt idx="33">
                  <c:v>41.71</c:v>
                </c:pt>
                <c:pt idx="34">
                  <c:v>41.89</c:v>
                </c:pt>
                <c:pt idx="35">
                  <c:v>42.06</c:v>
                </c:pt>
                <c:pt idx="36">
                  <c:v>41.93</c:v>
                </c:pt>
                <c:pt idx="37">
                  <c:v>42.28</c:v>
                </c:pt>
                <c:pt idx="38">
                  <c:v>41.83</c:v>
                </c:pt>
                <c:pt idx="39">
                  <c:v>42.07</c:v>
                </c:pt>
              </c:numCache>
            </c:numRef>
          </c:val>
        </c:ser>
        <c:ser>
          <c:idx val="3"/>
          <c:order val="3"/>
          <c:tx>
            <c:strRef>
              <c:f>Линнык!$E$14</c:f>
              <c:strCache>
                <c:ptCount val="1"/>
                <c:pt idx="0">
                  <c:v>4</c:v>
                </c:pt>
              </c:strCache>
            </c:strRef>
          </c:tx>
          <c:marker>
            <c:symbol val="none"/>
          </c:marker>
          <c:cat>
            <c:numRef>
              <c:f>Линнык!$A$15:$A$68</c:f>
              <c:numCache>
                <c:formatCode>General</c:formatCode>
                <c:ptCount val="5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Линнык!$E$15:$E$68</c:f>
              <c:numCache>
                <c:formatCode>0.00</c:formatCode>
                <c:ptCount val="54"/>
                <c:pt idx="0">
                  <c:v>42.31</c:v>
                </c:pt>
                <c:pt idx="1">
                  <c:v>42.82</c:v>
                </c:pt>
                <c:pt idx="2">
                  <c:v>41.47</c:v>
                </c:pt>
                <c:pt idx="3">
                  <c:v>41.57</c:v>
                </c:pt>
                <c:pt idx="4">
                  <c:v>41.88</c:v>
                </c:pt>
                <c:pt idx="5">
                  <c:v>41.58</c:v>
                </c:pt>
                <c:pt idx="6">
                  <c:v>41.46</c:v>
                </c:pt>
                <c:pt idx="7">
                  <c:v>41.36</c:v>
                </c:pt>
                <c:pt idx="8">
                  <c:v>41.46</c:v>
                </c:pt>
                <c:pt idx="9">
                  <c:v>41.43</c:v>
                </c:pt>
                <c:pt idx="10">
                  <c:v>41.41</c:v>
                </c:pt>
                <c:pt idx="11">
                  <c:v>41.34</c:v>
                </c:pt>
                <c:pt idx="12">
                  <c:v>41.17</c:v>
                </c:pt>
                <c:pt idx="13">
                  <c:v>41.46</c:v>
                </c:pt>
                <c:pt idx="14">
                  <c:v>41.44</c:v>
                </c:pt>
                <c:pt idx="15">
                  <c:v>41.53</c:v>
                </c:pt>
                <c:pt idx="16">
                  <c:v>42.15</c:v>
                </c:pt>
                <c:pt idx="17">
                  <c:v>41.5</c:v>
                </c:pt>
                <c:pt idx="18">
                  <c:v>41.81</c:v>
                </c:pt>
                <c:pt idx="19">
                  <c:v>41.42</c:v>
                </c:pt>
                <c:pt idx="20">
                  <c:v>41.94</c:v>
                </c:pt>
                <c:pt idx="21">
                  <c:v>42.01</c:v>
                </c:pt>
                <c:pt idx="22">
                  <c:v>41.8</c:v>
                </c:pt>
                <c:pt idx="23">
                  <c:v>41.54</c:v>
                </c:pt>
                <c:pt idx="24">
                  <c:v>41.58</c:v>
                </c:pt>
                <c:pt idx="25">
                  <c:v>41.73</c:v>
                </c:pt>
                <c:pt idx="26">
                  <c:v>41.91</c:v>
                </c:pt>
              </c:numCache>
            </c:numRef>
          </c:val>
        </c:ser>
        <c:dLbls/>
        <c:marker val="1"/>
        <c:axId val="230861056"/>
        <c:axId val="231026688"/>
      </c:lineChart>
      <c:catAx>
        <c:axId val="230861056"/>
        <c:scaling>
          <c:orientation val="minMax"/>
        </c:scaling>
        <c:axPos val="b"/>
        <c:numFmt formatCode="General" sourceLinked="1"/>
        <c:majorTickMark val="none"/>
        <c:tickLblPos val="nextTo"/>
        <c:crossAx val="231026688"/>
        <c:crosses val="autoZero"/>
        <c:auto val="1"/>
        <c:lblAlgn val="ctr"/>
        <c:lblOffset val="100"/>
      </c:catAx>
      <c:valAx>
        <c:axId val="231026688"/>
        <c:scaling>
          <c:orientation val="minMax"/>
          <c:max val="46"/>
          <c:min val="40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230861056"/>
        <c:crosses val="autoZero"/>
        <c:crossBetween val="between"/>
        <c:majorUnit val="1"/>
      </c:valAx>
    </c:plotArea>
    <c:legend>
      <c:legendPos val="b"/>
      <c:layout/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57"/>
          <c:y val="1.7743976179560302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Фортуна!$B$14</c:f>
              <c:strCache>
                <c:ptCount val="1"/>
                <c:pt idx="0">
                  <c:v>1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Фортуна!$A$15:$A$68</c:f>
              <c:numCache>
                <c:formatCode>General</c:formatCode>
                <c:ptCount val="5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Фортуна!$B$15:$B$68</c:f>
              <c:numCache>
                <c:formatCode>0.00</c:formatCode>
                <c:ptCount val="54"/>
                <c:pt idx="0">
                  <c:v>44.8</c:v>
                </c:pt>
                <c:pt idx="1">
                  <c:v>42.63</c:v>
                </c:pt>
                <c:pt idx="2">
                  <c:v>42.26</c:v>
                </c:pt>
                <c:pt idx="3">
                  <c:v>42.78</c:v>
                </c:pt>
                <c:pt idx="4">
                  <c:v>42.32</c:v>
                </c:pt>
                <c:pt idx="5">
                  <c:v>41.96</c:v>
                </c:pt>
                <c:pt idx="6">
                  <c:v>42.06</c:v>
                </c:pt>
                <c:pt idx="7">
                  <c:v>41.85</c:v>
                </c:pt>
                <c:pt idx="8">
                  <c:v>41.55</c:v>
                </c:pt>
                <c:pt idx="9">
                  <c:v>42.19</c:v>
                </c:pt>
                <c:pt idx="10">
                  <c:v>43.51</c:v>
                </c:pt>
                <c:pt idx="11">
                  <c:v>42.04</c:v>
                </c:pt>
                <c:pt idx="12">
                  <c:v>41.8</c:v>
                </c:pt>
                <c:pt idx="13">
                  <c:v>41.64</c:v>
                </c:pt>
                <c:pt idx="14">
                  <c:v>41.52</c:v>
                </c:pt>
                <c:pt idx="15">
                  <c:v>41.63</c:v>
                </c:pt>
                <c:pt idx="16">
                  <c:v>41.58</c:v>
                </c:pt>
                <c:pt idx="17">
                  <c:v>41.87</c:v>
                </c:pt>
                <c:pt idx="18">
                  <c:v>41.54</c:v>
                </c:pt>
                <c:pt idx="19">
                  <c:v>41.7</c:v>
                </c:pt>
                <c:pt idx="20">
                  <c:v>41.61</c:v>
                </c:pt>
                <c:pt idx="21">
                  <c:v>41.68</c:v>
                </c:pt>
                <c:pt idx="22">
                  <c:v>41.67</c:v>
                </c:pt>
                <c:pt idx="23">
                  <c:v>42.06</c:v>
                </c:pt>
                <c:pt idx="24">
                  <c:v>41.74</c:v>
                </c:pt>
                <c:pt idx="25">
                  <c:v>41.95</c:v>
                </c:pt>
                <c:pt idx="26">
                  <c:v>42.13</c:v>
                </c:pt>
                <c:pt idx="27">
                  <c:v>41.97</c:v>
                </c:pt>
                <c:pt idx="28">
                  <c:v>42.23</c:v>
                </c:pt>
                <c:pt idx="29">
                  <c:v>42.71</c:v>
                </c:pt>
                <c:pt idx="30">
                  <c:v>41.86</c:v>
                </c:pt>
                <c:pt idx="31">
                  <c:v>41.83</c:v>
                </c:pt>
                <c:pt idx="32">
                  <c:v>42.09</c:v>
                </c:pt>
                <c:pt idx="33">
                  <c:v>42.34</c:v>
                </c:pt>
                <c:pt idx="34">
                  <c:v>42.69</c:v>
                </c:pt>
                <c:pt idx="35">
                  <c:v>41.9</c:v>
                </c:pt>
                <c:pt idx="36">
                  <c:v>42.44</c:v>
                </c:pt>
              </c:numCache>
            </c:numRef>
          </c:val>
        </c:ser>
        <c:ser>
          <c:idx val="1"/>
          <c:order val="1"/>
          <c:tx>
            <c:strRef>
              <c:f>Фортуна!$C$14</c:f>
              <c:strCache>
                <c:ptCount val="1"/>
                <c:pt idx="0">
                  <c:v>7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Фортуна!$A$15:$A$68</c:f>
              <c:numCache>
                <c:formatCode>General</c:formatCode>
                <c:ptCount val="5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Фортуна!$C$15:$C$68</c:f>
              <c:numCache>
                <c:formatCode>0.00</c:formatCode>
                <c:ptCount val="54"/>
                <c:pt idx="0">
                  <c:v>42.12</c:v>
                </c:pt>
                <c:pt idx="1">
                  <c:v>41.58</c:v>
                </c:pt>
                <c:pt idx="2">
                  <c:v>41.37</c:v>
                </c:pt>
                <c:pt idx="3">
                  <c:v>42.31</c:v>
                </c:pt>
                <c:pt idx="4">
                  <c:v>41.65</c:v>
                </c:pt>
                <c:pt idx="5">
                  <c:v>41.39</c:v>
                </c:pt>
                <c:pt idx="6">
                  <c:v>41.64</c:v>
                </c:pt>
                <c:pt idx="7">
                  <c:v>41.38</c:v>
                </c:pt>
                <c:pt idx="8">
                  <c:v>41.47</c:v>
                </c:pt>
                <c:pt idx="9">
                  <c:v>43.39</c:v>
                </c:pt>
                <c:pt idx="10">
                  <c:v>41.72</c:v>
                </c:pt>
                <c:pt idx="11">
                  <c:v>41.77</c:v>
                </c:pt>
                <c:pt idx="12">
                  <c:v>41.56</c:v>
                </c:pt>
                <c:pt idx="13">
                  <c:v>41.57</c:v>
                </c:pt>
                <c:pt idx="14">
                  <c:v>41.61</c:v>
                </c:pt>
                <c:pt idx="15">
                  <c:v>41.45</c:v>
                </c:pt>
                <c:pt idx="16">
                  <c:v>41.54</c:v>
                </c:pt>
                <c:pt idx="17">
                  <c:v>41.59</c:v>
                </c:pt>
                <c:pt idx="18">
                  <c:v>41.59</c:v>
                </c:pt>
                <c:pt idx="19">
                  <c:v>41.54</c:v>
                </c:pt>
                <c:pt idx="20">
                  <c:v>41.9</c:v>
                </c:pt>
                <c:pt idx="21">
                  <c:v>41.61</c:v>
                </c:pt>
                <c:pt idx="22">
                  <c:v>41.67</c:v>
                </c:pt>
                <c:pt idx="23">
                  <c:v>41.71</c:v>
                </c:pt>
                <c:pt idx="24">
                  <c:v>41.63</c:v>
                </c:pt>
                <c:pt idx="25">
                  <c:v>41.55</c:v>
                </c:pt>
                <c:pt idx="26">
                  <c:v>41.69</c:v>
                </c:pt>
                <c:pt idx="27">
                  <c:v>41.83</c:v>
                </c:pt>
                <c:pt idx="28">
                  <c:v>41.8</c:v>
                </c:pt>
                <c:pt idx="29">
                  <c:v>41.92</c:v>
                </c:pt>
                <c:pt idx="30">
                  <c:v>41.74</c:v>
                </c:pt>
                <c:pt idx="31">
                  <c:v>42.08</c:v>
                </c:pt>
              </c:numCache>
            </c:numRef>
          </c:val>
        </c:ser>
        <c:ser>
          <c:idx val="2"/>
          <c:order val="2"/>
          <c:tx>
            <c:strRef>
              <c:f>Фортуна!$D$14</c:f>
              <c:strCache>
                <c:ptCount val="1"/>
                <c:pt idx="0">
                  <c:v>13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Фортуна!$A$15:$A$68</c:f>
              <c:numCache>
                <c:formatCode>General</c:formatCode>
                <c:ptCount val="5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Фортуна!$D$15:$D$68</c:f>
              <c:numCache>
                <c:formatCode>0.00</c:formatCode>
                <c:ptCount val="54"/>
                <c:pt idx="0">
                  <c:v>42.46</c:v>
                </c:pt>
                <c:pt idx="1">
                  <c:v>42.59</c:v>
                </c:pt>
                <c:pt idx="2">
                  <c:v>42.09</c:v>
                </c:pt>
                <c:pt idx="3">
                  <c:v>41.98</c:v>
                </c:pt>
                <c:pt idx="4">
                  <c:v>41.91</c:v>
                </c:pt>
                <c:pt idx="5">
                  <c:v>41.68</c:v>
                </c:pt>
                <c:pt idx="6">
                  <c:v>41.66</c:v>
                </c:pt>
                <c:pt idx="7">
                  <c:v>42.05</c:v>
                </c:pt>
                <c:pt idx="8">
                  <c:v>41.69</c:v>
                </c:pt>
                <c:pt idx="9">
                  <c:v>41.8</c:v>
                </c:pt>
                <c:pt idx="10">
                  <c:v>41.6</c:v>
                </c:pt>
                <c:pt idx="11">
                  <c:v>41.74</c:v>
                </c:pt>
                <c:pt idx="12">
                  <c:v>41.9</c:v>
                </c:pt>
                <c:pt idx="13">
                  <c:v>42.07</c:v>
                </c:pt>
                <c:pt idx="14">
                  <c:v>41.93</c:v>
                </c:pt>
                <c:pt idx="15">
                  <c:v>41.94</c:v>
                </c:pt>
                <c:pt idx="16">
                  <c:v>41.89</c:v>
                </c:pt>
                <c:pt idx="17">
                  <c:v>42.07</c:v>
                </c:pt>
                <c:pt idx="18">
                  <c:v>42.29</c:v>
                </c:pt>
                <c:pt idx="19">
                  <c:v>42.02</c:v>
                </c:pt>
                <c:pt idx="20">
                  <c:v>41.89</c:v>
                </c:pt>
                <c:pt idx="21">
                  <c:v>42</c:v>
                </c:pt>
                <c:pt idx="22">
                  <c:v>41.98</c:v>
                </c:pt>
                <c:pt idx="23">
                  <c:v>42.38</c:v>
                </c:pt>
                <c:pt idx="24">
                  <c:v>42.18</c:v>
                </c:pt>
                <c:pt idx="25">
                  <c:v>44.25</c:v>
                </c:pt>
                <c:pt idx="26">
                  <c:v>42.78</c:v>
                </c:pt>
                <c:pt idx="27">
                  <c:v>42.63</c:v>
                </c:pt>
                <c:pt idx="28">
                  <c:v>42.4</c:v>
                </c:pt>
                <c:pt idx="29">
                  <c:v>42.19</c:v>
                </c:pt>
                <c:pt idx="30">
                  <c:v>42.38</c:v>
                </c:pt>
                <c:pt idx="31">
                  <c:v>42.18</c:v>
                </c:pt>
                <c:pt idx="32">
                  <c:v>42.33</c:v>
                </c:pt>
                <c:pt idx="33">
                  <c:v>42.61</c:v>
                </c:pt>
                <c:pt idx="34">
                  <c:v>42.43</c:v>
                </c:pt>
                <c:pt idx="35">
                  <c:v>42.29</c:v>
                </c:pt>
                <c:pt idx="36">
                  <c:v>42.95</c:v>
                </c:pt>
                <c:pt idx="37">
                  <c:v>42.89</c:v>
                </c:pt>
                <c:pt idx="38">
                  <c:v>42.68</c:v>
                </c:pt>
              </c:numCache>
            </c:numRef>
          </c:val>
        </c:ser>
        <c:ser>
          <c:idx val="3"/>
          <c:order val="3"/>
          <c:tx>
            <c:strRef>
              <c:f>Фортуна!$E$14</c:f>
              <c:strCache>
                <c:ptCount val="1"/>
                <c:pt idx="0">
                  <c:v>6</c:v>
                </c:pt>
              </c:strCache>
            </c:strRef>
          </c:tx>
          <c:marker>
            <c:symbol val="none"/>
          </c:marker>
          <c:cat>
            <c:numRef>
              <c:f>Фортуна!$A$15:$A$68</c:f>
              <c:numCache>
                <c:formatCode>General</c:formatCode>
                <c:ptCount val="5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Фортуна!$E$15:$E$68</c:f>
              <c:numCache>
                <c:formatCode>0.00</c:formatCode>
                <c:ptCount val="54"/>
                <c:pt idx="0">
                  <c:v>42.01</c:v>
                </c:pt>
                <c:pt idx="1">
                  <c:v>41.59</c:v>
                </c:pt>
                <c:pt idx="2">
                  <c:v>42.09</c:v>
                </c:pt>
                <c:pt idx="3">
                  <c:v>41.74</c:v>
                </c:pt>
                <c:pt idx="4">
                  <c:v>41.67</c:v>
                </c:pt>
                <c:pt idx="5">
                  <c:v>41.69</c:v>
                </c:pt>
                <c:pt idx="6">
                  <c:v>41.72</c:v>
                </c:pt>
                <c:pt idx="7">
                  <c:v>42.69</c:v>
                </c:pt>
                <c:pt idx="8">
                  <c:v>41.59</c:v>
                </c:pt>
                <c:pt idx="9">
                  <c:v>41.67</c:v>
                </c:pt>
                <c:pt idx="10">
                  <c:v>41.98</c:v>
                </c:pt>
                <c:pt idx="11">
                  <c:v>41.93</c:v>
                </c:pt>
                <c:pt idx="12">
                  <c:v>41.64</c:v>
                </c:pt>
                <c:pt idx="13">
                  <c:v>41.59</c:v>
                </c:pt>
                <c:pt idx="14">
                  <c:v>41.59</c:v>
                </c:pt>
                <c:pt idx="15">
                  <c:v>41.86</c:v>
                </c:pt>
                <c:pt idx="16">
                  <c:v>41.84</c:v>
                </c:pt>
                <c:pt idx="17">
                  <c:v>41.89</c:v>
                </c:pt>
                <c:pt idx="18">
                  <c:v>41.8</c:v>
                </c:pt>
                <c:pt idx="19">
                  <c:v>41.86</c:v>
                </c:pt>
                <c:pt idx="20">
                  <c:v>41.9</c:v>
                </c:pt>
                <c:pt idx="21">
                  <c:v>41.98</c:v>
                </c:pt>
                <c:pt idx="22">
                  <c:v>42.17</c:v>
                </c:pt>
                <c:pt idx="23">
                  <c:v>41.9</c:v>
                </c:pt>
                <c:pt idx="24">
                  <c:v>42.06</c:v>
                </c:pt>
                <c:pt idx="25">
                  <c:v>41.8</c:v>
                </c:pt>
                <c:pt idx="26">
                  <c:v>41.9</c:v>
                </c:pt>
                <c:pt idx="27">
                  <c:v>41.91</c:v>
                </c:pt>
                <c:pt idx="28">
                  <c:v>41.9</c:v>
                </c:pt>
                <c:pt idx="29">
                  <c:v>42.08</c:v>
                </c:pt>
                <c:pt idx="30">
                  <c:v>41.75</c:v>
                </c:pt>
                <c:pt idx="31">
                  <c:v>41.73</c:v>
                </c:pt>
                <c:pt idx="32">
                  <c:v>41.91</c:v>
                </c:pt>
                <c:pt idx="33">
                  <c:v>41.77</c:v>
                </c:pt>
                <c:pt idx="34">
                  <c:v>41.95</c:v>
                </c:pt>
                <c:pt idx="35">
                  <c:v>41.82</c:v>
                </c:pt>
                <c:pt idx="36">
                  <c:v>41.9</c:v>
                </c:pt>
                <c:pt idx="37">
                  <c:v>41.84</c:v>
                </c:pt>
                <c:pt idx="38">
                  <c:v>42.11</c:v>
                </c:pt>
                <c:pt idx="39">
                  <c:v>42.06</c:v>
                </c:pt>
                <c:pt idx="40">
                  <c:v>41.94</c:v>
                </c:pt>
                <c:pt idx="41">
                  <c:v>42.42</c:v>
                </c:pt>
                <c:pt idx="42">
                  <c:v>43.59</c:v>
                </c:pt>
                <c:pt idx="43">
                  <c:v>42.36</c:v>
                </c:pt>
                <c:pt idx="44">
                  <c:v>42.06</c:v>
                </c:pt>
                <c:pt idx="45">
                  <c:v>41.99</c:v>
                </c:pt>
                <c:pt idx="46">
                  <c:v>41.92</c:v>
                </c:pt>
                <c:pt idx="47">
                  <c:v>41.95</c:v>
                </c:pt>
                <c:pt idx="48">
                  <c:v>42.13</c:v>
                </c:pt>
                <c:pt idx="49">
                  <c:v>42.06</c:v>
                </c:pt>
                <c:pt idx="50">
                  <c:v>42.24</c:v>
                </c:pt>
                <c:pt idx="51">
                  <c:v>42.04</c:v>
                </c:pt>
                <c:pt idx="52">
                  <c:v>43.37</c:v>
                </c:pt>
                <c:pt idx="53">
                  <c:v>44.43</c:v>
                </c:pt>
              </c:numCache>
            </c:numRef>
          </c:val>
        </c:ser>
        <c:marker val="1"/>
        <c:axId val="154273664"/>
        <c:axId val="154275200"/>
      </c:lineChart>
      <c:catAx>
        <c:axId val="154273664"/>
        <c:scaling>
          <c:orientation val="minMax"/>
        </c:scaling>
        <c:axPos val="b"/>
        <c:numFmt formatCode="General" sourceLinked="1"/>
        <c:majorTickMark val="none"/>
        <c:tickLblPos val="nextTo"/>
        <c:crossAx val="154275200"/>
        <c:crosses val="autoZero"/>
        <c:auto val="1"/>
        <c:lblAlgn val="ctr"/>
        <c:lblOffset val="100"/>
      </c:catAx>
      <c:valAx>
        <c:axId val="154275200"/>
        <c:scaling>
          <c:orientation val="minMax"/>
          <c:max val="45"/>
          <c:min val="41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154273664"/>
        <c:crosses val="autoZero"/>
        <c:crossBetween val="between"/>
        <c:majorUnit val="1"/>
      </c:valAx>
    </c:plotArea>
    <c:legend>
      <c:legendPos val="b"/>
      <c:layout/>
    </c:legend>
    <c:plotVisOnly val="1"/>
    <c:dispBlanksAs val="gap"/>
  </c:chart>
  <c:printSettings>
    <c:headerFooter/>
    <c:pageMargins b="0.75000000000000111" l="0.70000000000000062" r="0.70000000000000062" t="0.75000000000000111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46"/>
          <c:y val="1.7743976179560302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Загорулько!$B$14</c:f>
              <c:strCache>
                <c:ptCount val="1"/>
                <c:pt idx="0">
                  <c:v>13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Загорулько!$A$15:$A$68</c:f>
              <c:numCache>
                <c:formatCode>General</c:formatCode>
                <c:ptCount val="5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Загорулько!$B$15:$B$68</c:f>
              <c:numCache>
                <c:formatCode>0.00</c:formatCode>
                <c:ptCount val="54"/>
                <c:pt idx="0">
                  <c:v>48.67</c:v>
                </c:pt>
                <c:pt idx="1">
                  <c:v>45.73</c:v>
                </c:pt>
                <c:pt idx="2">
                  <c:v>43.25</c:v>
                </c:pt>
                <c:pt idx="3">
                  <c:v>43.39</c:v>
                </c:pt>
                <c:pt idx="4">
                  <c:v>42.81</c:v>
                </c:pt>
                <c:pt idx="5">
                  <c:v>42.68</c:v>
                </c:pt>
                <c:pt idx="6">
                  <c:v>42.92</c:v>
                </c:pt>
                <c:pt idx="7">
                  <c:v>42.52</c:v>
                </c:pt>
                <c:pt idx="8">
                  <c:v>42.12</c:v>
                </c:pt>
                <c:pt idx="9">
                  <c:v>42.15</c:v>
                </c:pt>
                <c:pt idx="10">
                  <c:v>42.65</c:v>
                </c:pt>
                <c:pt idx="11">
                  <c:v>42.33</c:v>
                </c:pt>
                <c:pt idx="12">
                  <c:v>42.64</c:v>
                </c:pt>
                <c:pt idx="13">
                  <c:v>42.41</c:v>
                </c:pt>
                <c:pt idx="14">
                  <c:v>42.47</c:v>
                </c:pt>
                <c:pt idx="15">
                  <c:v>42.51</c:v>
                </c:pt>
                <c:pt idx="16">
                  <c:v>42.41</c:v>
                </c:pt>
                <c:pt idx="17">
                  <c:v>42.22</c:v>
                </c:pt>
                <c:pt idx="18">
                  <c:v>42.39</c:v>
                </c:pt>
                <c:pt idx="19">
                  <c:v>42.22</c:v>
                </c:pt>
                <c:pt idx="20">
                  <c:v>42.27</c:v>
                </c:pt>
                <c:pt idx="21">
                  <c:v>42.56</c:v>
                </c:pt>
                <c:pt idx="22">
                  <c:v>42.96</c:v>
                </c:pt>
                <c:pt idx="23">
                  <c:v>42.73</c:v>
                </c:pt>
                <c:pt idx="24">
                  <c:v>42.56</c:v>
                </c:pt>
                <c:pt idx="25">
                  <c:v>42.73</c:v>
                </c:pt>
                <c:pt idx="26">
                  <c:v>42.77</c:v>
                </c:pt>
                <c:pt idx="27">
                  <c:v>42.68</c:v>
                </c:pt>
                <c:pt idx="28">
                  <c:v>42.79</c:v>
                </c:pt>
                <c:pt idx="29">
                  <c:v>42.6</c:v>
                </c:pt>
                <c:pt idx="30">
                  <c:v>42.8</c:v>
                </c:pt>
                <c:pt idx="31">
                  <c:v>42.59</c:v>
                </c:pt>
                <c:pt idx="32">
                  <c:v>42.49</c:v>
                </c:pt>
                <c:pt idx="33">
                  <c:v>42.46</c:v>
                </c:pt>
                <c:pt idx="34">
                  <c:v>43.61</c:v>
                </c:pt>
                <c:pt idx="35">
                  <c:v>42.66</c:v>
                </c:pt>
                <c:pt idx="36">
                  <c:v>42.8</c:v>
                </c:pt>
                <c:pt idx="37">
                  <c:v>42.61</c:v>
                </c:pt>
                <c:pt idx="38">
                  <c:v>42.79</c:v>
                </c:pt>
                <c:pt idx="39">
                  <c:v>42.5</c:v>
                </c:pt>
                <c:pt idx="40">
                  <c:v>42.53</c:v>
                </c:pt>
                <c:pt idx="41">
                  <c:v>42.55</c:v>
                </c:pt>
                <c:pt idx="42">
                  <c:v>42.78</c:v>
                </c:pt>
                <c:pt idx="43">
                  <c:v>42.66</c:v>
                </c:pt>
                <c:pt idx="44">
                  <c:v>42.59</c:v>
                </c:pt>
                <c:pt idx="45">
                  <c:v>42.49</c:v>
                </c:pt>
                <c:pt idx="46">
                  <c:v>42.72</c:v>
                </c:pt>
                <c:pt idx="47">
                  <c:v>43.61</c:v>
                </c:pt>
                <c:pt idx="48">
                  <c:v>42.73</c:v>
                </c:pt>
                <c:pt idx="49">
                  <c:v>42.61</c:v>
                </c:pt>
                <c:pt idx="50">
                  <c:v>42.67</c:v>
                </c:pt>
                <c:pt idx="51">
                  <c:v>42.77</c:v>
                </c:pt>
                <c:pt idx="52">
                  <c:v>43.08</c:v>
                </c:pt>
                <c:pt idx="53">
                  <c:v>42.95</c:v>
                </c:pt>
              </c:numCache>
            </c:numRef>
          </c:val>
        </c:ser>
        <c:ser>
          <c:idx val="1"/>
          <c:order val="1"/>
          <c:tx>
            <c:strRef>
              <c:f>Загорулько!$C$14</c:f>
              <c:strCache>
                <c:ptCount val="1"/>
                <c:pt idx="0">
                  <c:v>69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Загорулько!$A$15:$A$68</c:f>
              <c:numCache>
                <c:formatCode>General</c:formatCode>
                <c:ptCount val="5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Загорулько!$C$15:$C$68</c:f>
              <c:numCache>
                <c:formatCode>0.00</c:formatCode>
                <c:ptCount val="54"/>
                <c:pt idx="0">
                  <c:v>42.66</c:v>
                </c:pt>
                <c:pt idx="1">
                  <c:v>42.37</c:v>
                </c:pt>
                <c:pt idx="2">
                  <c:v>41.95</c:v>
                </c:pt>
                <c:pt idx="3">
                  <c:v>42.22</c:v>
                </c:pt>
                <c:pt idx="4">
                  <c:v>42.17</c:v>
                </c:pt>
                <c:pt idx="5">
                  <c:v>42.27</c:v>
                </c:pt>
                <c:pt idx="6">
                  <c:v>42.38</c:v>
                </c:pt>
                <c:pt idx="7">
                  <c:v>42.14</c:v>
                </c:pt>
                <c:pt idx="8">
                  <c:v>41.9</c:v>
                </c:pt>
                <c:pt idx="9">
                  <c:v>42.05</c:v>
                </c:pt>
                <c:pt idx="10">
                  <c:v>42.07</c:v>
                </c:pt>
                <c:pt idx="11">
                  <c:v>42.11</c:v>
                </c:pt>
                <c:pt idx="12">
                  <c:v>42</c:v>
                </c:pt>
                <c:pt idx="13">
                  <c:v>41.99</c:v>
                </c:pt>
                <c:pt idx="14">
                  <c:v>42.04</c:v>
                </c:pt>
                <c:pt idx="15">
                  <c:v>42.09</c:v>
                </c:pt>
                <c:pt idx="16">
                  <c:v>42.08</c:v>
                </c:pt>
                <c:pt idx="17">
                  <c:v>42.22</c:v>
                </c:pt>
                <c:pt idx="18">
                  <c:v>42.42</c:v>
                </c:pt>
                <c:pt idx="19">
                  <c:v>42.03</c:v>
                </c:pt>
                <c:pt idx="20">
                  <c:v>42.06</c:v>
                </c:pt>
                <c:pt idx="21">
                  <c:v>42.07</c:v>
                </c:pt>
                <c:pt idx="22">
                  <c:v>42.82</c:v>
                </c:pt>
                <c:pt idx="23">
                  <c:v>42.17</c:v>
                </c:pt>
                <c:pt idx="24">
                  <c:v>42.24</c:v>
                </c:pt>
                <c:pt idx="25">
                  <c:v>42.02</c:v>
                </c:pt>
                <c:pt idx="26">
                  <c:v>42.14</c:v>
                </c:pt>
                <c:pt idx="27">
                  <c:v>42.13</c:v>
                </c:pt>
                <c:pt idx="28">
                  <c:v>42.53</c:v>
                </c:pt>
                <c:pt idx="29">
                  <c:v>42.22</c:v>
                </c:pt>
                <c:pt idx="30">
                  <c:v>42.19</c:v>
                </c:pt>
                <c:pt idx="31">
                  <c:v>42.33</c:v>
                </c:pt>
                <c:pt idx="32">
                  <c:v>42.13</c:v>
                </c:pt>
                <c:pt idx="33">
                  <c:v>42.02</c:v>
                </c:pt>
                <c:pt idx="34">
                  <c:v>42.71</c:v>
                </c:pt>
                <c:pt idx="35">
                  <c:v>42.38</c:v>
                </c:pt>
                <c:pt idx="36">
                  <c:v>42.17</c:v>
                </c:pt>
                <c:pt idx="37">
                  <c:v>42.23</c:v>
                </c:pt>
                <c:pt idx="38">
                  <c:v>42.35</c:v>
                </c:pt>
                <c:pt idx="39">
                  <c:v>42.79</c:v>
                </c:pt>
              </c:numCache>
            </c:numRef>
          </c:val>
        </c:ser>
        <c:ser>
          <c:idx val="2"/>
          <c:order val="2"/>
          <c:tx>
            <c:strRef>
              <c:f>Загорулько!$D$14</c:f>
              <c:strCache>
                <c:ptCount val="1"/>
                <c:pt idx="0">
                  <c:v>8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Загорулько!$A$15:$A$68</c:f>
              <c:numCache>
                <c:formatCode>General</c:formatCode>
                <c:ptCount val="5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Загорулько!$D$15:$D$68</c:f>
              <c:numCache>
                <c:formatCode>0.00</c:formatCode>
                <c:ptCount val="54"/>
                <c:pt idx="0">
                  <c:v>42.14</c:v>
                </c:pt>
                <c:pt idx="1">
                  <c:v>41.96</c:v>
                </c:pt>
                <c:pt idx="2">
                  <c:v>41.9</c:v>
                </c:pt>
                <c:pt idx="3">
                  <c:v>42.88</c:v>
                </c:pt>
                <c:pt idx="4">
                  <c:v>42.1</c:v>
                </c:pt>
                <c:pt idx="5">
                  <c:v>42.83</c:v>
                </c:pt>
                <c:pt idx="6">
                  <c:v>41.83</c:v>
                </c:pt>
                <c:pt idx="7">
                  <c:v>42.17</c:v>
                </c:pt>
                <c:pt idx="8">
                  <c:v>41.91</c:v>
                </c:pt>
                <c:pt idx="9">
                  <c:v>41.77</c:v>
                </c:pt>
                <c:pt idx="10">
                  <c:v>41.82</c:v>
                </c:pt>
                <c:pt idx="11">
                  <c:v>42.04</c:v>
                </c:pt>
                <c:pt idx="12">
                  <c:v>41.79</c:v>
                </c:pt>
                <c:pt idx="13">
                  <c:v>41.89</c:v>
                </c:pt>
                <c:pt idx="14">
                  <c:v>42</c:v>
                </c:pt>
                <c:pt idx="15">
                  <c:v>41.71</c:v>
                </c:pt>
                <c:pt idx="16">
                  <c:v>42.07</c:v>
                </c:pt>
                <c:pt idx="17">
                  <c:v>42.03</c:v>
                </c:pt>
                <c:pt idx="18">
                  <c:v>41.87</c:v>
                </c:pt>
                <c:pt idx="19">
                  <c:v>41.83</c:v>
                </c:pt>
                <c:pt idx="20">
                  <c:v>42.07</c:v>
                </c:pt>
                <c:pt idx="21">
                  <c:v>42.29</c:v>
                </c:pt>
                <c:pt idx="22">
                  <c:v>42.45</c:v>
                </c:pt>
                <c:pt idx="23">
                  <c:v>42.21</c:v>
                </c:pt>
                <c:pt idx="24">
                  <c:v>41.8</c:v>
                </c:pt>
                <c:pt idx="25">
                  <c:v>41.79</c:v>
                </c:pt>
                <c:pt idx="26">
                  <c:v>41.73</c:v>
                </c:pt>
                <c:pt idx="27">
                  <c:v>41.94</c:v>
                </c:pt>
                <c:pt idx="28">
                  <c:v>43.3</c:v>
                </c:pt>
                <c:pt idx="29">
                  <c:v>41.93</c:v>
                </c:pt>
                <c:pt idx="30">
                  <c:v>41.79</c:v>
                </c:pt>
                <c:pt idx="31">
                  <c:v>43.06</c:v>
                </c:pt>
                <c:pt idx="32">
                  <c:v>42.23</c:v>
                </c:pt>
                <c:pt idx="33">
                  <c:v>42.32</c:v>
                </c:pt>
                <c:pt idx="34">
                  <c:v>41.94</c:v>
                </c:pt>
                <c:pt idx="35">
                  <c:v>42.24</c:v>
                </c:pt>
                <c:pt idx="36">
                  <c:v>42.19</c:v>
                </c:pt>
                <c:pt idx="37">
                  <c:v>42.36</c:v>
                </c:pt>
                <c:pt idx="38">
                  <c:v>42.42</c:v>
                </c:pt>
                <c:pt idx="39">
                  <c:v>42.73</c:v>
                </c:pt>
              </c:numCache>
            </c:numRef>
          </c:val>
        </c:ser>
        <c:ser>
          <c:idx val="3"/>
          <c:order val="3"/>
          <c:tx>
            <c:strRef>
              <c:f>Загорулько!$E$14</c:f>
              <c:strCache>
                <c:ptCount val="1"/>
                <c:pt idx="0">
                  <c:v>1</c:v>
                </c:pt>
              </c:strCache>
            </c:strRef>
          </c:tx>
          <c:marker>
            <c:symbol val="none"/>
          </c:marker>
          <c:cat>
            <c:numRef>
              <c:f>Загорулько!$A$15:$A$68</c:f>
              <c:numCache>
                <c:formatCode>General</c:formatCode>
                <c:ptCount val="5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Загорулько!$E$15:$E$68</c:f>
              <c:numCache>
                <c:formatCode>0.00</c:formatCode>
                <c:ptCount val="54"/>
                <c:pt idx="0">
                  <c:v>42.29</c:v>
                </c:pt>
                <c:pt idx="1">
                  <c:v>42.47</c:v>
                </c:pt>
                <c:pt idx="2">
                  <c:v>42.06</c:v>
                </c:pt>
                <c:pt idx="3">
                  <c:v>41.75</c:v>
                </c:pt>
                <c:pt idx="4">
                  <c:v>41.74</c:v>
                </c:pt>
                <c:pt idx="5">
                  <c:v>42.1</c:v>
                </c:pt>
                <c:pt idx="6">
                  <c:v>42.27</c:v>
                </c:pt>
                <c:pt idx="7">
                  <c:v>41.49</c:v>
                </c:pt>
                <c:pt idx="8">
                  <c:v>42.83</c:v>
                </c:pt>
                <c:pt idx="9">
                  <c:v>43.54</c:v>
                </c:pt>
                <c:pt idx="10">
                  <c:v>41.79</c:v>
                </c:pt>
                <c:pt idx="11">
                  <c:v>41.72</c:v>
                </c:pt>
                <c:pt idx="12">
                  <c:v>41.66</c:v>
                </c:pt>
                <c:pt idx="13">
                  <c:v>41.89</c:v>
                </c:pt>
                <c:pt idx="14">
                  <c:v>41.94</c:v>
                </c:pt>
                <c:pt idx="15">
                  <c:v>42.11</c:v>
                </c:pt>
                <c:pt idx="16">
                  <c:v>41.96</c:v>
                </c:pt>
                <c:pt idx="17">
                  <c:v>41.85</c:v>
                </c:pt>
                <c:pt idx="18">
                  <c:v>41.79</c:v>
                </c:pt>
                <c:pt idx="19">
                  <c:v>41.81</c:v>
                </c:pt>
                <c:pt idx="20">
                  <c:v>42.11</c:v>
                </c:pt>
                <c:pt idx="21">
                  <c:v>41.81</c:v>
                </c:pt>
                <c:pt idx="22">
                  <c:v>41.85</c:v>
                </c:pt>
                <c:pt idx="23">
                  <c:v>41.87</c:v>
                </c:pt>
                <c:pt idx="24">
                  <c:v>42.02</c:v>
                </c:pt>
                <c:pt idx="25">
                  <c:v>42.08</c:v>
                </c:pt>
                <c:pt idx="26">
                  <c:v>42.07</c:v>
                </c:pt>
              </c:numCache>
            </c:numRef>
          </c:val>
        </c:ser>
        <c:marker val="1"/>
        <c:axId val="161406976"/>
        <c:axId val="161408512"/>
      </c:lineChart>
      <c:catAx>
        <c:axId val="161406976"/>
        <c:scaling>
          <c:orientation val="minMax"/>
        </c:scaling>
        <c:axPos val="b"/>
        <c:numFmt formatCode="General" sourceLinked="1"/>
        <c:majorTickMark val="none"/>
        <c:tickLblPos val="nextTo"/>
        <c:crossAx val="161408512"/>
        <c:crosses val="autoZero"/>
        <c:auto val="1"/>
        <c:lblAlgn val="ctr"/>
        <c:lblOffset val="100"/>
      </c:catAx>
      <c:valAx>
        <c:axId val="161408512"/>
        <c:scaling>
          <c:orientation val="minMax"/>
          <c:max val="45"/>
          <c:min val="41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161406976"/>
        <c:crosses val="autoZero"/>
        <c:crossBetween val="between"/>
        <c:majorUnit val="1"/>
      </c:valAx>
    </c:plotArea>
    <c:legend>
      <c:legendPos val="b"/>
      <c:layout/>
    </c:legend>
    <c:plotVisOnly val="1"/>
    <c:dispBlanksAs val="gap"/>
  </c:chart>
  <c:printSettings>
    <c:headerFooter/>
    <c:pageMargins b="0.75000000000000089" l="0.70000000000000062" r="0.70000000000000062" t="0.75000000000000089" header="0.30000000000000032" footer="0.30000000000000032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35"/>
          <c:y val="1.7743976179560302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Резанко!$B$14</c:f>
              <c:strCache>
                <c:ptCount val="1"/>
                <c:pt idx="0">
                  <c:v>2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Резанко!$A$15:$A$76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Резанко!$B$15:$B$76</c:f>
              <c:numCache>
                <c:formatCode>0.00</c:formatCode>
                <c:ptCount val="62"/>
                <c:pt idx="0">
                  <c:v>46.8</c:v>
                </c:pt>
                <c:pt idx="1">
                  <c:v>42.76</c:v>
                </c:pt>
                <c:pt idx="2">
                  <c:v>42.19</c:v>
                </c:pt>
                <c:pt idx="3">
                  <c:v>41.84</c:v>
                </c:pt>
                <c:pt idx="4">
                  <c:v>41.85</c:v>
                </c:pt>
                <c:pt idx="5">
                  <c:v>41.58</c:v>
                </c:pt>
                <c:pt idx="6">
                  <c:v>41.75</c:v>
                </c:pt>
                <c:pt idx="7">
                  <c:v>41.72</c:v>
                </c:pt>
                <c:pt idx="8">
                  <c:v>41.62</c:v>
                </c:pt>
                <c:pt idx="9">
                  <c:v>42.08</c:v>
                </c:pt>
                <c:pt idx="10">
                  <c:v>42.31</c:v>
                </c:pt>
                <c:pt idx="11">
                  <c:v>41.61</c:v>
                </c:pt>
                <c:pt idx="12">
                  <c:v>41.56</c:v>
                </c:pt>
                <c:pt idx="13">
                  <c:v>41.7</c:v>
                </c:pt>
                <c:pt idx="14">
                  <c:v>41.59</c:v>
                </c:pt>
                <c:pt idx="15">
                  <c:v>41.62</c:v>
                </c:pt>
                <c:pt idx="16">
                  <c:v>41.86</c:v>
                </c:pt>
                <c:pt idx="17">
                  <c:v>41.63</c:v>
                </c:pt>
                <c:pt idx="18">
                  <c:v>41.65</c:v>
                </c:pt>
                <c:pt idx="19">
                  <c:v>41.72</c:v>
                </c:pt>
                <c:pt idx="20">
                  <c:v>41.47</c:v>
                </c:pt>
                <c:pt idx="21">
                  <c:v>41.61</c:v>
                </c:pt>
                <c:pt idx="22">
                  <c:v>41.92</c:v>
                </c:pt>
                <c:pt idx="23">
                  <c:v>42.02</c:v>
                </c:pt>
                <c:pt idx="24">
                  <c:v>41.82</c:v>
                </c:pt>
                <c:pt idx="25">
                  <c:v>42.1</c:v>
                </c:pt>
                <c:pt idx="26">
                  <c:v>42.26</c:v>
                </c:pt>
              </c:numCache>
            </c:numRef>
          </c:val>
        </c:ser>
        <c:ser>
          <c:idx val="1"/>
          <c:order val="1"/>
          <c:tx>
            <c:strRef>
              <c:f>Резанко!$C$14</c:f>
              <c:strCache>
                <c:ptCount val="1"/>
                <c:pt idx="0">
                  <c:v>33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Резанко!$A$15:$A$76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Резанко!$C$15:$C$76</c:f>
              <c:numCache>
                <c:formatCode>0.00</c:formatCode>
                <c:ptCount val="62"/>
                <c:pt idx="0">
                  <c:v>42.46</c:v>
                </c:pt>
                <c:pt idx="1">
                  <c:v>42.07</c:v>
                </c:pt>
                <c:pt idx="2">
                  <c:v>41.67</c:v>
                </c:pt>
                <c:pt idx="3">
                  <c:v>41.79</c:v>
                </c:pt>
                <c:pt idx="4">
                  <c:v>42.29</c:v>
                </c:pt>
                <c:pt idx="5">
                  <c:v>41.75</c:v>
                </c:pt>
                <c:pt idx="6">
                  <c:v>41.65</c:v>
                </c:pt>
                <c:pt idx="7">
                  <c:v>41.52</c:v>
                </c:pt>
                <c:pt idx="8">
                  <c:v>41.46</c:v>
                </c:pt>
                <c:pt idx="9">
                  <c:v>41.66</c:v>
                </c:pt>
                <c:pt idx="10">
                  <c:v>41.42</c:v>
                </c:pt>
                <c:pt idx="11">
                  <c:v>41.64</c:v>
                </c:pt>
                <c:pt idx="12">
                  <c:v>41.52</c:v>
                </c:pt>
                <c:pt idx="13">
                  <c:v>41.7</c:v>
                </c:pt>
                <c:pt idx="14">
                  <c:v>41.7</c:v>
                </c:pt>
                <c:pt idx="15">
                  <c:v>41.41</c:v>
                </c:pt>
                <c:pt idx="16">
                  <c:v>41.57</c:v>
                </c:pt>
                <c:pt idx="17">
                  <c:v>41.65</c:v>
                </c:pt>
                <c:pt idx="18">
                  <c:v>41.54</c:v>
                </c:pt>
                <c:pt idx="19">
                  <c:v>41.49</c:v>
                </c:pt>
                <c:pt idx="20">
                  <c:v>41.55</c:v>
                </c:pt>
                <c:pt idx="21">
                  <c:v>41.64</c:v>
                </c:pt>
                <c:pt idx="22">
                  <c:v>41.67</c:v>
                </c:pt>
                <c:pt idx="23">
                  <c:v>41.49</c:v>
                </c:pt>
                <c:pt idx="24">
                  <c:v>41.52</c:v>
                </c:pt>
                <c:pt idx="25">
                  <c:v>41.7</c:v>
                </c:pt>
                <c:pt idx="26">
                  <c:v>41.72</c:v>
                </c:pt>
                <c:pt idx="27">
                  <c:v>41.86</c:v>
                </c:pt>
                <c:pt idx="28">
                  <c:v>41.85</c:v>
                </c:pt>
                <c:pt idx="29">
                  <c:v>41.71</c:v>
                </c:pt>
                <c:pt idx="30">
                  <c:v>41.59</c:v>
                </c:pt>
                <c:pt idx="31">
                  <c:v>41.88</c:v>
                </c:pt>
                <c:pt idx="32">
                  <c:v>41.61</c:v>
                </c:pt>
                <c:pt idx="33">
                  <c:v>41.71</c:v>
                </c:pt>
                <c:pt idx="34">
                  <c:v>41.88</c:v>
                </c:pt>
                <c:pt idx="35">
                  <c:v>43.16</c:v>
                </c:pt>
                <c:pt idx="36">
                  <c:v>41.96</c:v>
                </c:pt>
                <c:pt idx="37">
                  <c:v>41.85</c:v>
                </c:pt>
                <c:pt idx="38">
                  <c:v>41.91</c:v>
                </c:pt>
                <c:pt idx="39">
                  <c:v>41.8</c:v>
                </c:pt>
                <c:pt idx="40">
                  <c:v>41.89</c:v>
                </c:pt>
                <c:pt idx="41">
                  <c:v>42.11</c:v>
                </c:pt>
                <c:pt idx="42">
                  <c:v>42.06</c:v>
                </c:pt>
                <c:pt idx="43">
                  <c:v>42.05</c:v>
                </c:pt>
                <c:pt idx="44">
                  <c:v>42.17</c:v>
                </c:pt>
                <c:pt idx="45">
                  <c:v>41.8</c:v>
                </c:pt>
                <c:pt idx="46">
                  <c:v>41.99</c:v>
                </c:pt>
                <c:pt idx="47">
                  <c:v>42.28</c:v>
                </c:pt>
                <c:pt idx="48">
                  <c:v>42.1</c:v>
                </c:pt>
                <c:pt idx="49">
                  <c:v>42.09</c:v>
                </c:pt>
                <c:pt idx="50">
                  <c:v>42.2</c:v>
                </c:pt>
                <c:pt idx="51">
                  <c:v>42.09</c:v>
                </c:pt>
                <c:pt idx="52">
                  <c:v>42</c:v>
                </c:pt>
                <c:pt idx="53">
                  <c:v>42.35</c:v>
                </c:pt>
                <c:pt idx="54">
                  <c:v>42.58</c:v>
                </c:pt>
                <c:pt idx="55">
                  <c:v>42.03</c:v>
                </c:pt>
                <c:pt idx="56">
                  <c:v>42.2</c:v>
                </c:pt>
                <c:pt idx="57">
                  <c:v>42.54</c:v>
                </c:pt>
                <c:pt idx="58">
                  <c:v>43.13</c:v>
                </c:pt>
                <c:pt idx="59">
                  <c:v>42.31</c:v>
                </c:pt>
                <c:pt idx="60">
                  <c:v>42.39</c:v>
                </c:pt>
                <c:pt idx="61">
                  <c:v>42.89</c:v>
                </c:pt>
              </c:numCache>
            </c:numRef>
          </c:val>
        </c:ser>
        <c:ser>
          <c:idx val="2"/>
          <c:order val="2"/>
          <c:tx>
            <c:strRef>
              <c:f>Резанко!$D$14</c:f>
              <c:strCache>
                <c:ptCount val="1"/>
                <c:pt idx="0">
                  <c:v>2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Резанко!$A$15:$A$76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Резанко!$D$15:$D$76</c:f>
              <c:numCache>
                <c:formatCode>0.00</c:formatCode>
                <c:ptCount val="62"/>
                <c:pt idx="0">
                  <c:v>42.19</c:v>
                </c:pt>
                <c:pt idx="1">
                  <c:v>41.69</c:v>
                </c:pt>
                <c:pt idx="2">
                  <c:v>41.76</c:v>
                </c:pt>
                <c:pt idx="3">
                  <c:v>41.84</c:v>
                </c:pt>
                <c:pt idx="4">
                  <c:v>43.1</c:v>
                </c:pt>
                <c:pt idx="5">
                  <c:v>41.9</c:v>
                </c:pt>
                <c:pt idx="6">
                  <c:v>41.66</c:v>
                </c:pt>
                <c:pt idx="7">
                  <c:v>41.8</c:v>
                </c:pt>
                <c:pt idx="8">
                  <c:v>41.79</c:v>
                </c:pt>
                <c:pt idx="9">
                  <c:v>41.6</c:v>
                </c:pt>
                <c:pt idx="10">
                  <c:v>41.95</c:v>
                </c:pt>
                <c:pt idx="11">
                  <c:v>41.88</c:v>
                </c:pt>
                <c:pt idx="12">
                  <c:v>42.03</c:v>
                </c:pt>
                <c:pt idx="13">
                  <c:v>41.82</c:v>
                </c:pt>
                <c:pt idx="14">
                  <c:v>41.83</c:v>
                </c:pt>
                <c:pt idx="15">
                  <c:v>41.78</c:v>
                </c:pt>
                <c:pt idx="16">
                  <c:v>41.93</c:v>
                </c:pt>
                <c:pt idx="17">
                  <c:v>41.68</c:v>
                </c:pt>
                <c:pt idx="18">
                  <c:v>41.65</c:v>
                </c:pt>
                <c:pt idx="19">
                  <c:v>42.21</c:v>
                </c:pt>
                <c:pt idx="20">
                  <c:v>41.83</c:v>
                </c:pt>
                <c:pt idx="21">
                  <c:v>41.71</c:v>
                </c:pt>
                <c:pt idx="22">
                  <c:v>41.7</c:v>
                </c:pt>
                <c:pt idx="23">
                  <c:v>41.81</c:v>
                </c:pt>
                <c:pt idx="24">
                  <c:v>41.87</c:v>
                </c:pt>
                <c:pt idx="25">
                  <c:v>42.47</c:v>
                </c:pt>
                <c:pt idx="26">
                  <c:v>42.03</c:v>
                </c:pt>
                <c:pt idx="27">
                  <c:v>42.11</c:v>
                </c:pt>
                <c:pt idx="28">
                  <c:v>41.91</c:v>
                </c:pt>
                <c:pt idx="29">
                  <c:v>42</c:v>
                </c:pt>
                <c:pt idx="30">
                  <c:v>42.31</c:v>
                </c:pt>
                <c:pt idx="31">
                  <c:v>42.37</c:v>
                </c:pt>
                <c:pt idx="32">
                  <c:v>42.31</c:v>
                </c:pt>
                <c:pt idx="33">
                  <c:v>42.36</c:v>
                </c:pt>
                <c:pt idx="34">
                  <c:v>42.21</c:v>
                </c:pt>
                <c:pt idx="35">
                  <c:v>42.27</c:v>
                </c:pt>
                <c:pt idx="36">
                  <c:v>42.22</c:v>
                </c:pt>
                <c:pt idx="37">
                  <c:v>42.27</c:v>
                </c:pt>
                <c:pt idx="38">
                  <c:v>42.47</c:v>
                </c:pt>
                <c:pt idx="39">
                  <c:v>42.54</c:v>
                </c:pt>
                <c:pt idx="40">
                  <c:v>43.99</c:v>
                </c:pt>
                <c:pt idx="41">
                  <c:v>42.33</c:v>
                </c:pt>
                <c:pt idx="42">
                  <c:v>42.54</c:v>
                </c:pt>
                <c:pt idx="43">
                  <c:v>42.16</c:v>
                </c:pt>
                <c:pt idx="44">
                  <c:v>42.59</c:v>
                </c:pt>
              </c:numCache>
            </c:numRef>
          </c:val>
        </c:ser>
        <c:ser>
          <c:idx val="3"/>
          <c:order val="3"/>
          <c:tx>
            <c:strRef>
              <c:f>Резанко!$E$14</c:f>
              <c:strCache>
                <c:ptCount val="1"/>
                <c:pt idx="0">
                  <c:v>69</c:v>
                </c:pt>
              </c:strCache>
            </c:strRef>
          </c:tx>
          <c:marker>
            <c:symbol val="none"/>
          </c:marker>
          <c:cat>
            <c:numRef>
              <c:f>Резанко!$A$15:$A$76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Резанко!$E$15:$E$76</c:f>
              <c:numCache>
                <c:formatCode>0.00</c:formatCode>
                <c:ptCount val="62"/>
                <c:pt idx="0">
                  <c:v>41.98</c:v>
                </c:pt>
                <c:pt idx="1">
                  <c:v>41.79</c:v>
                </c:pt>
                <c:pt idx="2">
                  <c:v>41.73</c:v>
                </c:pt>
                <c:pt idx="3">
                  <c:v>41.66</c:v>
                </c:pt>
                <c:pt idx="4">
                  <c:v>41.53</c:v>
                </c:pt>
                <c:pt idx="5">
                  <c:v>41.73</c:v>
                </c:pt>
                <c:pt idx="6">
                  <c:v>41.45</c:v>
                </c:pt>
                <c:pt idx="7">
                  <c:v>41.7</c:v>
                </c:pt>
                <c:pt idx="8">
                  <c:v>41.54</c:v>
                </c:pt>
                <c:pt idx="9">
                  <c:v>41.86</c:v>
                </c:pt>
                <c:pt idx="10">
                  <c:v>41.95</c:v>
                </c:pt>
                <c:pt idx="11">
                  <c:v>41.55</c:v>
                </c:pt>
                <c:pt idx="12">
                  <c:v>41.56</c:v>
                </c:pt>
                <c:pt idx="13">
                  <c:v>41.69</c:v>
                </c:pt>
                <c:pt idx="14">
                  <c:v>41.61</c:v>
                </c:pt>
                <c:pt idx="15">
                  <c:v>41.82</c:v>
                </c:pt>
                <c:pt idx="16">
                  <c:v>41.96</c:v>
                </c:pt>
                <c:pt idx="17">
                  <c:v>41.8</c:v>
                </c:pt>
                <c:pt idx="18">
                  <c:v>41.68</c:v>
                </c:pt>
                <c:pt idx="19">
                  <c:v>41.68</c:v>
                </c:pt>
                <c:pt idx="20">
                  <c:v>41.78</c:v>
                </c:pt>
                <c:pt idx="21">
                  <c:v>41.68</c:v>
                </c:pt>
                <c:pt idx="22">
                  <c:v>41.9</c:v>
                </c:pt>
                <c:pt idx="23">
                  <c:v>41.82</c:v>
                </c:pt>
                <c:pt idx="24">
                  <c:v>41.79</c:v>
                </c:pt>
                <c:pt idx="25">
                  <c:v>41.8</c:v>
                </c:pt>
                <c:pt idx="26">
                  <c:v>42.02</c:v>
                </c:pt>
              </c:numCache>
            </c:numRef>
          </c:val>
        </c:ser>
        <c:marker val="1"/>
        <c:axId val="244426624"/>
        <c:axId val="244428160"/>
      </c:lineChart>
      <c:catAx>
        <c:axId val="244426624"/>
        <c:scaling>
          <c:orientation val="minMax"/>
        </c:scaling>
        <c:axPos val="b"/>
        <c:numFmt formatCode="General" sourceLinked="1"/>
        <c:majorTickMark val="none"/>
        <c:tickLblPos val="nextTo"/>
        <c:crossAx val="244428160"/>
        <c:crosses val="autoZero"/>
        <c:auto val="1"/>
        <c:lblAlgn val="ctr"/>
        <c:lblOffset val="100"/>
      </c:catAx>
      <c:valAx>
        <c:axId val="244428160"/>
        <c:scaling>
          <c:orientation val="minMax"/>
          <c:max val="45"/>
          <c:min val="41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244426624"/>
        <c:crosses val="autoZero"/>
        <c:crossBetween val="between"/>
        <c:majorUnit val="1"/>
      </c:valAx>
    </c:plotArea>
    <c:legend>
      <c:legendPos val="b"/>
      <c:layout/>
    </c:legend>
    <c:plotVisOnly val="1"/>
    <c:dispBlanksAs val="gap"/>
  </c:chart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18"/>
          <c:y val="1.7743976179560302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Майбродский!$B$14</c:f>
              <c:strCache>
                <c:ptCount val="1"/>
                <c:pt idx="0">
                  <c:v>69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Майбродский!$A$15:$A$89</c:f>
              <c:numCache>
                <c:formatCode>General</c:formatCode>
                <c:ptCount val="7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</c:numCache>
            </c:numRef>
          </c:cat>
          <c:val>
            <c:numRef>
              <c:f>Майбродский!$B$15:$B$89</c:f>
              <c:numCache>
                <c:formatCode>0.00</c:formatCode>
                <c:ptCount val="75"/>
                <c:pt idx="0">
                  <c:v>47.19</c:v>
                </c:pt>
                <c:pt idx="1">
                  <c:v>45.03</c:v>
                </c:pt>
                <c:pt idx="2">
                  <c:v>43.34</c:v>
                </c:pt>
                <c:pt idx="3">
                  <c:v>43.23</c:v>
                </c:pt>
                <c:pt idx="4">
                  <c:v>42.95</c:v>
                </c:pt>
                <c:pt idx="5">
                  <c:v>42.64</c:v>
                </c:pt>
                <c:pt idx="6">
                  <c:v>43.36</c:v>
                </c:pt>
                <c:pt idx="7">
                  <c:v>42.78</c:v>
                </c:pt>
                <c:pt idx="8">
                  <c:v>42.39</c:v>
                </c:pt>
                <c:pt idx="9">
                  <c:v>42.36</c:v>
                </c:pt>
                <c:pt idx="10">
                  <c:v>43.28</c:v>
                </c:pt>
                <c:pt idx="11">
                  <c:v>42.38</c:v>
                </c:pt>
                <c:pt idx="12">
                  <c:v>42.61</c:v>
                </c:pt>
                <c:pt idx="13">
                  <c:v>42.69</c:v>
                </c:pt>
                <c:pt idx="14">
                  <c:v>42.47</c:v>
                </c:pt>
                <c:pt idx="15">
                  <c:v>42.84</c:v>
                </c:pt>
                <c:pt idx="16">
                  <c:v>42.73</c:v>
                </c:pt>
                <c:pt idx="17">
                  <c:v>42.93</c:v>
                </c:pt>
                <c:pt idx="18">
                  <c:v>42.61</c:v>
                </c:pt>
                <c:pt idx="19">
                  <c:v>42.67</c:v>
                </c:pt>
                <c:pt idx="20">
                  <c:v>42.65</c:v>
                </c:pt>
                <c:pt idx="21">
                  <c:v>42.66</c:v>
                </c:pt>
                <c:pt idx="22">
                  <c:v>42.63</c:v>
                </c:pt>
                <c:pt idx="23">
                  <c:v>42.96</c:v>
                </c:pt>
                <c:pt idx="24">
                  <c:v>42.82</c:v>
                </c:pt>
                <c:pt idx="25">
                  <c:v>42.84</c:v>
                </c:pt>
                <c:pt idx="26">
                  <c:v>43.04</c:v>
                </c:pt>
                <c:pt idx="27">
                  <c:v>42.93</c:v>
                </c:pt>
                <c:pt idx="28">
                  <c:v>43.1</c:v>
                </c:pt>
                <c:pt idx="29">
                  <c:v>43.36</c:v>
                </c:pt>
                <c:pt idx="30">
                  <c:v>43.03</c:v>
                </c:pt>
                <c:pt idx="31">
                  <c:v>42.94</c:v>
                </c:pt>
                <c:pt idx="32">
                  <c:v>43.08</c:v>
                </c:pt>
                <c:pt idx="33">
                  <c:v>43.32</c:v>
                </c:pt>
                <c:pt idx="34">
                  <c:v>43.03</c:v>
                </c:pt>
                <c:pt idx="35">
                  <c:v>43.06</c:v>
                </c:pt>
                <c:pt idx="36">
                  <c:v>42.94</c:v>
                </c:pt>
                <c:pt idx="37">
                  <c:v>43.26</c:v>
                </c:pt>
                <c:pt idx="38">
                  <c:v>43.2</c:v>
                </c:pt>
                <c:pt idx="39">
                  <c:v>43.26</c:v>
                </c:pt>
                <c:pt idx="40">
                  <c:v>43.58</c:v>
                </c:pt>
                <c:pt idx="41">
                  <c:v>43.15</c:v>
                </c:pt>
                <c:pt idx="42">
                  <c:v>43.02</c:v>
                </c:pt>
                <c:pt idx="43">
                  <c:v>43.22</c:v>
                </c:pt>
                <c:pt idx="44">
                  <c:v>43.04</c:v>
                </c:pt>
                <c:pt idx="45">
                  <c:v>43.17</c:v>
                </c:pt>
                <c:pt idx="46">
                  <c:v>43.54</c:v>
                </c:pt>
                <c:pt idx="47">
                  <c:v>43.32</c:v>
                </c:pt>
                <c:pt idx="48">
                  <c:v>43.25</c:v>
                </c:pt>
                <c:pt idx="49">
                  <c:v>45.8</c:v>
                </c:pt>
              </c:numCache>
            </c:numRef>
          </c:val>
        </c:ser>
        <c:ser>
          <c:idx val="1"/>
          <c:order val="1"/>
          <c:tx>
            <c:strRef>
              <c:f>Майбродский!$C$14</c:f>
              <c:strCache>
                <c:ptCount val="1"/>
                <c:pt idx="0">
                  <c:v>9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Майбродский!$A$15:$A$89</c:f>
              <c:numCache>
                <c:formatCode>General</c:formatCode>
                <c:ptCount val="7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</c:numCache>
            </c:numRef>
          </c:cat>
          <c:val>
            <c:numRef>
              <c:f>Майбродский!$C$15:$C$89</c:f>
              <c:numCache>
                <c:formatCode>0.00</c:formatCode>
                <c:ptCount val="75"/>
                <c:pt idx="0">
                  <c:v>43.43</c:v>
                </c:pt>
                <c:pt idx="1">
                  <c:v>43.23</c:v>
                </c:pt>
                <c:pt idx="2">
                  <c:v>43.1</c:v>
                </c:pt>
                <c:pt idx="3">
                  <c:v>44.49</c:v>
                </c:pt>
                <c:pt idx="4">
                  <c:v>43.6</c:v>
                </c:pt>
                <c:pt idx="5">
                  <c:v>43.07</c:v>
                </c:pt>
                <c:pt idx="6">
                  <c:v>44.43</c:v>
                </c:pt>
                <c:pt idx="7">
                  <c:v>42.49</c:v>
                </c:pt>
                <c:pt idx="8">
                  <c:v>42.54</c:v>
                </c:pt>
                <c:pt idx="9">
                  <c:v>42.74</c:v>
                </c:pt>
                <c:pt idx="10">
                  <c:v>42.49</c:v>
                </c:pt>
                <c:pt idx="11">
                  <c:v>44.34</c:v>
                </c:pt>
                <c:pt idx="12">
                  <c:v>43.18</c:v>
                </c:pt>
                <c:pt idx="13">
                  <c:v>42.82</c:v>
                </c:pt>
                <c:pt idx="14">
                  <c:v>42.94</c:v>
                </c:pt>
                <c:pt idx="15">
                  <c:v>43.08</c:v>
                </c:pt>
                <c:pt idx="16">
                  <c:v>42.85</c:v>
                </c:pt>
                <c:pt idx="17">
                  <c:v>42.47</c:v>
                </c:pt>
                <c:pt idx="18">
                  <c:v>42.63</c:v>
                </c:pt>
                <c:pt idx="19">
                  <c:v>42.63</c:v>
                </c:pt>
                <c:pt idx="20">
                  <c:v>44.86</c:v>
                </c:pt>
                <c:pt idx="21">
                  <c:v>42.66</c:v>
                </c:pt>
                <c:pt idx="22">
                  <c:v>42.54</c:v>
                </c:pt>
                <c:pt idx="23">
                  <c:v>42.06</c:v>
                </c:pt>
                <c:pt idx="24">
                  <c:v>42.51</c:v>
                </c:pt>
                <c:pt idx="25">
                  <c:v>42.36</c:v>
                </c:pt>
                <c:pt idx="26">
                  <c:v>42.59</c:v>
                </c:pt>
                <c:pt idx="27">
                  <c:v>42.33</c:v>
                </c:pt>
                <c:pt idx="28">
                  <c:v>42.57</c:v>
                </c:pt>
                <c:pt idx="29">
                  <c:v>43.08</c:v>
                </c:pt>
                <c:pt idx="30">
                  <c:v>43.27</c:v>
                </c:pt>
                <c:pt idx="31">
                  <c:v>43.07</c:v>
                </c:pt>
                <c:pt idx="32">
                  <c:v>42.39</c:v>
                </c:pt>
                <c:pt idx="33">
                  <c:v>42.43</c:v>
                </c:pt>
                <c:pt idx="34">
                  <c:v>42.71</c:v>
                </c:pt>
                <c:pt idx="35">
                  <c:v>42.69</c:v>
                </c:pt>
                <c:pt idx="36">
                  <c:v>43.73</c:v>
                </c:pt>
                <c:pt idx="37">
                  <c:v>42.72</c:v>
                </c:pt>
                <c:pt idx="38">
                  <c:v>42.51</c:v>
                </c:pt>
                <c:pt idx="39">
                  <c:v>42.54</c:v>
                </c:pt>
                <c:pt idx="40">
                  <c:v>43.09</c:v>
                </c:pt>
              </c:numCache>
            </c:numRef>
          </c:val>
        </c:ser>
        <c:ser>
          <c:idx val="2"/>
          <c:order val="2"/>
          <c:tx>
            <c:strRef>
              <c:f>Майбродский!$D$14</c:f>
              <c:strCache>
                <c:ptCount val="1"/>
                <c:pt idx="0">
                  <c:v>21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Майбродский!$A$15:$A$89</c:f>
              <c:numCache>
                <c:formatCode>General</c:formatCode>
                <c:ptCount val="7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</c:numCache>
            </c:numRef>
          </c:cat>
          <c:val>
            <c:numRef>
              <c:f>Майбродский!$D$15:$D$89</c:f>
              <c:numCache>
                <c:formatCode>0.00</c:formatCode>
                <c:ptCount val="75"/>
                <c:pt idx="0">
                  <c:v>44.32</c:v>
                </c:pt>
                <c:pt idx="1">
                  <c:v>43.13</c:v>
                </c:pt>
                <c:pt idx="2">
                  <c:v>42.95</c:v>
                </c:pt>
                <c:pt idx="3">
                  <c:v>43.54</c:v>
                </c:pt>
                <c:pt idx="4">
                  <c:v>43.07</c:v>
                </c:pt>
                <c:pt idx="5">
                  <c:v>43</c:v>
                </c:pt>
                <c:pt idx="6">
                  <c:v>44.2</c:v>
                </c:pt>
                <c:pt idx="7">
                  <c:v>42.95</c:v>
                </c:pt>
                <c:pt idx="8">
                  <c:v>42.9</c:v>
                </c:pt>
                <c:pt idx="9">
                  <c:v>42.49</c:v>
                </c:pt>
                <c:pt idx="10">
                  <c:v>42.85</c:v>
                </c:pt>
                <c:pt idx="11">
                  <c:v>42.95</c:v>
                </c:pt>
                <c:pt idx="12">
                  <c:v>42.72</c:v>
                </c:pt>
                <c:pt idx="13">
                  <c:v>43.21</c:v>
                </c:pt>
                <c:pt idx="14">
                  <c:v>42.58</c:v>
                </c:pt>
                <c:pt idx="15">
                  <c:v>43.98</c:v>
                </c:pt>
                <c:pt idx="16">
                  <c:v>42.88</c:v>
                </c:pt>
                <c:pt idx="17">
                  <c:v>43.28</c:v>
                </c:pt>
                <c:pt idx="18">
                  <c:v>42.95</c:v>
                </c:pt>
                <c:pt idx="19">
                  <c:v>42.87</c:v>
                </c:pt>
                <c:pt idx="20">
                  <c:v>43.34</c:v>
                </c:pt>
              </c:numCache>
            </c:numRef>
          </c:val>
        </c:ser>
        <c:ser>
          <c:idx val="3"/>
          <c:order val="3"/>
          <c:tx>
            <c:strRef>
              <c:f>Майбродский!$E$14</c:f>
              <c:strCache>
                <c:ptCount val="1"/>
                <c:pt idx="0">
                  <c:v>13</c:v>
                </c:pt>
              </c:strCache>
            </c:strRef>
          </c:tx>
          <c:marker>
            <c:symbol val="none"/>
          </c:marker>
          <c:cat>
            <c:numRef>
              <c:f>Майбродский!$A$15:$A$89</c:f>
              <c:numCache>
                <c:formatCode>General</c:formatCode>
                <c:ptCount val="7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</c:numCache>
            </c:numRef>
          </c:cat>
          <c:val>
            <c:numRef>
              <c:f>Майбродский!$E$15:$E$89</c:f>
              <c:numCache>
                <c:formatCode>0.00</c:formatCode>
                <c:ptCount val="75"/>
                <c:pt idx="0">
                  <c:v>45</c:v>
                </c:pt>
                <c:pt idx="1">
                  <c:v>43.28</c:v>
                </c:pt>
                <c:pt idx="2">
                  <c:v>42.59</c:v>
                </c:pt>
                <c:pt idx="3">
                  <c:v>43.03</c:v>
                </c:pt>
                <c:pt idx="4">
                  <c:v>42.73</c:v>
                </c:pt>
                <c:pt idx="5">
                  <c:v>43.35</c:v>
                </c:pt>
                <c:pt idx="6">
                  <c:v>42.47</c:v>
                </c:pt>
                <c:pt idx="7">
                  <c:v>43.61</c:v>
                </c:pt>
                <c:pt idx="8">
                  <c:v>42.88</c:v>
                </c:pt>
                <c:pt idx="9">
                  <c:v>43.39</c:v>
                </c:pt>
                <c:pt idx="10">
                  <c:v>42.48</c:v>
                </c:pt>
                <c:pt idx="11">
                  <c:v>44.24</c:v>
                </c:pt>
                <c:pt idx="12">
                  <c:v>42.77</c:v>
                </c:pt>
                <c:pt idx="13">
                  <c:v>42.85</c:v>
                </c:pt>
                <c:pt idx="14">
                  <c:v>43</c:v>
                </c:pt>
                <c:pt idx="15">
                  <c:v>42.93</c:v>
                </c:pt>
                <c:pt idx="16">
                  <c:v>43.94</c:v>
                </c:pt>
                <c:pt idx="17">
                  <c:v>42.71</c:v>
                </c:pt>
                <c:pt idx="18">
                  <c:v>42.57</c:v>
                </c:pt>
                <c:pt idx="19">
                  <c:v>43.67</c:v>
                </c:pt>
                <c:pt idx="20">
                  <c:v>44.69</c:v>
                </c:pt>
                <c:pt idx="21">
                  <c:v>43.15</c:v>
                </c:pt>
                <c:pt idx="22">
                  <c:v>42.85</c:v>
                </c:pt>
                <c:pt idx="23">
                  <c:v>43.16</c:v>
                </c:pt>
                <c:pt idx="24">
                  <c:v>42.96</c:v>
                </c:pt>
                <c:pt idx="25">
                  <c:v>43.65</c:v>
                </c:pt>
                <c:pt idx="26">
                  <c:v>43.98</c:v>
                </c:pt>
                <c:pt idx="27">
                  <c:v>43.02</c:v>
                </c:pt>
                <c:pt idx="28">
                  <c:v>42.75</c:v>
                </c:pt>
                <c:pt idx="29">
                  <c:v>43.64</c:v>
                </c:pt>
                <c:pt idx="30">
                  <c:v>42.94</c:v>
                </c:pt>
                <c:pt idx="31">
                  <c:v>43.35</c:v>
                </c:pt>
                <c:pt idx="32">
                  <c:v>44.7</c:v>
                </c:pt>
                <c:pt idx="33">
                  <c:v>42.92</c:v>
                </c:pt>
                <c:pt idx="34">
                  <c:v>43.41</c:v>
                </c:pt>
                <c:pt idx="35">
                  <c:v>42.86</c:v>
                </c:pt>
                <c:pt idx="36">
                  <c:v>43.58</c:v>
                </c:pt>
                <c:pt idx="37">
                  <c:v>44</c:v>
                </c:pt>
                <c:pt idx="38">
                  <c:v>43.01</c:v>
                </c:pt>
                <c:pt idx="39">
                  <c:v>43.98</c:v>
                </c:pt>
                <c:pt idx="40">
                  <c:v>42.97</c:v>
                </c:pt>
                <c:pt idx="41">
                  <c:v>43.27</c:v>
                </c:pt>
                <c:pt idx="42">
                  <c:v>43.47</c:v>
                </c:pt>
                <c:pt idx="43">
                  <c:v>43.3</c:v>
                </c:pt>
                <c:pt idx="44">
                  <c:v>43.55</c:v>
                </c:pt>
              </c:numCache>
            </c:numRef>
          </c:val>
        </c:ser>
        <c:marker val="1"/>
        <c:axId val="242348032"/>
        <c:axId val="242351104"/>
      </c:lineChart>
      <c:catAx>
        <c:axId val="242348032"/>
        <c:scaling>
          <c:orientation val="minMax"/>
        </c:scaling>
        <c:axPos val="b"/>
        <c:numFmt formatCode="General" sourceLinked="1"/>
        <c:majorTickMark val="none"/>
        <c:tickLblPos val="nextTo"/>
        <c:crossAx val="242351104"/>
        <c:crosses val="autoZero"/>
        <c:auto val="1"/>
        <c:lblAlgn val="ctr"/>
        <c:lblOffset val="100"/>
      </c:catAx>
      <c:valAx>
        <c:axId val="242351104"/>
        <c:scaling>
          <c:orientation val="minMax"/>
          <c:max val="45"/>
          <c:min val="39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242348032"/>
        <c:crosses val="autoZero"/>
        <c:crossBetween val="between"/>
        <c:majorUnit val="1"/>
      </c:valAx>
    </c:plotArea>
    <c:legend>
      <c:legendPos val="b"/>
      <c:layout/>
    </c:legend>
    <c:plotVisOnly val="1"/>
    <c:dispBlanksAs val="gap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35"/>
          <c:y val="1.7743976179560302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Лихошерст!$B$13</c:f>
              <c:strCache>
                <c:ptCount val="1"/>
                <c:pt idx="0">
                  <c:v>8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Лихошерст!$A$14:$A$84</c:f>
              <c:numCache>
                <c:formatCode>General</c:formatCode>
                <c:ptCount val="7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</c:numCache>
            </c:numRef>
          </c:cat>
          <c:val>
            <c:numRef>
              <c:f>Лихошерст!$B$14:$B$84</c:f>
              <c:numCache>
                <c:formatCode>0.00</c:formatCode>
                <c:ptCount val="71"/>
                <c:pt idx="0">
                  <c:v>46.62</c:v>
                </c:pt>
                <c:pt idx="1">
                  <c:v>42.87</c:v>
                </c:pt>
                <c:pt idx="2">
                  <c:v>42.59</c:v>
                </c:pt>
                <c:pt idx="3">
                  <c:v>41.86</c:v>
                </c:pt>
                <c:pt idx="4">
                  <c:v>41.74</c:v>
                </c:pt>
                <c:pt idx="5">
                  <c:v>41.94</c:v>
                </c:pt>
                <c:pt idx="6">
                  <c:v>41.62</c:v>
                </c:pt>
                <c:pt idx="7">
                  <c:v>41.51</c:v>
                </c:pt>
                <c:pt idx="8">
                  <c:v>41.3</c:v>
                </c:pt>
                <c:pt idx="9">
                  <c:v>43.12</c:v>
                </c:pt>
                <c:pt idx="10">
                  <c:v>41.98</c:v>
                </c:pt>
                <c:pt idx="11">
                  <c:v>41.9</c:v>
                </c:pt>
                <c:pt idx="12">
                  <c:v>41.73</c:v>
                </c:pt>
                <c:pt idx="13">
                  <c:v>41.67</c:v>
                </c:pt>
                <c:pt idx="14">
                  <c:v>41.57</c:v>
                </c:pt>
                <c:pt idx="15">
                  <c:v>41.51</c:v>
                </c:pt>
                <c:pt idx="16">
                  <c:v>41.64</c:v>
                </c:pt>
                <c:pt idx="17">
                  <c:v>41.76</c:v>
                </c:pt>
                <c:pt idx="18">
                  <c:v>41.67</c:v>
                </c:pt>
                <c:pt idx="19">
                  <c:v>41.82</c:v>
                </c:pt>
                <c:pt idx="20">
                  <c:v>41.51</c:v>
                </c:pt>
                <c:pt idx="21">
                  <c:v>42.49</c:v>
                </c:pt>
                <c:pt idx="22">
                  <c:v>42.13</c:v>
                </c:pt>
                <c:pt idx="23">
                  <c:v>41.78</c:v>
                </c:pt>
                <c:pt idx="24">
                  <c:v>41.78</c:v>
                </c:pt>
                <c:pt idx="25">
                  <c:v>42.35</c:v>
                </c:pt>
                <c:pt idx="26">
                  <c:v>41.87</c:v>
                </c:pt>
                <c:pt idx="27">
                  <c:v>41.8</c:v>
                </c:pt>
                <c:pt idx="28">
                  <c:v>41.71</c:v>
                </c:pt>
                <c:pt idx="29">
                  <c:v>42.5</c:v>
                </c:pt>
                <c:pt idx="30">
                  <c:v>41.96</c:v>
                </c:pt>
                <c:pt idx="31">
                  <c:v>41.86</c:v>
                </c:pt>
                <c:pt idx="32">
                  <c:v>41.88</c:v>
                </c:pt>
                <c:pt idx="33">
                  <c:v>41.94</c:v>
                </c:pt>
                <c:pt idx="34">
                  <c:v>42.09</c:v>
                </c:pt>
                <c:pt idx="35">
                  <c:v>41.86</c:v>
                </c:pt>
                <c:pt idx="36">
                  <c:v>42.12</c:v>
                </c:pt>
                <c:pt idx="37">
                  <c:v>42.15</c:v>
                </c:pt>
              </c:numCache>
            </c:numRef>
          </c:val>
        </c:ser>
        <c:ser>
          <c:idx val="1"/>
          <c:order val="1"/>
          <c:tx>
            <c:strRef>
              <c:f>Лихошерст!$C$13</c:f>
              <c:strCache>
                <c:ptCount val="1"/>
                <c:pt idx="0">
                  <c:v>1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Лихошерст!$A$14:$A$84</c:f>
              <c:numCache>
                <c:formatCode>General</c:formatCode>
                <c:ptCount val="7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</c:numCache>
            </c:numRef>
          </c:cat>
          <c:val>
            <c:numRef>
              <c:f>Лихошерст!$C$14:$C$84</c:f>
              <c:numCache>
                <c:formatCode>0.00</c:formatCode>
                <c:ptCount val="71"/>
                <c:pt idx="0">
                  <c:v>41.74</c:v>
                </c:pt>
                <c:pt idx="1">
                  <c:v>41.92</c:v>
                </c:pt>
                <c:pt idx="2">
                  <c:v>41.91</c:v>
                </c:pt>
                <c:pt idx="3">
                  <c:v>41.6</c:v>
                </c:pt>
                <c:pt idx="4">
                  <c:v>41.54</c:v>
                </c:pt>
                <c:pt idx="5">
                  <c:v>41.67</c:v>
                </c:pt>
                <c:pt idx="6">
                  <c:v>41.49</c:v>
                </c:pt>
                <c:pt idx="7">
                  <c:v>41.34</c:v>
                </c:pt>
                <c:pt idx="8">
                  <c:v>41.3</c:v>
                </c:pt>
                <c:pt idx="9">
                  <c:v>41.67</c:v>
                </c:pt>
                <c:pt idx="10">
                  <c:v>41.3</c:v>
                </c:pt>
                <c:pt idx="11">
                  <c:v>41.47</c:v>
                </c:pt>
                <c:pt idx="12">
                  <c:v>41.54</c:v>
                </c:pt>
                <c:pt idx="13">
                  <c:v>41.27</c:v>
                </c:pt>
                <c:pt idx="14">
                  <c:v>42.1</c:v>
                </c:pt>
                <c:pt idx="15">
                  <c:v>41.5</c:v>
                </c:pt>
                <c:pt idx="16">
                  <c:v>41.3</c:v>
                </c:pt>
                <c:pt idx="17">
                  <c:v>41.96</c:v>
                </c:pt>
                <c:pt idx="18">
                  <c:v>41.6</c:v>
                </c:pt>
                <c:pt idx="19">
                  <c:v>41.31</c:v>
                </c:pt>
                <c:pt idx="20">
                  <c:v>41.29</c:v>
                </c:pt>
                <c:pt idx="21">
                  <c:v>42.37</c:v>
                </c:pt>
                <c:pt idx="22">
                  <c:v>41.53</c:v>
                </c:pt>
                <c:pt idx="23">
                  <c:v>42.25</c:v>
                </c:pt>
                <c:pt idx="24">
                  <c:v>41.69</c:v>
                </c:pt>
                <c:pt idx="25">
                  <c:v>41.73</c:v>
                </c:pt>
                <c:pt idx="26">
                  <c:v>41.69</c:v>
                </c:pt>
                <c:pt idx="27">
                  <c:v>41.62</c:v>
                </c:pt>
                <c:pt idx="28">
                  <c:v>41.56</c:v>
                </c:pt>
                <c:pt idx="29">
                  <c:v>41.52</c:v>
                </c:pt>
                <c:pt idx="30">
                  <c:v>41.75</c:v>
                </c:pt>
                <c:pt idx="31">
                  <c:v>41.72</c:v>
                </c:pt>
                <c:pt idx="32">
                  <c:v>41.74</c:v>
                </c:pt>
                <c:pt idx="33">
                  <c:v>41.57</c:v>
                </c:pt>
                <c:pt idx="34">
                  <c:v>41.39</c:v>
                </c:pt>
                <c:pt idx="35">
                  <c:v>41.88</c:v>
                </c:pt>
                <c:pt idx="36">
                  <c:v>41.39</c:v>
                </c:pt>
                <c:pt idx="37">
                  <c:v>41.82</c:v>
                </c:pt>
                <c:pt idx="38">
                  <c:v>41.93</c:v>
                </c:pt>
                <c:pt idx="39">
                  <c:v>41.95</c:v>
                </c:pt>
                <c:pt idx="40">
                  <c:v>41.65</c:v>
                </c:pt>
                <c:pt idx="41">
                  <c:v>41.63</c:v>
                </c:pt>
                <c:pt idx="42">
                  <c:v>41.79</c:v>
                </c:pt>
                <c:pt idx="43">
                  <c:v>41.66</c:v>
                </c:pt>
                <c:pt idx="44">
                  <c:v>41.7</c:v>
                </c:pt>
                <c:pt idx="45">
                  <c:v>42.98</c:v>
                </c:pt>
                <c:pt idx="46">
                  <c:v>41.78</c:v>
                </c:pt>
                <c:pt idx="47">
                  <c:v>41.83</c:v>
                </c:pt>
                <c:pt idx="48">
                  <c:v>41.99</c:v>
                </c:pt>
                <c:pt idx="49">
                  <c:v>42</c:v>
                </c:pt>
                <c:pt idx="50">
                  <c:v>42.13</c:v>
                </c:pt>
                <c:pt idx="51">
                  <c:v>42.15</c:v>
                </c:pt>
                <c:pt idx="52">
                  <c:v>42.36</c:v>
                </c:pt>
                <c:pt idx="53">
                  <c:v>42.15</c:v>
                </c:pt>
                <c:pt idx="54">
                  <c:v>42.24</c:v>
                </c:pt>
                <c:pt idx="55">
                  <c:v>42.79</c:v>
                </c:pt>
              </c:numCache>
            </c:numRef>
          </c:val>
        </c:ser>
        <c:ser>
          <c:idx val="2"/>
          <c:order val="2"/>
          <c:tx>
            <c:strRef>
              <c:f>Лихошерст!$D$13</c:f>
              <c:strCache>
                <c:ptCount val="1"/>
                <c:pt idx="0">
                  <c:v>9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Лихошерст!$A$14:$A$84</c:f>
              <c:numCache>
                <c:formatCode>General</c:formatCode>
                <c:ptCount val="7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</c:numCache>
            </c:numRef>
          </c:cat>
          <c:val>
            <c:numRef>
              <c:f>Лихошерст!$D$14:$D$84</c:f>
              <c:numCache>
                <c:formatCode>0.00</c:formatCode>
                <c:ptCount val="71"/>
                <c:pt idx="0">
                  <c:v>42.35</c:v>
                </c:pt>
                <c:pt idx="1">
                  <c:v>41.95</c:v>
                </c:pt>
                <c:pt idx="2">
                  <c:v>41.68</c:v>
                </c:pt>
                <c:pt idx="3">
                  <c:v>41.78</c:v>
                </c:pt>
                <c:pt idx="4">
                  <c:v>41.61</c:v>
                </c:pt>
                <c:pt idx="5">
                  <c:v>41.84</c:v>
                </c:pt>
                <c:pt idx="6">
                  <c:v>41.75</c:v>
                </c:pt>
                <c:pt idx="7">
                  <c:v>41.59</c:v>
                </c:pt>
                <c:pt idx="8">
                  <c:v>41.65</c:v>
                </c:pt>
                <c:pt idx="9">
                  <c:v>41.62</c:v>
                </c:pt>
                <c:pt idx="10">
                  <c:v>42.23</c:v>
                </c:pt>
                <c:pt idx="11">
                  <c:v>41.5</c:v>
                </c:pt>
                <c:pt idx="12">
                  <c:v>41.57</c:v>
                </c:pt>
                <c:pt idx="13">
                  <c:v>41.58</c:v>
                </c:pt>
                <c:pt idx="14">
                  <c:v>41.53</c:v>
                </c:pt>
                <c:pt idx="15">
                  <c:v>41.67</c:v>
                </c:pt>
                <c:pt idx="16">
                  <c:v>41.69</c:v>
                </c:pt>
                <c:pt idx="17">
                  <c:v>41.56</c:v>
                </c:pt>
                <c:pt idx="18">
                  <c:v>41.55</c:v>
                </c:pt>
                <c:pt idx="19">
                  <c:v>41.68</c:v>
                </c:pt>
                <c:pt idx="20">
                  <c:v>41.67</c:v>
                </c:pt>
                <c:pt idx="21">
                  <c:v>41.64</c:v>
                </c:pt>
                <c:pt idx="22">
                  <c:v>41.67</c:v>
                </c:pt>
                <c:pt idx="23">
                  <c:v>41.91</c:v>
                </c:pt>
                <c:pt idx="24">
                  <c:v>41.62</c:v>
                </c:pt>
                <c:pt idx="25">
                  <c:v>41.93</c:v>
                </c:pt>
                <c:pt idx="26">
                  <c:v>41.74</c:v>
                </c:pt>
                <c:pt idx="27">
                  <c:v>41.85</c:v>
                </c:pt>
                <c:pt idx="28">
                  <c:v>41.62</c:v>
                </c:pt>
                <c:pt idx="29">
                  <c:v>41.69</c:v>
                </c:pt>
                <c:pt idx="30">
                  <c:v>41.51</c:v>
                </c:pt>
                <c:pt idx="31">
                  <c:v>41.81</c:v>
                </c:pt>
                <c:pt idx="32">
                  <c:v>41.74</c:v>
                </c:pt>
                <c:pt idx="33">
                  <c:v>41.6</c:v>
                </c:pt>
                <c:pt idx="34">
                  <c:v>41.65</c:v>
                </c:pt>
                <c:pt idx="35">
                  <c:v>41.84</c:v>
                </c:pt>
                <c:pt idx="36">
                  <c:v>41.75</c:v>
                </c:pt>
                <c:pt idx="37">
                  <c:v>41.85</c:v>
                </c:pt>
                <c:pt idx="38">
                  <c:v>41.91</c:v>
                </c:pt>
                <c:pt idx="39">
                  <c:v>41.91</c:v>
                </c:pt>
                <c:pt idx="40">
                  <c:v>41.85</c:v>
                </c:pt>
                <c:pt idx="41">
                  <c:v>41.94</c:v>
                </c:pt>
                <c:pt idx="42">
                  <c:v>42.23</c:v>
                </c:pt>
                <c:pt idx="43">
                  <c:v>42.23</c:v>
                </c:pt>
                <c:pt idx="44">
                  <c:v>42.05</c:v>
                </c:pt>
                <c:pt idx="45">
                  <c:v>42.21</c:v>
                </c:pt>
                <c:pt idx="46">
                  <c:v>41.87</c:v>
                </c:pt>
                <c:pt idx="47">
                  <c:v>42.11</c:v>
                </c:pt>
                <c:pt idx="48">
                  <c:v>41.82</c:v>
                </c:pt>
                <c:pt idx="49">
                  <c:v>42.84</c:v>
                </c:pt>
                <c:pt idx="50">
                  <c:v>42.21</c:v>
                </c:pt>
                <c:pt idx="51">
                  <c:v>42.56</c:v>
                </c:pt>
                <c:pt idx="52">
                  <c:v>41.88</c:v>
                </c:pt>
                <c:pt idx="53">
                  <c:v>42.03</c:v>
                </c:pt>
                <c:pt idx="54">
                  <c:v>42.09</c:v>
                </c:pt>
                <c:pt idx="55">
                  <c:v>42.08</c:v>
                </c:pt>
                <c:pt idx="56">
                  <c:v>41.83</c:v>
                </c:pt>
                <c:pt idx="57">
                  <c:v>41.86</c:v>
                </c:pt>
                <c:pt idx="58">
                  <c:v>42.15</c:v>
                </c:pt>
                <c:pt idx="59">
                  <c:v>42.05</c:v>
                </c:pt>
                <c:pt idx="60">
                  <c:v>41.92</c:v>
                </c:pt>
                <c:pt idx="61">
                  <c:v>42.19</c:v>
                </c:pt>
                <c:pt idx="62">
                  <c:v>42.04</c:v>
                </c:pt>
                <c:pt idx="63">
                  <c:v>41.95</c:v>
                </c:pt>
                <c:pt idx="64">
                  <c:v>41.99</c:v>
                </c:pt>
                <c:pt idx="65">
                  <c:v>41.89</c:v>
                </c:pt>
                <c:pt idx="66">
                  <c:v>45.25</c:v>
                </c:pt>
                <c:pt idx="67">
                  <c:v>42.52</c:v>
                </c:pt>
                <c:pt idx="68">
                  <c:v>42</c:v>
                </c:pt>
                <c:pt idx="69">
                  <c:v>42.5</c:v>
                </c:pt>
                <c:pt idx="70">
                  <c:v>42.29</c:v>
                </c:pt>
              </c:numCache>
            </c:numRef>
          </c:val>
        </c:ser>
        <c:marker val="1"/>
        <c:axId val="262718976"/>
        <c:axId val="262720512"/>
      </c:lineChart>
      <c:catAx>
        <c:axId val="262718976"/>
        <c:scaling>
          <c:orientation val="minMax"/>
        </c:scaling>
        <c:axPos val="b"/>
        <c:numFmt formatCode="General" sourceLinked="1"/>
        <c:majorTickMark val="none"/>
        <c:tickLblPos val="nextTo"/>
        <c:crossAx val="262720512"/>
        <c:crosses val="autoZero"/>
        <c:auto val="1"/>
        <c:lblAlgn val="ctr"/>
        <c:lblOffset val="100"/>
      </c:catAx>
      <c:valAx>
        <c:axId val="262720512"/>
        <c:scaling>
          <c:orientation val="minMax"/>
          <c:max val="45"/>
          <c:min val="41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262718976"/>
        <c:crosses val="autoZero"/>
        <c:crossBetween val="between"/>
        <c:majorUnit val="1"/>
      </c:valAx>
    </c:plotArea>
    <c:legend>
      <c:legendPos val="b"/>
      <c:layout/>
    </c:legend>
    <c:plotVisOnly val="1"/>
    <c:dispBlanksAs val="gap"/>
  </c:chart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46"/>
          <c:y val="1.7743976179560302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Скороход!$B$13</c:f>
              <c:strCache>
                <c:ptCount val="1"/>
                <c:pt idx="0">
                  <c:v>10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Скороход!$A$14:$A$83</c:f>
              <c:numCache>
                <c:formatCode>General</c:formatCode>
                <c:ptCount val="7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</c:numCache>
            </c:numRef>
          </c:cat>
          <c:val>
            <c:numRef>
              <c:f>Скороход!$B$14:$B$83</c:f>
              <c:numCache>
                <c:formatCode>0.00</c:formatCode>
                <c:ptCount val="70"/>
                <c:pt idx="0">
                  <c:v>46.25</c:v>
                </c:pt>
                <c:pt idx="1">
                  <c:v>44.83</c:v>
                </c:pt>
                <c:pt idx="2">
                  <c:v>43.3</c:v>
                </c:pt>
                <c:pt idx="3">
                  <c:v>43.38</c:v>
                </c:pt>
                <c:pt idx="4">
                  <c:v>42.74</c:v>
                </c:pt>
                <c:pt idx="5">
                  <c:v>42.78</c:v>
                </c:pt>
                <c:pt idx="6">
                  <c:v>43.43</c:v>
                </c:pt>
                <c:pt idx="7">
                  <c:v>42.94</c:v>
                </c:pt>
                <c:pt idx="8">
                  <c:v>42.36</c:v>
                </c:pt>
                <c:pt idx="9">
                  <c:v>42.43</c:v>
                </c:pt>
                <c:pt idx="10">
                  <c:v>42.96</c:v>
                </c:pt>
                <c:pt idx="11">
                  <c:v>42.44</c:v>
                </c:pt>
                <c:pt idx="12">
                  <c:v>42.36</c:v>
                </c:pt>
                <c:pt idx="13">
                  <c:v>42.84</c:v>
                </c:pt>
                <c:pt idx="14">
                  <c:v>42.8</c:v>
                </c:pt>
                <c:pt idx="15">
                  <c:v>42.78</c:v>
                </c:pt>
                <c:pt idx="16">
                  <c:v>42.65</c:v>
                </c:pt>
                <c:pt idx="17">
                  <c:v>42.72</c:v>
                </c:pt>
                <c:pt idx="18">
                  <c:v>42.32</c:v>
                </c:pt>
                <c:pt idx="19">
                  <c:v>42.58</c:v>
                </c:pt>
                <c:pt idx="20">
                  <c:v>42.89</c:v>
                </c:pt>
                <c:pt idx="21">
                  <c:v>42.41</c:v>
                </c:pt>
                <c:pt idx="22">
                  <c:v>42.64</c:v>
                </c:pt>
                <c:pt idx="23">
                  <c:v>42.61</c:v>
                </c:pt>
                <c:pt idx="24">
                  <c:v>42.92</c:v>
                </c:pt>
                <c:pt idx="25">
                  <c:v>42.87</c:v>
                </c:pt>
                <c:pt idx="26">
                  <c:v>42.51</c:v>
                </c:pt>
                <c:pt idx="27">
                  <c:v>43.87</c:v>
                </c:pt>
                <c:pt idx="28">
                  <c:v>42.96</c:v>
                </c:pt>
                <c:pt idx="29">
                  <c:v>42.99</c:v>
                </c:pt>
                <c:pt idx="30">
                  <c:v>43.11</c:v>
                </c:pt>
                <c:pt idx="31">
                  <c:v>43.05</c:v>
                </c:pt>
                <c:pt idx="32">
                  <c:v>42.89</c:v>
                </c:pt>
                <c:pt idx="33">
                  <c:v>43.12</c:v>
                </c:pt>
                <c:pt idx="34">
                  <c:v>43.04</c:v>
                </c:pt>
                <c:pt idx="35">
                  <c:v>42.87</c:v>
                </c:pt>
                <c:pt idx="36">
                  <c:v>42.84</c:v>
                </c:pt>
                <c:pt idx="37">
                  <c:v>42.78</c:v>
                </c:pt>
                <c:pt idx="38">
                  <c:v>45.27</c:v>
                </c:pt>
                <c:pt idx="39">
                  <c:v>43.24</c:v>
                </c:pt>
                <c:pt idx="40">
                  <c:v>43.52</c:v>
                </c:pt>
                <c:pt idx="41">
                  <c:v>43.16</c:v>
                </c:pt>
                <c:pt idx="42">
                  <c:v>42.95</c:v>
                </c:pt>
                <c:pt idx="43">
                  <c:v>43.34</c:v>
                </c:pt>
                <c:pt idx="44">
                  <c:v>42.77</c:v>
                </c:pt>
                <c:pt idx="45">
                  <c:v>42.66</c:v>
                </c:pt>
                <c:pt idx="46">
                  <c:v>42.82</c:v>
                </c:pt>
                <c:pt idx="47">
                  <c:v>43.61</c:v>
                </c:pt>
              </c:numCache>
            </c:numRef>
          </c:val>
        </c:ser>
        <c:ser>
          <c:idx val="1"/>
          <c:order val="1"/>
          <c:tx>
            <c:strRef>
              <c:f>Скороход!$C$13</c:f>
              <c:strCache>
                <c:ptCount val="1"/>
                <c:pt idx="0">
                  <c:v>8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Скороход!$A$14:$A$83</c:f>
              <c:numCache>
                <c:formatCode>General</c:formatCode>
                <c:ptCount val="7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</c:numCache>
            </c:numRef>
          </c:cat>
          <c:val>
            <c:numRef>
              <c:f>Скороход!$C$14:$C$83</c:f>
              <c:numCache>
                <c:formatCode>0.00</c:formatCode>
                <c:ptCount val="70"/>
                <c:pt idx="0">
                  <c:v>43.02</c:v>
                </c:pt>
                <c:pt idx="1">
                  <c:v>42.45</c:v>
                </c:pt>
                <c:pt idx="2">
                  <c:v>42.72</c:v>
                </c:pt>
                <c:pt idx="3">
                  <c:v>42.41</c:v>
                </c:pt>
                <c:pt idx="4">
                  <c:v>42.01</c:v>
                </c:pt>
                <c:pt idx="5">
                  <c:v>42.6</c:v>
                </c:pt>
                <c:pt idx="6">
                  <c:v>42.45</c:v>
                </c:pt>
                <c:pt idx="7">
                  <c:v>42.61</c:v>
                </c:pt>
                <c:pt idx="8">
                  <c:v>42.75</c:v>
                </c:pt>
                <c:pt idx="9">
                  <c:v>42.19</c:v>
                </c:pt>
                <c:pt idx="10">
                  <c:v>42.97</c:v>
                </c:pt>
                <c:pt idx="11">
                  <c:v>42.86</c:v>
                </c:pt>
                <c:pt idx="12">
                  <c:v>43.55</c:v>
                </c:pt>
                <c:pt idx="13">
                  <c:v>43.02</c:v>
                </c:pt>
                <c:pt idx="14">
                  <c:v>42.01</c:v>
                </c:pt>
                <c:pt idx="15">
                  <c:v>42.55</c:v>
                </c:pt>
                <c:pt idx="16">
                  <c:v>43.94</c:v>
                </c:pt>
                <c:pt idx="17">
                  <c:v>42.15</c:v>
                </c:pt>
                <c:pt idx="18">
                  <c:v>42.3</c:v>
                </c:pt>
                <c:pt idx="19">
                  <c:v>42.19</c:v>
                </c:pt>
                <c:pt idx="20">
                  <c:v>42.75</c:v>
                </c:pt>
                <c:pt idx="21">
                  <c:v>42.71</c:v>
                </c:pt>
                <c:pt idx="22">
                  <c:v>42.26</c:v>
                </c:pt>
                <c:pt idx="23">
                  <c:v>42.62</c:v>
                </c:pt>
                <c:pt idx="24">
                  <c:v>42.55</c:v>
                </c:pt>
                <c:pt idx="25">
                  <c:v>43.49</c:v>
                </c:pt>
                <c:pt idx="26">
                  <c:v>42.1</c:v>
                </c:pt>
                <c:pt idx="27">
                  <c:v>42.77</c:v>
                </c:pt>
                <c:pt idx="28">
                  <c:v>42.61</c:v>
                </c:pt>
                <c:pt idx="29">
                  <c:v>42.81</c:v>
                </c:pt>
                <c:pt idx="30">
                  <c:v>42.97</c:v>
                </c:pt>
                <c:pt idx="31">
                  <c:v>42.59</c:v>
                </c:pt>
                <c:pt idx="32">
                  <c:v>42.96</c:v>
                </c:pt>
                <c:pt idx="33">
                  <c:v>43.22</c:v>
                </c:pt>
                <c:pt idx="34">
                  <c:v>42.63</c:v>
                </c:pt>
                <c:pt idx="35">
                  <c:v>42.49</c:v>
                </c:pt>
                <c:pt idx="36">
                  <c:v>43.33</c:v>
                </c:pt>
                <c:pt idx="37">
                  <c:v>42.26</c:v>
                </c:pt>
                <c:pt idx="38">
                  <c:v>42.65</c:v>
                </c:pt>
                <c:pt idx="39">
                  <c:v>42.52</c:v>
                </c:pt>
                <c:pt idx="40">
                  <c:v>42.67</c:v>
                </c:pt>
                <c:pt idx="41">
                  <c:v>42.2</c:v>
                </c:pt>
                <c:pt idx="42">
                  <c:v>42.93</c:v>
                </c:pt>
              </c:numCache>
            </c:numRef>
          </c:val>
        </c:ser>
        <c:ser>
          <c:idx val="2"/>
          <c:order val="2"/>
          <c:tx>
            <c:strRef>
              <c:f>Скороход!$D$13</c:f>
              <c:strCache>
                <c:ptCount val="1"/>
                <c:pt idx="0">
                  <c:v>33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Скороход!$A$14:$A$83</c:f>
              <c:numCache>
                <c:formatCode>General</c:formatCode>
                <c:ptCount val="7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</c:numCache>
            </c:numRef>
          </c:cat>
          <c:val>
            <c:numRef>
              <c:f>Скороход!$D$14:$D$83</c:f>
              <c:numCache>
                <c:formatCode>0.00</c:formatCode>
                <c:ptCount val="70"/>
                <c:pt idx="0">
                  <c:v>43.36</c:v>
                </c:pt>
                <c:pt idx="1">
                  <c:v>42.95</c:v>
                </c:pt>
                <c:pt idx="2">
                  <c:v>43.74</c:v>
                </c:pt>
                <c:pt idx="3">
                  <c:v>42.39</c:v>
                </c:pt>
                <c:pt idx="4">
                  <c:v>43.02</c:v>
                </c:pt>
                <c:pt idx="5">
                  <c:v>42.52</c:v>
                </c:pt>
                <c:pt idx="6">
                  <c:v>42.4</c:v>
                </c:pt>
                <c:pt idx="7">
                  <c:v>43.08</c:v>
                </c:pt>
                <c:pt idx="8">
                  <c:v>41.87</c:v>
                </c:pt>
                <c:pt idx="9">
                  <c:v>42.22</c:v>
                </c:pt>
                <c:pt idx="10">
                  <c:v>42.53</c:v>
                </c:pt>
                <c:pt idx="11">
                  <c:v>41.92</c:v>
                </c:pt>
                <c:pt idx="12">
                  <c:v>42.1</c:v>
                </c:pt>
                <c:pt idx="13">
                  <c:v>42.19</c:v>
                </c:pt>
                <c:pt idx="14">
                  <c:v>42.5</c:v>
                </c:pt>
                <c:pt idx="15">
                  <c:v>42.02</c:v>
                </c:pt>
                <c:pt idx="16">
                  <c:v>42.31</c:v>
                </c:pt>
                <c:pt idx="17">
                  <c:v>43.01</c:v>
                </c:pt>
                <c:pt idx="18">
                  <c:v>42.24</c:v>
                </c:pt>
                <c:pt idx="19">
                  <c:v>42.42</c:v>
                </c:pt>
                <c:pt idx="20">
                  <c:v>43.33</c:v>
                </c:pt>
                <c:pt idx="21">
                  <c:v>42.28</c:v>
                </c:pt>
                <c:pt idx="22">
                  <c:v>42.16</c:v>
                </c:pt>
                <c:pt idx="23">
                  <c:v>44.19</c:v>
                </c:pt>
                <c:pt idx="24">
                  <c:v>42.15</c:v>
                </c:pt>
                <c:pt idx="25">
                  <c:v>42.9</c:v>
                </c:pt>
                <c:pt idx="26">
                  <c:v>42.44</c:v>
                </c:pt>
                <c:pt idx="27">
                  <c:v>42.72</c:v>
                </c:pt>
                <c:pt idx="28">
                  <c:v>43.07</c:v>
                </c:pt>
                <c:pt idx="29">
                  <c:v>42.54</c:v>
                </c:pt>
                <c:pt idx="30">
                  <c:v>43.39</c:v>
                </c:pt>
                <c:pt idx="31">
                  <c:v>43.56</c:v>
                </c:pt>
                <c:pt idx="32">
                  <c:v>42.71</c:v>
                </c:pt>
                <c:pt idx="33">
                  <c:v>42.3</c:v>
                </c:pt>
                <c:pt idx="34">
                  <c:v>42.34</c:v>
                </c:pt>
                <c:pt idx="35">
                  <c:v>41.99</c:v>
                </c:pt>
                <c:pt idx="36">
                  <c:v>43.05</c:v>
                </c:pt>
                <c:pt idx="37">
                  <c:v>42.19</c:v>
                </c:pt>
                <c:pt idx="38">
                  <c:v>43.77</c:v>
                </c:pt>
                <c:pt idx="39">
                  <c:v>42.63</c:v>
                </c:pt>
                <c:pt idx="40">
                  <c:v>45.47</c:v>
                </c:pt>
                <c:pt idx="41">
                  <c:v>42.8</c:v>
                </c:pt>
                <c:pt idx="42">
                  <c:v>42.43</c:v>
                </c:pt>
                <c:pt idx="43">
                  <c:v>42.43</c:v>
                </c:pt>
                <c:pt idx="44">
                  <c:v>43.59</c:v>
                </c:pt>
                <c:pt idx="45">
                  <c:v>43.44</c:v>
                </c:pt>
                <c:pt idx="46">
                  <c:v>42.8</c:v>
                </c:pt>
                <c:pt idx="47">
                  <c:v>42.96</c:v>
                </c:pt>
                <c:pt idx="48">
                  <c:v>42.72</c:v>
                </c:pt>
                <c:pt idx="49">
                  <c:v>42.72</c:v>
                </c:pt>
                <c:pt idx="50">
                  <c:v>43.19</c:v>
                </c:pt>
                <c:pt idx="51">
                  <c:v>42.88</c:v>
                </c:pt>
                <c:pt idx="52">
                  <c:v>42.78</c:v>
                </c:pt>
                <c:pt idx="53">
                  <c:v>44.28</c:v>
                </c:pt>
                <c:pt idx="54">
                  <c:v>42.34</c:v>
                </c:pt>
                <c:pt idx="55">
                  <c:v>42.64</c:v>
                </c:pt>
                <c:pt idx="56">
                  <c:v>44.55</c:v>
                </c:pt>
                <c:pt idx="57">
                  <c:v>43.03</c:v>
                </c:pt>
                <c:pt idx="58">
                  <c:v>42.86</c:v>
                </c:pt>
                <c:pt idx="59">
                  <c:v>44.84</c:v>
                </c:pt>
                <c:pt idx="60">
                  <c:v>43.19</c:v>
                </c:pt>
                <c:pt idx="61">
                  <c:v>42.94</c:v>
                </c:pt>
                <c:pt idx="62">
                  <c:v>43.11</c:v>
                </c:pt>
                <c:pt idx="63">
                  <c:v>43.94</c:v>
                </c:pt>
                <c:pt idx="64">
                  <c:v>43.18</c:v>
                </c:pt>
                <c:pt idx="65">
                  <c:v>42.92</c:v>
                </c:pt>
                <c:pt idx="66">
                  <c:v>43.48</c:v>
                </c:pt>
                <c:pt idx="67">
                  <c:v>43.2</c:v>
                </c:pt>
                <c:pt idx="68">
                  <c:v>43.37</c:v>
                </c:pt>
                <c:pt idx="69">
                  <c:v>43.4</c:v>
                </c:pt>
              </c:numCache>
            </c:numRef>
          </c:val>
        </c:ser>
        <c:marker val="1"/>
        <c:axId val="161198080"/>
        <c:axId val="161199616"/>
      </c:lineChart>
      <c:catAx>
        <c:axId val="161198080"/>
        <c:scaling>
          <c:orientation val="minMax"/>
        </c:scaling>
        <c:axPos val="b"/>
        <c:numFmt formatCode="General" sourceLinked="1"/>
        <c:majorTickMark val="none"/>
        <c:tickLblPos val="nextTo"/>
        <c:crossAx val="161199616"/>
        <c:crosses val="autoZero"/>
        <c:auto val="1"/>
        <c:lblAlgn val="ctr"/>
        <c:lblOffset val="100"/>
      </c:catAx>
      <c:valAx>
        <c:axId val="161199616"/>
        <c:scaling>
          <c:orientation val="minMax"/>
          <c:max val="45"/>
          <c:min val="41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161198080"/>
        <c:crosses val="autoZero"/>
        <c:crossBetween val="between"/>
        <c:majorUnit val="1"/>
      </c:valAx>
    </c:plotArea>
    <c:legend>
      <c:legendPos val="b"/>
      <c:layout/>
    </c:legend>
    <c:plotVisOnly val="1"/>
    <c:dispBlanksAs val="gap"/>
  </c:chart>
  <c:printSettings>
    <c:headerFooter/>
    <c:pageMargins b="0.75000000000000089" l="0.70000000000000062" r="0.70000000000000062" t="0.75000000000000089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254000</xdr:colOff>
      <xdr:row>13</xdr:row>
      <xdr:rowOff>6348</xdr:rowOff>
    </xdr:from>
    <xdr:to>
      <xdr:col>21</xdr:col>
      <xdr:colOff>546100</xdr:colOff>
      <xdr:row>39</xdr:row>
      <xdr:rowOff>76200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254000</xdr:colOff>
      <xdr:row>13</xdr:row>
      <xdr:rowOff>6348</xdr:rowOff>
    </xdr:from>
    <xdr:to>
      <xdr:col>21</xdr:col>
      <xdr:colOff>546100</xdr:colOff>
      <xdr:row>39</xdr:row>
      <xdr:rowOff>76200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254000</xdr:colOff>
      <xdr:row>13</xdr:row>
      <xdr:rowOff>6348</xdr:rowOff>
    </xdr:from>
    <xdr:to>
      <xdr:col>21</xdr:col>
      <xdr:colOff>546100</xdr:colOff>
      <xdr:row>39</xdr:row>
      <xdr:rowOff>76200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254000</xdr:colOff>
      <xdr:row>13</xdr:row>
      <xdr:rowOff>6348</xdr:rowOff>
    </xdr:from>
    <xdr:to>
      <xdr:col>21</xdr:col>
      <xdr:colOff>546100</xdr:colOff>
      <xdr:row>39</xdr:row>
      <xdr:rowOff>76200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254000</xdr:colOff>
      <xdr:row>13</xdr:row>
      <xdr:rowOff>6348</xdr:rowOff>
    </xdr:from>
    <xdr:to>
      <xdr:col>21</xdr:col>
      <xdr:colOff>546100</xdr:colOff>
      <xdr:row>39</xdr:row>
      <xdr:rowOff>76200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254000</xdr:colOff>
      <xdr:row>13</xdr:row>
      <xdr:rowOff>6348</xdr:rowOff>
    </xdr:from>
    <xdr:to>
      <xdr:col>21</xdr:col>
      <xdr:colOff>546100</xdr:colOff>
      <xdr:row>39</xdr:row>
      <xdr:rowOff>76200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254000</xdr:colOff>
      <xdr:row>13</xdr:row>
      <xdr:rowOff>6348</xdr:rowOff>
    </xdr:from>
    <xdr:to>
      <xdr:col>21</xdr:col>
      <xdr:colOff>546100</xdr:colOff>
      <xdr:row>39</xdr:row>
      <xdr:rowOff>76200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254000</xdr:colOff>
      <xdr:row>13</xdr:row>
      <xdr:rowOff>6348</xdr:rowOff>
    </xdr:from>
    <xdr:to>
      <xdr:col>21</xdr:col>
      <xdr:colOff>546100</xdr:colOff>
      <xdr:row>39</xdr:row>
      <xdr:rowOff>76200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254000</xdr:colOff>
      <xdr:row>13</xdr:row>
      <xdr:rowOff>6348</xdr:rowOff>
    </xdr:from>
    <xdr:to>
      <xdr:col>21</xdr:col>
      <xdr:colOff>546100</xdr:colOff>
      <xdr:row>39</xdr:row>
      <xdr:rowOff>76200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254000</xdr:colOff>
      <xdr:row>13</xdr:row>
      <xdr:rowOff>6348</xdr:rowOff>
    </xdr:from>
    <xdr:to>
      <xdr:col>21</xdr:col>
      <xdr:colOff>546100</xdr:colOff>
      <xdr:row>39</xdr:row>
      <xdr:rowOff>76200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254000</xdr:colOff>
      <xdr:row>12</xdr:row>
      <xdr:rowOff>6348</xdr:rowOff>
    </xdr:from>
    <xdr:to>
      <xdr:col>21</xdr:col>
      <xdr:colOff>546100</xdr:colOff>
      <xdr:row>38</xdr:row>
      <xdr:rowOff>76200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254000</xdr:colOff>
      <xdr:row>12</xdr:row>
      <xdr:rowOff>6348</xdr:rowOff>
    </xdr:from>
    <xdr:to>
      <xdr:col>21</xdr:col>
      <xdr:colOff>546100</xdr:colOff>
      <xdr:row>38</xdr:row>
      <xdr:rowOff>76200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7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drawing" Target="../drawings/drawing8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drawing" Target="../drawings/drawing9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drawing" Target="../drawings/drawing10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drawing" Target="../drawings/drawing11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drawing" Target="../drawings/drawing12.xml"/></Relationships>
</file>

<file path=xl/worksheets/sheet1.xml><?xml version="1.0" encoding="utf-8"?>
<worksheet xmlns="http://schemas.openxmlformats.org/spreadsheetml/2006/main" xmlns:r="http://schemas.openxmlformats.org/officeDocument/2006/relationships">
  <sheetPr enableFormatConditionsCalculation="0">
    <pageSetUpPr fitToPage="1"/>
  </sheetPr>
  <dimension ref="A1:R37"/>
  <sheetViews>
    <sheetView tabSelected="1" topLeftCell="A2" workbookViewId="0">
      <selection activeCell="M16" sqref="M16:M17"/>
    </sheetView>
  </sheetViews>
  <sheetFormatPr defaultColWidth="8.85546875" defaultRowHeight="15"/>
  <cols>
    <col min="1" max="1" width="8.85546875" style="1"/>
    <col min="2" max="2" width="8.85546875" style="2"/>
    <col min="3" max="3" width="21" style="2" customWidth="1"/>
    <col min="4" max="4" width="6.28515625" style="2" customWidth="1"/>
    <col min="5" max="5" width="6.42578125" style="2" customWidth="1"/>
    <col min="6" max="6" width="9.85546875" style="2" customWidth="1"/>
    <col min="7" max="7" width="9.42578125" style="2" customWidth="1"/>
    <col min="8" max="8" width="11.42578125" style="2" customWidth="1"/>
    <col min="9" max="9" width="8.28515625" style="2" customWidth="1"/>
    <col min="10" max="10" width="11.42578125" style="2" customWidth="1"/>
    <col min="11" max="11" width="7" style="2" customWidth="1"/>
    <col min="12" max="12" width="10.42578125" style="2" customWidth="1"/>
    <col min="13" max="13" width="17" style="2" customWidth="1"/>
    <col min="14" max="14" width="14.7109375" style="2" customWidth="1"/>
    <col min="15" max="15" width="11.140625" style="2" customWidth="1"/>
    <col min="16" max="16" width="9" style="2" customWidth="1"/>
    <col min="17" max="17" width="9.140625" style="1" customWidth="1"/>
    <col min="18" max="16384" width="8.85546875" style="1"/>
  </cols>
  <sheetData>
    <row r="1" spans="1:18" ht="19.5">
      <c r="B1" s="81" t="s">
        <v>43</v>
      </c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</row>
    <row r="2" spans="1:18" ht="17.25">
      <c r="B2" s="82" t="s">
        <v>35</v>
      </c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</row>
    <row r="3" spans="1:18" ht="6" customHeight="1" thickBot="1"/>
    <row r="4" spans="1:18" s="3" customFormat="1" ht="15" customHeight="1">
      <c r="B4" s="83" t="s">
        <v>2</v>
      </c>
      <c r="C4" s="85" t="s">
        <v>0</v>
      </c>
      <c r="D4" s="87" t="s">
        <v>3</v>
      </c>
      <c r="E4" s="89" t="s">
        <v>27</v>
      </c>
      <c r="F4" s="91" t="s">
        <v>4</v>
      </c>
      <c r="G4" s="91"/>
      <c r="H4" s="91"/>
      <c r="I4" s="91"/>
      <c r="J4" s="91"/>
      <c r="K4" s="92"/>
      <c r="L4" s="93" t="s">
        <v>5</v>
      </c>
      <c r="M4" s="94"/>
      <c r="N4" s="95"/>
      <c r="O4" s="96" t="s">
        <v>6</v>
      </c>
      <c r="P4" s="92"/>
    </row>
    <row r="5" spans="1:18" s="7" customFormat="1" ht="15.75" thickBot="1">
      <c r="B5" s="84"/>
      <c r="C5" s="86"/>
      <c r="D5" s="88"/>
      <c r="E5" s="90"/>
      <c r="F5" s="67" t="s">
        <v>33</v>
      </c>
      <c r="G5" s="67" t="s">
        <v>34</v>
      </c>
      <c r="H5" s="67" t="s">
        <v>48</v>
      </c>
      <c r="I5" s="67" t="s">
        <v>29</v>
      </c>
      <c r="J5" s="67" t="s">
        <v>30</v>
      </c>
      <c r="K5" s="68" t="s">
        <v>8</v>
      </c>
      <c r="L5" s="6" t="s">
        <v>9</v>
      </c>
      <c r="M5" s="33" t="s">
        <v>10</v>
      </c>
      <c r="N5" s="33" t="s">
        <v>11</v>
      </c>
      <c r="O5" s="4" t="s">
        <v>7</v>
      </c>
      <c r="P5" s="5" t="s">
        <v>12</v>
      </c>
    </row>
    <row r="6" spans="1:18" s="3" customFormat="1" ht="24.95" customHeight="1">
      <c r="A6" s="79"/>
      <c r="B6" s="62">
        <v>1</v>
      </c>
      <c r="C6" s="72" t="s">
        <v>47</v>
      </c>
      <c r="D6" s="73">
        <v>8</v>
      </c>
      <c r="E6" s="39"/>
      <c r="F6" s="69">
        <v>42.18</v>
      </c>
      <c r="G6" s="35">
        <v>41.67</v>
      </c>
      <c r="H6" s="35">
        <f>(F6+G6)/2</f>
        <v>41.924999999999997</v>
      </c>
      <c r="I6" s="34"/>
      <c r="J6" s="50">
        <f>H6-I6</f>
        <v>41.924999999999997</v>
      </c>
      <c r="K6" s="39">
        <v>2</v>
      </c>
      <c r="L6" s="63">
        <v>167</v>
      </c>
      <c r="M6" s="36" t="s">
        <v>49</v>
      </c>
      <c r="N6" s="37"/>
      <c r="O6" s="38">
        <v>40.61</v>
      </c>
      <c r="P6" s="39">
        <v>96</v>
      </c>
    </row>
    <row r="7" spans="1:18" s="3" customFormat="1" ht="24.95" customHeight="1">
      <c r="A7" s="80"/>
      <c r="B7" s="74">
        <v>2</v>
      </c>
      <c r="C7" s="65" t="s">
        <v>36</v>
      </c>
      <c r="D7" s="66">
        <v>4</v>
      </c>
      <c r="E7" s="42">
        <v>83</v>
      </c>
      <c r="F7" s="70">
        <v>42.13</v>
      </c>
      <c r="G7" s="41">
        <v>42.15</v>
      </c>
      <c r="H7" s="41">
        <f>(F7+G7)/2</f>
        <v>42.14</v>
      </c>
      <c r="I7" s="40"/>
      <c r="J7" s="51">
        <f>H7-I7</f>
        <v>42.14</v>
      </c>
      <c r="K7" s="42">
        <v>6</v>
      </c>
      <c r="L7" s="64">
        <v>167</v>
      </c>
      <c r="M7" s="40">
        <v>19</v>
      </c>
      <c r="N7" s="99">
        <f>M7</f>
        <v>19</v>
      </c>
      <c r="O7" s="43">
        <v>40.78</v>
      </c>
      <c r="P7" s="42">
        <v>160</v>
      </c>
    </row>
    <row r="8" spans="1:18" s="3" customFormat="1" ht="24.95" customHeight="1">
      <c r="A8" s="80"/>
      <c r="B8" s="74">
        <v>3</v>
      </c>
      <c r="C8" s="65" t="s">
        <v>13</v>
      </c>
      <c r="D8" s="66">
        <v>11</v>
      </c>
      <c r="E8" s="42"/>
      <c r="F8" s="70">
        <v>41.94</v>
      </c>
      <c r="G8" s="41">
        <v>41.79</v>
      </c>
      <c r="H8" s="41">
        <f>(F8+G8)/2</f>
        <v>41.864999999999995</v>
      </c>
      <c r="I8" s="40"/>
      <c r="J8" s="51">
        <f>H8-I8</f>
        <v>41.864999999999995</v>
      </c>
      <c r="K8" s="42">
        <v>1</v>
      </c>
      <c r="L8" s="64">
        <v>167</v>
      </c>
      <c r="M8" s="40">
        <v>20.5</v>
      </c>
      <c r="N8" s="99">
        <f>M8-M7</f>
        <v>1.5</v>
      </c>
      <c r="O8" s="43">
        <v>40.869999999999997</v>
      </c>
      <c r="P8" s="42">
        <v>124</v>
      </c>
    </row>
    <row r="9" spans="1:18" s="3" customFormat="1" ht="24.95" customHeight="1">
      <c r="A9" s="80"/>
      <c r="B9" s="74">
        <v>4</v>
      </c>
      <c r="C9" s="65" t="s">
        <v>41</v>
      </c>
      <c r="D9" s="66">
        <v>5</v>
      </c>
      <c r="E9" s="42">
        <v>84.7</v>
      </c>
      <c r="F9" s="70">
        <v>42.78</v>
      </c>
      <c r="G9" s="41">
        <v>41.7</v>
      </c>
      <c r="H9" s="41">
        <f>(F9+G9)/2</f>
        <v>42.24</v>
      </c>
      <c r="I9" s="40"/>
      <c r="J9" s="51">
        <f>H9-I9</f>
        <v>42.24</v>
      </c>
      <c r="K9" s="42">
        <v>8</v>
      </c>
      <c r="L9" s="64">
        <v>166</v>
      </c>
      <c r="M9" s="40" t="s">
        <v>50</v>
      </c>
      <c r="N9" s="99">
        <v>38</v>
      </c>
      <c r="O9" s="43">
        <v>41.12</v>
      </c>
      <c r="P9" s="42">
        <v>122</v>
      </c>
      <c r="R9" s="8"/>
    </row>
    <row r="10" spans="1:18" s="3" customFormat="1" ht="24.95" customHeight="1">
      <c r="A10" s="80"/>
      <c r="B10" s="74">
        <v>5</v>
      </c>
      <c r="C10" s="65" t="s">
        <v>32</v>
      </c>
      <c r="D10" s="66">
        <v>6</v>
      </c>
      <c r="E10" s="42" t="s">
        <v>44</v>
      </c>
      <c r="F10" s="70">
        <v>42.16</v>
      </c>
      <c r="G10" s="41">
        <v>41.89</v>
      </c>
      <c r="H10" s="41">
        <f>(F10+G10)/2</f>
        <v>42.024999999999999</v>
      </c>
      <c r="I10" s="40"/>
      <c r="J10" s="51">
        <f>H10-I10</f>
        <v>42.024999999999999</v>
      </c>
      <c r="K10" s="42">
        <v>3</v>
      </c>
      <c r="L10" s="64">
        <v>166</v>
      </c>
      <c r="M10" s="40" t="s">
        <v>50</v>
      </c>
      <c r="N10" s="99">
        <v>3</v>
      </c>
      <c r="O10" s="43">
        <v>41.13</v>
      </c>
      <c r="P10" s="42">
        <v>92</v>
      </c>
      <c r="R10" s="8"/>
    </row>
    <row r="11" spans="1:18" s="3" customFormat="1" ht="24.95" customHeight="1">
      <c r="A11" s="80"/>
      <c r="B11" s="74">
        <v>6</v>
      </c>
      <c r="C11" s="65" t="s">
        <v>39</v>
      </c>
      <c r="D11" s="66">
        <v>3</v>
      </c>
      <c r="E11" s="42">
        <v>75.8</v>
      </c>
      <c r="F11" s="70">
        <v>42.84</v>
      </c>
      <c r="G11" s="41">
        <v>42.01</v>
      </c>
      <c r="H11" s="41">
        <f>(F11+G11)/2</f>
        <v>42.424999999999997</v>
      </c>
      <c r="I11" s="40"/>
      <c r="J11" s="51">
        <f>H11-I11</f>
        <v>42.424999999999997</v>
      </c>
      <c r="K11" s="42">
        <v>10</v>
      </c>
      <c r="L11" s="64">
        <v>165</v>
      </c>
      <c r="M11" s="40" t="s">
        <v>50</v>
      </c>
      <c r="N11" s="99">
        <v>4</v>
      </c>
      <c r="O11" s="43">
        <v>40.82</v>
      </c>
      <c r="P11" s="42">
        <v>46</v>
      </c>
    </row>
    <row r="12" spans="1:18" s="3" customFormat="1" ht="24.95" customHeight="1">
      <c r="A12" s="80"/>
      <c r="B12" s="74">
        <v>7</v>
      </c>
      <c r="C12" s="65" t="s">
        <v>37</v>
      </c>
      <c r="D12" s="66">
        <v>1</v>
      </c>
      <c r="E12" s="42">
        <v>68.3</v>
      </c>
      <c r="F12" s="70">
        <v>42.45</v>
      </c>
      <c r="G12" s="41">
        <v>41.77</v>
      </c>
      <c r="H12" s="41">
        <f>(F12+G12)/2</f>
        <v>42.11</v>
      </c>
      <c r="I12" s="40"/>
      <c r="J12" s="51">
        <f>H12-I12</f>
        <v>42.11</v>
      </c>
      <c r="K12" s="42">
        <v>5</v>
      </c>
      <c r="L12" s="64">
        <v>165</v>
      </c>
      <c r="M12" s="40" t="s">
        <v>51</v>
      </c>
      <c r="N12" s="99">
        <v>38</v>
      </c>
      <c r="O12" s="43">
        <v>41.37</v>
      </c>
      <c r="P12" s="42">
        <v>41</v>
      </c>
    </row>
    <row r="13" spans="1:18" s="3" customFormat="1" ht="24.95" customHeight="1">
      <c r="A13" s="80"/>
      <c r="B13" s="74">
        <v>8</v>
      </c>
      <c r="C13" s="65" t="s">
        <v>28</v>
      </c>
      <c r="D13" s="66">
        <v>10</v>
      </c>
      <c r="E13" s="42">
        <v>99.7</v>
      </c>
      <c r="F13" s="70">
        <v>42.45</v>
      </c>
      <c r="G13" s="41">
        <v>42.34</v>
      </c>
      <c r="H13" s="41">
        <f>(F13+G13)/2</f>
        <v>42.395000000000003</v>
      </c>
      <c r="I13" s="40">
        <v>0.35</v>
      </c>
      <c r="J13" s="51">
        <f>H13-I13</f>
        <v>42.045000000000002</v>
      </c>
      <c r="K13" s="42">
        <v>4</v>
      </c>
      <c r="L13" s="64">
        <v>164</v>
      </c>
      <c r="M13" s="40" t="s">
        <v>52</v>
      </c>
      <c r="N13" s="99">
        <v>27</v>
      </c>
      <c r="O13" s="43">
        <v>41.49</v>
      </c>
      <c r="P13" s="42">
        <v>145</v>
      </c>
    </row>
    <row r="14" spans="1:18" s="3" customFormat="1" ht="26.25" customHeight="1">
      <c r="A14" s="80"/>
      <c r="B14" s="74">
        <v>9</v>
      </c>
      <c r="C14" s="65" t="s">
        <v>40</v>
      </c>
      <c r="D14" s="66">
        <v>2</v>
      </c>
      <c r="E14" s="42" t="s">
        <v>45</v>
      </c>
      <c r="F14" s="70">
        <v>42.17</v>
      </c>
      <c r="G14" s="41">
        <v>42.18</v>
      </c>
      <c r="H14" s="41">
        <f>(F14+G14)/2</f>
        <v>42.174999999999997</v>
      </c>
      <c r="I14" s="40"/>
      <c r="J14" s="51">
        <f>H14-I14</f>
        <v>42.174999999999997</v>
      </c>
      <c r="K14" s="42">
        <v>7</v>
      </c>
      <c r="L14" s="64">
        <v>164</v>
      </c>
      <c r="M14" s="40" t="s">
        <v>52</v>
      </c>
      <c r="N14" s="99">
        <v>1</v>
      </c>
      <c r="O14" s="43">
        <v>41.41</v>
      </c>
      <c r="P14" s="42">
        <v>44</v>
      </c>
    </row>
    <row r="15" spans="1:18" s="3" customFormat="1" ht="24.95" customHeight="1">
      <c r="A15" s="80"/>
      <c r="B15" s="74">
        <v>10</v>
      </c>
      <c r="C15" s="65" t="s">
        <v>31</v>
      </c>
      <c r="D15" s="66">
        <v>12</v>
      </c>
      <c r="E15" s="42" t="s">
        <v>46</v>
      </c>
      <c r="F15" s="70">
        <v>43.39</v>
      </c>
      <c r="G15" s="41">
        <v>43.37</v>
      </c>
      <c r="H15" s="41">
        <f>(F15+G15)/2</f>
        <v>43.379999999999995</v>
      </c>
      <c r="I15" s="40"/>
      <c r="J15" s="51">
        <f>H15-I15</f>
        <v>43.379999999999995</v>
      </c>
      <c r="K15" s="42">
        <v>12</v>
      </c>
      <c r="L15" s="64">
        <v>160</v>
      </c>
      <c r="M15" s="40" t="s">
        <v>53</v>
      </c>
      <c r="N15" s="99" t="s">
        <v>51</v>
      </c>
      <c r="O15" s="43">
        <v>42.06</v>
      </c>
      <c r="P15" s="42">
        <v>75</v>
      </c>
    </row>
    <row r="16" spans="1:18" ht="24" customHeight="1">
      <c r="A16" s="80"/>
      <c r="B16" s="74">
        <v>11</v>
      </c>
      <c r="C16" s="65" t="s">
        <v>38</v>
      </c>
      <c r="D16" s="66">
        <v>7</v>
      </c>
      <c r="E16" s="42">
        <v>70.7</v>
      </c>
      <c r="F16" s="70">
        <v>42.6</v>
      </c>
      <c r="G16" s="41">
        <v>41.94</v>
      </c>
      <c r="H16" s="41">
        <f>(F16+G16)/2</f>
        <v>42.269999999999996</v>
      </c>
      <c r="I16" s="40"/>
      <c r="J16" s="51">
        <f>H16-I16</f>
        <v>42.269999999999996</v>
      </c>
      <c r="K16" s="42">
        <v>9</v>
      </c>
      <c r="L16" s="64">
        <v>167</v>
      </c>
      <c r="M16" s="143" t="s">
        <v>54</v>
      </c>
      <c r="N16" s="99"/>
      <c r="O16" s="43">
        <v>41.27</v>
      </c>
      <c r="P16" s="42">
        <v>53</v>
      </c>
    </row>
    <row r="17" spans="1:16" ht="23.25" customHeight="1" thickBot="1">
      <c r="A17" s="80"/>
      <c r="B17" s="75">
        <v>12</v>
      </c>
      <c r="C17" s="76" t="s">
        <v>42</v>
      </c>
      <c r="D17" s="77">
        <v>9</v>
      </c>
      <c r="E17" s="46">
        <v>73.2</v>
      </c>
      <c r="F17" s="71">
        <v>43.69</v>
      </c>
      <c r="G17" s="45">
        <v>43.06</v>
      </c>
      <c r="H17" s="45">
        <f>(F17+G17)/2</f>
        <v>43.375</v>
      </c>
      <c r="I17" s="44"/>
      <c r="J17" s="52">
        <f>H17-I17</f>
        <v>43.375</v>
      </c>
      <c r="K17" s="46">
        <v>11</v>
      </c>
      <c r="L17" s="64">
        <v>163</v>
      </c>
      <c r="M17" s="143" t="s">
        <v>54</v>
      </c>
      <c r="N17" s="99"/>
      <c r="O17" s="43">
        <v>41.87</v>
      </c>
      <c r="P17" s="42">
        <v>102</v>
      </c>
    </row>
    <row r="18" spans="1:16" ht="2.25" customHeight="1">
      <c r="B18" s="9"/>
    </row>
    <row r="19" spans="1:16" s="2" customFormat="1">
      <c r="B19" s="9"/>
    </row>
    <row r="20" spans="1:16" s="2" customFormat="1">
      <c r="B20" s="9"/>
      <c r="F20" s="78"/>
      <c r="G20" s="78"/>
      <c r="H20" s="78"/>
      <c r="I20" s="78"/>
    </row>
    <row r="21" spans="1:16" s="2" customFormat="1">
      <c r="B21" s="9"/>
      <c r="C21" s="55"/>
    </row>
    <row r="22" spans="1:16" s="2" customFormat="1" ht="6.75" customHeight="1">
      <c r="B22" s="9"/>
    </row>
    <row r="23" spans="1:16" s="2" customFormat="1">
      <c r="B23" s="9"/>
      <c r="C23" s="55"/>
      <c r="D23" s="56"/>
    </row>
    <row r="24" spans="1:16" s="2" customFormat="1">
      <c r="B24" s="10"/>
      <c r="D24" s="56"/>
    </row>
    <row r="25" spans="1:16" s="2" customFormat="1">
      <c r="B25" s="10"/>
    </row>
    <row r="26" spans="1:16" s="2" customFormat="1" ht="6.75" customHeight="1">
      <c r="B26" s="10"/>
    </row>
    <row r="27" spans="1:16" s="2" customFormat="1">
      <c r="B27" s="10"/>
    </row>
    <row r="28" spans="1:16" s="2" customFormat="1">
      <c r="B28" s="10"/>
    </row>
    <row r="29" spans="1:16" s="2" customFormat="1">
      <c r="B29" s="10"/>
    </row>
    <row r="30" spans="1:16" s="2" customFormat="1">
      <c r="B30" s="10"/>
    </row>
    <row r="31" spans="1:16" s="2" customFormat="1" ht="7.5" customHeight="1">
      <c r="B31" s="9"/>
    </row>
    <row r="32" spans="1:16" s="2" customFormat="1">
      <c r="B32" s="9"/>
    </row>
    <row r="33" spans="2:2" s="2" customFormat="1">
      <c r="B33" s="9"/>
    </row>
    <row r="34" spans="2:2" s="2" customFormat="1">
      <c r="B34" s="9"/>
    </row>
    <row r="35" spans="2:2" s="2" customFormat="1" ht="6.75" customHeight="1"/>
    <row r="36" spans="2:2" s="2" customFormat="1">
      <c r="B36" s="9"/>
    </row>
    <row r="37" spans="2:2" s="2" customFormat="1">
      <c r="B37" s="9"/>
    </row>
  </sheetData>
  <sortState ref="B6:L17">
    <sortCondition ref="B6"/>
  </sortState>
  <mergeCells count="12">
    <mergeCell ref="F20:G20"/>
    <mergeCell ref="H20:I20"/>
    <mergeCell ref="A6:A17"/>
    <mergeCell ref="B1:P1"/>
    <mergeCell ref="B2:P2"/>
    <mergeCell ref="B4:B5"/>
    <mergeCell ref="C4:C5"/>
    <mergeCell ref="D4:D5"/>
    <mergeCell ref="E4:E5"/>
    <mergeCell ref="F4:K4"/>
    <mergeCell ref="L4:N4"/>
    <mergeCell ref="O4:P4"/>
  </mergeCells>
  <phoneticPr fontId="12" type="noConversion"/>
  <pageMargins left="0.25" right="0.25" top="0.75000000000000011" bottom="0.75000000000000011" header="0.30000000000000004" footer="0.30000000000000004"/>
  <pageSetup paperSize="9" scale="75" orientation="landscape" verticalDpi="300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2:N95"/>
  <sheetViews>
    <sheetView zoomScale="75" zoomScaleNormal="75" zoomScalePageLayoutView="75" workbookViewId="0">
      <selection activeCell="I12" sqref="I12"/>
    </sheetView>
  </sheetViews>
  <sheetFormatPr defaultColWidth="8.85546875" defaultRowHeight="15"/>
  <cols>
    <col min="1" max="1" width="8.7109375" style="1" customWidth="1"/>
    <col min="2" max="2" width="9.42578125" style="1" customWidth="1"/>
    <col min="3" max="5" width="9.42578125" style="2" customWidth="1"/>
    <col min="6" max="6" width="11.28515625" style="2" customWidth="1"/>
    <col min="7" max="7" width="12.85546875" style="2" customWidth="1"/>
    <col min="8" max="8" width="13.42578125" style="2" customWidth="1"/>
    <col min="9" max="9" width="13" style="2" customWidth="1"/>
    <col min="10" max="10" width="12" style="2" customWidth="1"/>
    <col min="11" max="11" width="11.42578125" style="1" customWidth="1"/>
    <col min="12" max="12" width="22.28515625" style="1" customWidth="1"/>
    <col min="13" max="16384" width="8.85546875" style="1"/>
  </cols>
  <sheetData>
    <row r="2" spans="1:14" ht="18.75">
      <c r="A2" s="97" t="s">
        <v>73</v>
      </c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</row>
    <row r="3" spans="1:14" ht="7.5" customHeight="1"/>
    <row r="4" spans="1:14" ht="18.75">
      <c r="A4" s="98" t="s">
        <v>47</v>
      </c>
      <c r="B4" s="98"/>
      <c r="C4" s="98"/>
      <c r="D4" s="98"/>
      <c r="E4" s="98"/>
      <c r="F4" s="98"/>
      <c r="G4" s="98"/>
      <c r="H4" s="98"/>
      <c r="I4" s="98"/>
      <c r="J4" s="98"/>
      <c r="K4" s="98"/>
      <c r="L4" s="98"/>
    </row>
    <row r="5" spans="1:14" ht="7.5" customHeight="1" thickBot="1"/>
    <row r="6" spans="1:14" s="2" customFormat="1" ht="20.25" customHeight="1">
      <c r="A6" s="114" t="s">
        <v>14</v>
      </c>
      <c r="B6" s="115" t="s">
        <v>15</v>
      </c>
      <c r="C6" s="116" t="s">
        <v>16</v>
      </c>
      <c r="D6" s="117" t="s">
        <v>17</v>
      </c>
      <c r="E6" s="118" t="s">
        <v>18</v>
      </c>
      <c r="F6" s="119"/>
      <c r="G6" s="119"/>
      <c r="H6" s="120"/>
      <c r="I6" s="121" t="s">
        <v>19</v>
      </c>
      <c r="J6" s="121" t="s">
        <v>20</v>
      </c>
      <c r="K6" s="122"/>
      <c r="L6" s="123"/>
    </row>
    <row r="7" spans="1:14" s="2" customFormat="1" ht="27.75" customHeight="1" thickBot="1">
      <c r="A7" s="154"/>
      <c r="B7" s="155"/>
      <c r="C7" s="156"/>
      <c r="D7" s="157"/>
      <c r="E7" s="158" t="s">
        <v>21</v>
      </c>
      <c r="F7" s="158" t="s">
        <v>22</v>
      </c>
      <c r="G7" s="158" t="s">
        <v>23</v>
      </c>
      <c r="H7" s="158" t="s">
        <v>1</v>
      </c>
      <c r="I7" s="159"/>
      <c r="J7" s="159"/>
      <c r="K7" s="160" t="s">
        <v>24</v>
      </c>
      <c r="L7" s="161" t="s">
        <v>25</v>
      </c>
    </row>
    <row r="8" spans="1:14" s="3" customFormat="1" ht="30" customHeight="1">
      <c r="A8" s="144">
        <v>1</v>
      </c>
      <c r="B8" s="146" t="s">
        <v>58</v>
      </c>
      <c r="C8" s="146">
        <v>48</v>
      </c>
      <c r="D8" s="146">
        <f>C8</f>
        <v>48</v>
      </c>
      <c r="E8" s="32">
        <f>MIN(B15:B110)</f>
        <v>41.36</v>
      </c>
      <c r="F8" s="147">
        <f>AVERAGE(B15:B110)</f>
        <v>42.02170212765958</v>
      </c>
      <c r="G8" s="148">
        <v>2</v>
      </c>
      <c r="H8" s="149">
        <f>F8-E8</f>
        <v>0.6617021276595807</v>
      </c>
      <c r="I8" s="150">
        <v>2.2905092592592591E-2</v>
      </c>
      <c r="J8" s="151">
        <f>I8</f>
        <v>2.2905092592592591E-2</v>
      </c>
      <c r="K8" s="152" t="s">
        <v>55</v>
      </c>
      <c r="L8" s="164"/>
      <c r="M8" s="17"/>
      <c r="N8" s="17"/>
    </row>
    <row r="9" spans="1:14" s="3" customFormat="1" ht="30" customHeight="1" thickBot="1">
      <c r="A9" s="124">
        <v>2</v>
      </c>
      <c r="B9" s="31" t="s">
        <v>59</v>
      </c>
      <c r="C9" s="31">
        <v>71</v>
      </c>
      <c r="D9" s="31">
        <f>C9-C8</f>
        <v>23</v>
      </c>
      <c r="E9" s="18">
        <f>MIN(C15:C110)</f>
        <v>41.05</v>
      </c>
      <c r="F9" s="13">
        <f>AVERAGE(C15:C110)</f>
        <v>41.36181818181818</v>
      </c>
      <c r="G9" s="14">
        <v>3</v>
      </c>
      <c r="H9" s="15">
        <f t="shared" ref="H9:H11" si="0">F9-E9</f>
        <v>0.31181818181818244</v>
      </c>
      <c r="I9" s="48">
        <v>3.5069444444444445E-2</v>
      </c>
      <c r="J9" s="16">
        <f>I9-I8</f>
        <v>1.2164351851851853E-2</v>
      </c>
      <c r="K9" s="49" t="s">
        <v>56</v>
      </c>
      <c r="L9" s="125"/>
      <c r="M9" s="17"/>
      <c r="N9" s="17"/>
    </row>
    <row r="10" spans="1:14" s="3" customFormat="1" ht="30" customHeight="1" thickBot="1">
      <c r="A10" s="124">
        <v>3</v>
      </c>
      <c r="B10" s="31" t="s">
        <v>60</v>
      </c>
      <c r="C10" s="31">
        <v>137</v>
      </c>
      <c r="D10" s="11">
        <f>C10-C9</f>
        <v>66</v>
      </c>
      <c r="E10" s="12">
        <f>MIN(D15:D110)</f>
        <v>40.61</v>
      </c>
      <c r="F10" s="13">
        <f>AVERAGE(D15:D110)</f>
        <v>40.96938461538462</v>
      </c>
      <c r="G10" s="14">
        <v>4</v>
      </c>
      <c r="H10" s="15">
        <f t="shared" si="0"/>
        <v>0.35938461538462008</v>
      </c>
      <c r="I10" s="48">
        <v>6.7523148148148152E-2</v>
      </c>
      <c r="J10" s="16">
        <f t="shared" ref="J10:J11" si="1">I10-I9</f>
        <v>3.2453703703703707E-2</v>
      </c>
      <c r="K10" s="49" t="s">
        <v>57</v>
      </c>
      <c r="L10" s="125"/>
      <c r="M10" s="136"/>
      <c r="N10" s="17"/>
    </row>
    <row r="11" spans="1:14" s="3" customFormat="1" ht="30" customHeight="1" thickBot="1">
      <c r="A11" s="126" t="s">
        <v>26</v>
      </c>
      <c r="B11" s="127" t="s">
        <v>61</v>
      </c>
      <c r="C11" s="127">
        <v>167</v>
      </c>
      <c r="D11" s="137">
        <f>C11-C10</f>
        <v>30</v>
      </c>
      <c r="E11" s="106">
        <f>MIN(E15:E110)</f>
        <v>41.27</v>
      </c>
      <c r="F11" s="129">
        <f>AVERAGE(E15:E110)</f>
        <v>41.55766666666667</v>
      </c>
      <c r="G11" s="130">
        <v>3</v>
      </c>
      <c r="H11" s="131">
        <f t="shared" si="0"/>
        <v>0.28766666666666652</v>
      </c>
      <c r="I11" s="132">
        <v>8.3564814814814814E-2</v>
      </c>
      <c r="J11" s="133">
        <f t="shared" si="1"/>
        <v>1.6041666666666662E-2</v>
      </c>
      <c r="K11" s="134"/>
      <c r="L11" s="135"/>
    </row>
    <row r="12" spans="1:14" s="3" customFormat="1" ht="30" customHeight="1" thickBot="1">
      <c r="A12" s="113"/>
      <c r="B12" s="30"/>
      <c r="C12" s="30"/>
      <c r="D12" s="30"/>
      <c r="E12" s="138">
        <f>MIN(B15:E110)</f>
        <v>40.61</v>
      </c>
      <c r="F12" s="53">
        <f>AVERAGE(B15:E110)</f>
        <v>41.431219512195128</v>
      </c>
      <c r="G12" s="53"/>
      <c r="H12" s="54">
        <f>AVERAGE(H8:H11)</f>
        <v>0.40514289788226243</v>
      </c>
      <c r="I12" s="30"/>
      <c r="J12" s="30"/>
      <c r="K12" s="19"/>
      <c r="L12" s="19"/>
    </row>
    <row r="14" spans="1:14" ht="15.75" thickBot="1">
      <c r="B14" s="2" t="str">
        <f>B8</f>
        <v>9</v>
      </c>
      <c r="C14" s="2" t="str">
        <f>B9</f>
        <v>5</v>
      </c>
      <c r="D14" s="2" t="str">
        <f>B10</f>
        <v>3</v>
      </c>
      <c r="E14" s="2" t="str">
        <f>B11</f>
        <v>21</v>
      </c>
    </row>
    <row r="15" spans="1:14">
      <c r="A15" s="1">
        <v>1</v>
      </c>
      <c r="B15" s="107">
        <v>44.97</v>
      </c>
      <c r="C15" s="108">
        <v>42.31</v>
      </c>
      <c r="D15" s="108">
        <v>41.54</v>
      </c>
      <c r="E15" s="109">
        <v>42.17</v>
      </c>
      <c r="K15" s="2"/>
      <c r="L15" s="2"/>
    </row>
    <row r="16" spans="1:14">
      <c r="A16" s="1">
        <v>2</v>
      </c>
      <c r="B16" s="110">
        <v>42.64</v>
      </c>
      <c r="C16" s="111">
        <v>41.45</v>
      </c>
      <c r="D16" s="111">
        <v>41.11</v>
      </c>
      <c r="E16" s="112">
        <v>41.73</v>
      </c>
      <c r="K16" s="3"/>
      <c r="L16" s="3"/>
    </row>
    <row r="17" spans="1:14">
      <c r="A17" s="1">
        <v>3</v>
      </c>
      <c r="B17" s="110">
        <v>42.28</v>
      </c>
      <c r="C17" s="111">
        <v>41.47</v>
      </c>
      <c r="D17" s="111">
        <v>41.06</v>
      </c>
      <c r="E17" s="112">
        <v>41.73</v>
      </c>
      <c r="K17" s="3"/>
      <c r="L17" s="3"/>
    </row>
    <row r="18" spans="1:14">
      <c r="A18" s="1">
        <v>4</v>
      </c>
      <c r="B18" s="110">
        <v>42.01</v>
      </c>
      <c r="C18" s="111">
        <v>41.29</v>
      </c>
      <c r="D18" s="111">
        <v>41.7</v>
      </c>
      <c r="E18" s="112">
        <v>41.5</v>
      </c>
      <c r="K18" s="3"/>
      <c r="L18" s="3"/>
    </row>
    <row r="19" spans="1:14">
      <c r="A19" s="1">
        <v>5</v>
      </c>
      <c r="B19" s="110">
        <v>41.85</v>
      </c>
      <c r="C19" s="111">
        <v>41.14</v>
      </c>
      <c r="D19" s="111">
        <v>40.89</v>
      </c>
      <c r="E19" s="112">
        <v>41.51</v>
      </c>
    </row>
    <row r="20" spans="1:14">
      <c r="A20" s="1">
        <v>6</v>
      </c>
      <c r="B20" s="110">
        <v>41.84</v>
      </c>
      <c r="C20" s="111">
        <v>41.27</v>
      </c>
      <c r="D20" s="111">
        <v>40.85</v>
      </c>
      <c r="E20" s="112">
        <v>41.4</v>
      </c>
    </row>
    <row r="21" spans="1:14">
      <c r="A21" s="1">
        <v>7</v>
      </c>
      <c r="B21" s="110">
        <v>41.92</v>
      </c>
      <c r="C21" s="111">
        <v>41.17</v>
      </c>
      <c r="D21" s="111">
        <v>40.799999999999997</v>
      </c>
      <c r="E21" s="112">
        <v>41.47</v>
      </c>
    </row>
    <row r="22" spans="1:14">
      <c r="A22" s="1">
        <v>8</v>
      </c>
      <c r="B22" s="110">
        <v>41.75</v>
      </c>
      <c r="C22" s="111">
        <v>41.05</v>
      </c>
      <c r="D22" s="111">
        <v>40.770000000000003</v>
      </c>
      <c r="E22" s="112">
        <v>41.39</v>
      </c>
    </row>
    <row r="23" spans="1:14">
      <c r="A23" s="1">
        <v>9</v>
      </c>
      <c r="B23" s="110">
        <v>41.68</v>
      </c>
      <c r="C23" s="111">
        <v>41.27</v>
      </c>
      <c r="D23" s="111">
        <v>40.82</v>
      </c>
      <c r="E23" s="112">
        <v>41.38</v>
      </c>
    </row>
    <row r="24" spans="1:14">
      <c r="A24" s="1">
        <v>10</v>
      </c>
      <c r="B24" s="110">
        <v>41.86</v>
      </c>
      <c r="C24" s="111">
        <v>41.15</v>
      </c>
      <c r="D24" s="111">
        <v>40.75</v>
      </c>
      <c r="E24" s="112">
        <v>41.27</v>
      </c>
    </row>
    <row r="25" spans="1:14">
      <c r="A25" s="1">
        <v>11</v>
      </c>
      <c r="B25" s="110">
        <v>41.64</v>
      </c>
      <c r="C25" s="111">
        <v>41.17</v>
      </c>
      <c r="D25" s="111">
        <v>40.64</v>
      </c>
      <c r="E25" s="112">
        <v>41.99</v>
      </c>
    </row>
    <row r="26" spans="1:14">
      <c r="A26" s="1">
        <v>12</v>
      </c>
      <c r="B26" s="110">
        <v>42.36</v>
      </c>
      <c r="C26" s="111">
        <v>41.1</v>
      </c>
      <c r="D26" s="111">
        <v>41.5</v>
      </c>
      <c r="E26" s="112">
        <v>41.38</v>
      </c>
    </row>
    <row r="27" spans="1:14">
      <c r="A27" s="1">
        <v>13</v>
      </c>
      <c r="B27" s="110">
        <v>41.92</v>
      </c>
      <c r="C27" s="111">
        <v>41.17</v>
      </c>
      <c r="D27" s="111">
        <v>40.92</v>
      </c>
      <c r="E27" s="112">
        <v>41.86</v>
      </c>
    </row>
    <row r="28" spans="1:14">
      <c r="A28" s="1">
        <v>14</v>
      </c>
      <c r="B28" s="110">
        <v>41.69</v>
      </c>
      <c r="C28" s="111">
        <v>41.4</v>
      </c>
      <c r="D28" s="111">
        <v>40.83</v>
      </c>
      <c r="E28" s="112">
        <v>41.33</v>
      </c>
    </row>
    <row r="29" spans="1:14" s="2" customFormat="1">
      <c r="A29" s="1">
        <v>15</v>
      </c>
      <c r="B29" s="110">
        <v>41.61</v>
      </c>
      <c r="C29" s="111">
        <v>41.42</v>
      </c>
      <c r="D29" s="111">
        <v>40.770000000000003</v>
      </c>
      <c r="E29" s="112">
        <v>41.36</v>
      </c>
      <c r="K29" s="1"/>
      <c r="L29" s="1"/>
      <c r="M29" s="1"/>
      <c r="N29" s="1"/>
    </row>
    <row r="30" spans="1:14" s="2" customFormat="1">
      <c r="A30" s="1">
        <v>16</v>
      </c>
      <c r="B30" s="110">
        <v>41.67</v>
      </c>
      <c r="C30" s="111">
        <v>42</v>
      </c>
      <c r="D30" s="111">
        <v>40.96</v>
      </c>
      <c r="E30" s="112">
        <v>41.52</v>
      </c>
      <c r="K30" s="1"/>
      <c r="L30" s="1"/>
      <c r="M30" s="1"/>
      <c r="N30" s="1"/>
    </row>
    <row r="31" spans="1:14" s="2" customFormat="1">
      <c r="A31" s="1">
        <v>17</v>
      </c>
      <c r="B31" s="110">
        <v>41.58</v>
      </c>
      <c r="C31" s="111">
        <v>41.4</v>
      </c>
      <c r="D31" s="111">
        <v>41.17</v>
      </c>
      <c r="E31" s="112">
        <v>41.36</v>
      </c>
      <c r="K31" s="1"/>
      <c r="L31" s="1"/>
      <c r="M31" s="1"/>
      <c r="N31" s="1"/>
    </row>
    <row r="32" spans="1:14" s="2" customFormat="1">
      <c r="A32" s="1">
        <v>18</v>
      </c>
      <c r="B32" s="110">
        <v>41.59</v>
      </c>
      <c r="C32" s="111">
        <v>41.17</v>
      </c>
      <c r="D32" s="111">
        <v>41.15</v>
      </c>
      <c r="E32" s="112">
        <v>41.43</v>
      </c>
      <c r="K32" s="1"/>
      <c r="L32" s="1"/>
      <c r="M32" s="1"/>
      <c r="N32" s="1"/>
    </row>
    <row r="33" spans="1:14" s="2" customFormat="1">
      <c r="A33" s="1">
        <v>19</v>
      </c>
      <c r="B33" s="110">
        <v>41.47</v>
      </c>
      <c r="C33" s="111">
        <v>41.19</v>
      </c>
      <c r="D33" s="111">
        <v>40.93</v>
      </c>
      <c r="E33" s="112">
        <v>41.5</v>
      </c>
      <c r="K33" s="1"/>
      <c r="L33" s="1"/>
      <c r="M33" s="1"/>
      <c r="N33" s="1"/>
    </row>
    <row r="34" spans="1:14" s="2" customFormat="1">
      <c r="A34" s="1">
        <v>20</v>
      </c>
      <c r="B34" s="110">
        <v>41.36</v>
      </c>
      <c r="C34" s="111">
        <v>41.38</v>
      </c>
      <c r="D34" s="111">
        <v>40.81</v>
      </c>
      <c r="E34" s="112">
        <v>41.46</v>
      </c>
      <c r="K34" s="1"/>
      <c r="L34" s="1"/>
      <c r="M34" s="1"/>
      <c r="N34" s="1"/>
    </row>
    <row r="35" spans="1:14" s="2" customFormat="1">
      <c r="A35" s="1">
        <v>21</v>
      </c>
      <c r="B35" s="110">
        <v>41.38</v>
      </c>
      <c r="C35" s="111">
        <v>41.59</v>
      </c>
      <c r="D35" s="111">
        <v>40.76</v>
      </c>
      <c r="E35" s="112">
        <v>41.55</v>
      </c>
      <c r="K35" s="1"/>
      <c r="L35" s="1"/>
      <c r="M35" s="1"/>
      <c r="N35" s="1"/>
    </row>
    <row r="36" spans="1:14" s="2" customFormat="1">
      <c r="A36" s="1">
        <v>22</v>
      </c>
      <c r="B36" s="110">
        <v>41.79</v>
      </c>
      <c r="C36" s="111">
        <v>41.4</v>
      </c>
      <c r="D36" s="111">
        <v>40.72</v>
      </c>
      <c r="E36" s="112">
        <v>41.62</v>
      </c>
      <c r="K36" s="1"/>
      <c r="L36" s="1"/>
      <c r="M36" s="1"/>
      <c r="N36" s="1"/>
    </row>
    <row r="37" spans="1:14" s="2" customFormat="1">
      <c r="A37" s="1">
        <v>23</v>
      </c>
      <c r="B37" s="110">
        <v>41.68</v>
      </c>
      <c r="C37" s="100"/>
      <c r="D37" s="111">
        <v>41.05</v>
      </c>
      <c r="E37" s="112">
        <v>41.53</v>
      </c>
      <c r="K37" s="1"/>
      <c r="L37" s="1"/>
      <c r="M37" s="1"/>
      <c r="N37" s="1"/>
    </row>
    <row r="38" spans="1:14" s="2" customFormat="1">
      <c r="A38" s="1">
        <v>24</v>
      </c>
      <c r="B38" s="110">
        <v>41.9</v>
      </c>
      <c r="C38" s="100"/>
      <c r="D38" s="111">
        <v>40.840000000000003</v>
      </c>
      <c r="E38" s="112">
        <v>41.7</v>
      </c>
      <c r="K38" s="1"/>
      <c r="L38" s="1"/>
      <c r="M38" s="1"/>
      <c r="N38" s="1"/>
    </row>
    <row r="39" spans="1:14" s="2" customFormat="1">
      <c r="A39" s="1">
        <v>25</v>
      </c>
      <c r="B39" s="110">
        <v>42.57</v>
      </c>
      <c r="C39" s="100"/>
      <c r="D39" s="111">
        <v>40.61</v>
      </c>
      <c r="E39" s="112">
        <v>41.63</v>
      </c>
      <c r="K39" s="1"/>
      <c r="L39" s="1"/>
      <c r="M39" s="1"/>
      <c r="N39" s="1"/>
    </row>
    <row r="40" spans="1:14" s="2" customFormat="1">
      <c r="A40" s="1">
        <v>26</v>
      </c>
      <c r="B40" s="110">
        <v>42.67</v>
      </c>
      <c r="C40" s="100"/>
      <c r="D40" s="111">
        <v>40.630000000000003</v>
      </c>
      <c r="E40" s="112">
        <v>41.47</v>
      </c>
      <c r="K40" s="1"/>
      <c r="L40" s="1"/>
      <c r="M40" s="1"/>
      <c r="N40" s="1"/>
    </row>
    <row r="41" spans="1:14" s="2" customFormat="1">
      <c r="A41" s="1">
        <v>27</v>
      </c>
      <c r="B41" s="110">
        <v>43.75</v>
      </c>
      <c r="C41" s="100"/>
      <c r="D41" s="111">
        <v>41.33</v>
      </c>
      <c r="E41" s="112">
        <v>41.57</v>
      </c>
      <c r="K41" s="1"/>
      <c r="L41" s="1"/>
      <c r="M41" s="1"/>
      <c r="N41" s="1"/>
    </row>
    <row r="42" spans="1:14" s="2" customFormat="1">
      <c r="A42" s="1">
        <v>28</v>
      </c>
      <c r="B42" s="110">
        <v>43.18</v>
      </c>
      <c r="C42" s="100"/>
      <c r="D42" s="111">
        <v>40.89</v>
      </c>
      <c r="E42" s="112">
        <v>41.63</v>
      </c>
      <c r="K42" s="1"/>
      <c r="L42" s="1"/>
      <c r="M42" s="1"/>
      <c r="N42" s="1"/>
    </row>
    <row r="43" spans="1:14" s="2" customFormat="1">
      <c r="A43" s="1">
        <v>29</v>
      </c>
      <c r="B43" s="110">
        <v>42.32</v>
      </c>
      <c r="C43" s="100"/>
      <c r="D43" s="111">
        <v>40.9</v>
      </c>
      <c r="E43" s="112">
        <v>41.54</v>
      </c>
      <c r="K43" s="1"/>
      <c r="L43" s="1"/>
      <c r="M43" s="1"/>
      <c r="N43" s="1"/>
    </row>
    <row r="44" spans="1:14" s="2" customFormat="1">
      <c r="A44" s="1">
        <v>30</v>
      </c>
      <c r="B44" s="110">
        <v>42.45</v>
      </c>
      <c r="C44" s="100"/>
      <c r="D44" s="111">
        <v>40.71</v>
      </c>
      <c r="E44" s="112">
        <v>41.75</v>
      </c>
      <c r="K44" s="1"/>
      <c r="L44" s="1"/>
      <c r="M44" s="1"/>
      <c r="N44" s="1"/>
    </row>
    <row r="45" spans="1:14" s="2" customFormat="1">
      <c r="A45" s="1">
        <v>31</v>
      </c>
      <c r="B45" s="110">
        <v>41.67</v>
      </c>
      <c r="C45" s="100"/>
      <c r="D45" s="111">
        <v>40.79</v>
      </c>
      <c r="E45" s="101"/>
      <c r="K45" s="1"/>
      <c r="L45" s="1"/>
      <c r="M45" s="1"/>
      <c r="N45" s="1"/>
    </row>
    <row r="46" spans="1:14" s="2" customFormat="1">
      <c r="A46" s="1">
        <v>32</v>
      </c>
      <c r="B46" s="110">
        <v>41.66</v>
      </c>
      <c r="C46" s="100"/>
      <c r="D46" s="111">
        <v>40.97</v>
      </c>
      <c r="E46" s="101"/>
      <c r="K46" s="1"/>
      <c r="L46" s="1"/>
      <c r="M46" s="1"/>
      <c r="N46" s="1"/>
    </row>
    <row r="47" spans="1:14" s="2" customFormat="1">
      <c r="A47" s="1">
        <v>33</v>
      </c>
      <c r="B47" s="110">
        <v>41.76</v>
      </c>
      <c r="C47" s="100"/>
      <c r="D47" s="111">
        <v>40.64</v>
      </c>
      <c r="E47" s="101"/>
      <c r="K47" s="1"/>
      <c r="L47" s="1"/>
      <c r="M47" s="1"/>
      <c r="N47" s="1"/>
    </row>
    <row r="48" spans="1:14" s="2" customFormat="1">
      <c r="A48" s="1">
        <v>34</v>
      </c>
      <c r="B48" s="110">
        <v>41.8</v>
      </c>
      <c r="C48" s="100"/>
      <c r="D48" s="111">
        <v>41.01</v>
      </c>
      <c r="E48" s="101"/>
      <c r="K48" s="1"/>
      <c r="L48" s="1"/>
      <c r="M48" s="1"/>
      <c r="N48" s="1"/>
    </row>
    <row r="49" spans="1:14" s="2" customFormat="1">
      <c r="A49" s="1">
        <v>35</v>
      </c>
      <c r="B49" s="110">
        <v>41.69</v>
      </c>
      <c r="C49" s="100"/>
      <c r="D49" s="111">
        <v>41.04</v>
      </c>
      <c r="E49" s="101"/>
      <c r="K49" s="1"/>
      <c r="L49" s="1"/>
      <c r="M49" s="1"/>
      <c r="N49" s="1"/>
    </row>
    <row r="50" spans="1:14" s="2" customFormat="1">
      <c r="A50" s="1">
        <v>36</v>
      </c>
      <c r="B50" s="110">
        <v>41.76</v>
      </c>
      <c r="C50" s="100"/>
      <c r="D50" s="111">
        <v>41.44</v>
      </c>
      <c r="E50" s="101"/>
      <c r="K50" s="1"/>
      <c r="L50" s="1"/>
      <c r="M50" s="1"/>
      <c r="N50" s="1"/>
    </row>
    <row r="51" spans="1:14" s="2" customFormat="1">
      <c r="A51" s="1">
        <v>37</v>
      </c>
      <c r="B51" s="110">
        <v>41.73</v>
      </c>
      <c r="C51" s="100"/>
      <c r="D51" s="111">
        <v>40.92</v>
      </c>
      <c r="E51" s="101"/>
      <c r="K51" s="1"/>
      <c r="L51" s="1"/>
      <c r="M51" s="1"/>
      <c r="N51" s="1"/>
    </row>
    <row r="52" spans="1:14" s="2" customFormat="1">
      <c r="A52" s="1">
        <v>38</v>
      </c>
      <c r="B52" s="110">
        <v>41.88</v>
      </c>
      <c r="C52" s="100"/>
      <c r="D52" s="111">
        <v>40.78</v>
      </c>
      <c r="E52" s="101"/>
      <c r="K52" s="1"/>
      <c r="L52" s="1"/>
      <c r="M52" s="1"/>
      <c r="N52" s="1"/>
    </row>
    <row r="53" spans="1:14" s="2" customFormat="1">
      <c r="A53" s="1">
        <v>39</v>
      </c>
      <c r="B53" s="110">
        <v>42.29</v>
      </c>
      <c r="C53" s="100"/>
      <c r="D53" s="111">
        <v>40.799999999999997</v>
      </c>
      <c r="E53" s="101"/>
      <c r="K53" s="1"/>
      <c r="L53" s="1"/>
      <c r="M53" s="1"/>
      <c r="N53" s="1"/>
    </row>
    <row r="54" spans="1:14" s="2" customFormat="1">
      <c r="A54" s="1">
        <v>40</v>
      </c>
      <c r="B54" s="110">
        <v>42.35</v>
      </c>
      <c r="C54" s="100"/>
      <c r="D54" s="111">
        <v>40.630000000000003</v>
      </c>
      <c r="E54" s="101"/>
      <c r="K54" s="1"/>
      <c r="L54" s="1"/>
      <c r="M54" s="1"/>
      <c r="N54" s="1"/>
    </row>
    <row r="55" spans="1:14" s="2" customFormat="1">
      <c r="A55" s="1">
        <v>41</v>
      </c>
      <c r="B55" s="110">
        <v>41.82</v>
      </c>
      <c r="C55" s="100"/>
      <c r="D55" s="111">
        <v>40.96</v>
      </c>
      <c r="E55" s="101"/>
      <c r="K55" s="1"/>
      <c r="L55" s="1"/>
      <c r="M55" s="1"/>
      <c r="N55" s="1"/>
    </row>
    <row r="56" spans="1:14" s="2" customFormat="1">
      <c r="A56" s="1">
        <v>42</v>
      </c>
      <c r="B56" s="110">
        <v>41.9</v>
      </c>
      <c r="C56" s="100"/>
      <c r="D56" s="111">
        <v>40.9</v>
      </c>
      <c r="E56" s="101"/>
      <c r="K56" s="1"/>
      <c r="L56" s="1"/>
      <c r="M56" s="1"/>
      <c r="N56" s="1"/>
    </row>
    <row r="57" spans="1:14" s="2" customFormat="1">
      <c r="A57" s="1">
        <v>43</v>
      </c>
      <c r="B57" s="110">
        <v>41.8</v>
      </c>
      <c r="C57" s="100"/>
      <c r="D57" s="111">
        <v>40.93</v>
      </c>
      <c r="E57" s="101"/>
      <c r="K57" s="1"/>
      <c r="L57" s="1"/>
      <c r="M57" s="1"/>
      <c r="N57" s="1"/>
    </row>
    <row r="58" spans="1:14" s="2" customFormat="1">
      <c r="A58" s="1">
        <v>44</v>
      </c>
      <c r="B58" s="110">
        <v>41.65</v>
      </c>
      <c r="C58" s="100"/>
      <c r="D58" s="111">
        <v>40.85</v>
      </c>
      <c r="E58" s="101"/>
      <c r="K58" s="1"/>
      <c r="L58" s="1"/>
      <c r="M58" s="1"/>
      <c r="N58" s="1"/>
    </row>
    <row r="59" spans="1:14" s="2" customFormat="1">
      <c r="A59" s="1">
        <v>45</v>
      </c>
      <c r="B59" s="110">
        <v>41.59</v>
      </c>
      <c r="C59" s="100"/>
      <c r="D59" s="111">
        <v>40.85</v>
      </c>
      <c r="E59" s="101"/>
      <c r="K59" s="1"/>
      <c r="L59" s="1"/>
      <c r="M59" s="1"/>
      <c r="N59" s="1"/>
    </row>
    <row r="60" spans="1:14" s="2" customFormat="1">
      <c r="A60" s="1">
        <v>46</v>
      </c>
      <c r="B60" s="110">
        <v>41.57</v>
      </c>
      <c r="C60" s="100"/>
      <c r="D60" s="111">
        <v>40.82</v>
      </c>
      <c r="E60" s="101"/>
      <c r="K60" s="1"/>
      <c r="L60" s="1"/>
      <c r="M60" s="1"/>
      <c r="N60" s="1"/>
    </row>
    <row r="61" spans="1:14" s="2" customFormat="1">
      <c r="A61" s="1">
        <v>47</v>
      </c>
      <c r="B61" s="110">
        <v>42.72</v>
      </c>
      <c r="C61" s="100"/>
      <c r="D61" s="111">
        <v>40.799999999999997</v>
      </c>
      <c r="E61" s="101"/>
      <c r="K61" s="1"/>
      <c r="L61" s="1"/>
      <c r="M61" s="1"/>
      <c r="N61" s="1"/>
    </row>
    <row r="62" spans="1:14" s="2" customFormat="1">
      <c r="A62" s="1">
        <v>48</v>
      </c>
      <c r="B62" s="102"/>
      <c r="C62" s="100"/>
      <c r="D62" s="111">
        <v>40.86</v>
      </c>
      <c r="E62" s="101"/>
      <c r="K62" s="1"/>
      <c r="L62" s="1"/>
      <c r="M62" s="1"/>
      <c r="N62" s="1"/>
    </row>
    <row r="63" spans="1:14" s="2" customFormat="1">
      <c r="A63" s="1">
        <v>49</v>
      </c>
      <c r="B63" s="102"/>
      <c r="C63" s="100"/>
      <c r="D63" s="111">
        <v>40.9</v>
      </c>
      <c r="E63" s="101"/>
      <c r="K63" s="1"/>
      <c r="L63" s="1"/>
      <c r="M63" s="1"/>
      <c r="N63" s="1"/>
    </row>
    <row r="64" spans="1:14" s="2" customFormat="1">
      <c r="A64" s="1">
        <v>50</v>
      </c>
      <c r="B64" s="102"/>
      <c r="C64" s="100"/>
      <c r="D64" s="111">
        <v>40.729999999999997</v>
      </c>
      <c r="E64" s="101"/>
      <c r="K64" s="1"/>
      <c r="L64" s="1"/>
      <c r="M64" s="1"/>
      <c r="N64" s="1"/>
    </row>
    <row r="65" spans="1:14" s="2" customFormat="1">
      <c r="A65" s="1">
        <v>51</v>
      </c>
      <c r="B65" s="102"/>
      <c r="C65" s="100"/>
      <c r="D65" s="111">
        <v>40.75</v>
      </c>
      <c r="E65" s="101"/>
      <c r="K65" s="1"/>
      <c r="L65" s="1"/>
      <c r="M65" s="1"/>
      <c r="N65" s="1"/>
    </row>
    <row r="66" spans="1:14" s="2" customFormat="1">
      <c r="A66" s="1">
        <v>52</v>
      </c>
      <c r="B66" s="102"/>
      <c r="C66" s="100"/>
      <c r="D66" s="111">
        <v>41.05</v>
      </c>
      <c r="E66" s="101"/>
      <c r="K66" s="1"/>
      <c r="L66" s="1"/>
      <c r="M66" s="1"/>
      <c r="N66" s="1"/>
    </row>
    <row r="67" spans="1:14" s="2" customFormat="1">
      <c r="A67" s="1">
        <v>53</v>
      </c>
      <c r="B67" s="102"/>
      <c r="C67" s="100"/>
      <c r="D67" s="111">
        <v>41.14</v>
      </c>
      <c r="E67" s="101"/>
      <c r="K67" s="1"/>
      <c r="L67" s="1"/>
      <c r="M67" s="1"/>
      <c r="N67" s="1"/>
    </row>
    <row r="68" spans="1:14" s="2" customFormat="1">
      <c r="A68" s="1">
        <v>54</v>
      </c>
      <c r="B68" s="102"/>
      <c r="C68" s="100"/>
      <c r="D68" s="111">
        <v>40.97</v>
      </c>
      <c r="E68" s="101"/>
      <c r="K68" s="1"/>
      <c r="L68" s="1"/>
      <c r="M68" s="1"/>
      <c r="N68" s="1"/>
    </row>
    <row r="69" spans="1:14" s="2" customFormat="1">
      <c r="A69" s="1">
        <v>55</v>
      </c>
      <c r="B69" s="102"/>
      <c r="C69" s="100"/>
      <c r="D69" s="111">
        <v>41.07</v>
      </c>
      <c r="E69" s="101"/>
      <c r="K69" s="1"/>
      <c r="L69" s="1"/>
      <c r="M69" s="1"/>
      <c r="N69" s="1"/>
    </row>
    <row r="70" spans="1:14" s="2" customFormat="1">
      <c r="A70" s="1">
        <v>56</v>
      </c>
      <c r="B70" s="102"/>
      <c r="C70" s="100"/>
      <c r="D70" s="111">
        <v>40.909999999999997</v>
      </c>
      <c r="E70" s="101"/>
      <c r="K70" s="1"/>
      <c r="L70" s="1"/>
      <c r="M70" s="1"/>
      <c r="N70" s="1"/>
    </row>
    <row r="71" spans="1:14" s="2" customFormat="1">
      <c r="A71" s="1">
        <v>57</v>
      </c>
      <c r="B71" s="102"/>
      <c r="C71" s="100"/>
      <c r="D71" s="111">
        <v>40.86</v>
      </c>
      <c r="E71" s="101"/>
      <c r="K71" s="1"/>
      <c r="L71" s="1"/>
      <c r="M71" s="1"/>
      <c r="N71" s="1"/>
    </row>
    <row r="72" spans="1:14" s="2" customFormat="1">
      <c r="A72" s="1">
        <v>58</v>
      </c>
      <c r="B72" s="102"/>
      <c r="C72" s="100"/>
      <c r="D72" s="111">
        <v>40.98</v>
      </c>
      <c r="E72" s="101"/>
      <c r="K72" s="1"/>
      <c r="L72" s="1"/>
      <c r="M72" s="1"/>
      <c r="N72" s="1"/>
    </row>
    <row r="73" spans="1:14" s="2" customFormat="1">
      <c r="A73" s="1">
        <v>59</v>
      </c>
      <c r="B73" s="102"/>
      <c r="C73" s="100"/>
      <c r="D73" s="111">
        <v>41.06</v>
      </c>
      <c r="E73" s="101"/>
      <c r="K73" s="1"/>
      <c r="L73" s="1"/>
      <c r="M73" s="1"/>
      <c r="N73" s="1"/>
    </row>
    <row r="74" spans="1:14" s="2" customFormat="1">
      <c r="A74" s="1">
        <v>60</v>
      </c>
      <c r="B74" s="102"/>
      <c r="C74" s="100"/>
      <c r="D74" s="111">
        <v>41.16</v>
      </c>
      <c r="E74" s="101"/>
      <c r="K74" s="1"/>
      <c r="L74" s="1"/>
      <c r="M74" s="1"/>
      <c r="N74" s="1"/>
    </row>
    <row r="75" spans="1:14" s="2" customFormat="1">
      <c r="A75" s="1">
        <v>61</v>
      </c>
      <c r="B75" s="102"/>
      <c r="C75" s="100"/>
      <c r="D75" s="111">
        <v>41.76</v>
      </c>
      <c r="E75" s="101"/>
      <c r="K75" s="1"/>
      <c r="L75" s="1"/>
      <c r="M75" s="1"/>
      <c r="N75" s="1"/>
    </row>
    <row r="76" spans="1:14" s="2" customFormat="1">
      <c r="A76" s="1">
        <v>62</v>
      </c>
      <c r="B76" s="102"/>
      <c r="C76" s="100"/>
      <c r="D76" s="111">
        <v>41.16</v>
      </c>
      <c r="E76" s="101"/>
      <c r="K76" s="1"/>
      <c r="L76" s="1"/>
      <c r="M76" s="1"/>
      <c r="N76" s="1"/>
    </row>
    <row r="77" spans="1:14" s="2" customFormat="1">
      <c r="A77" s="1">
        <v>63</v>
      </c>
      <c r="B77" s="102"/>
      <c r="C77" s="100"/>
      <c r="D77" s="111">
        <v>41.07</v>
      </c>
      <c r="E77" s="101"/>
      <c r="K77" s="1"/>
      <c r="L77" s="1"/>
      <c r="M77" s="1"/>
      <c r="N77" s="1"/>
    </row>
    <row r="78" spans="1:14" s="2" customFormat="1">
      <c r="A78" s="1">
        <v>64</v>
      </c>
      <c r="B78" s="102"/>
      <c r="C78" s="100"/>
      <c r="D78" s="111">
        <v>41.08</v>
      </c>
      <c r="E78" s="101"/>
      <c r="K78" s="1"/>
      <c r="L78" s="1"/>
      <c r="M78" s="1"/>
      <c r="N78" s="1"/>
    </row>
    <row r="79" spans="1:14" s="2" customFormat="1">
      <c r="A79" s="1">
        <v>65</v>
      </c>
      <c r="B79" s="102"/>
      <c r="C79" s="100"/>
      <c r="D79" s="111">
        <v>41.96</v>
      </c>
      <c r="E79" s="101"/>
      <c r="K79" s="1"/>
      <c r="L79" s="1"/>
      <c r="M79" s="1"/>
      <c r="N79" s="1"/>
    </row>
    <row r="80" spans="1:14">
      <c r="A80" s="1">
        <v>66</v>
      </c>
      <c r="B80" s="102"/>
      <c r="C80" s="100"/>
      <c r="D80" s="100"/>
      <c r="E80" s="101"/>
    </row>
    <row r="81" spans="1:5">
      <c r="A81" s="1">
        <v>67</v>
      </c>
      <c r="B81" s="102"/>
      <c r="C81" s="100"/>
      <c r="D81" s="100"/>
      <c r="E81" s="101"/>
    </row>
    <row r="82" spans="1:5">
      <c r="A82" s="1">
        <v>68</v>
      </c>
      <c r="B82" s="102"/>
      <c r="C82" s="100"/>
      <c r="D82" s="100"/>
      <c r="E82" s="101"/>
    </row>
    <row r="83" spans="1:5">
      <c r="A83" s="1">
        <v>69</v>
      </c>
      <c r="B83" s="102"/>
      <c r="C83" s="100"/>
      <c r="D83" s="100"/>
      <c r="E83" s="101"/>
    </row>
    <row r="84" spans="1:5">
      <c r="A84" s="1">
        <v>70</v>
      </c>
      <c r="B84" s="102"/>
      <c r="C84" s="100"/>
      <c r="D84" s="100"/>
      <c r="E84" s="101"/>
    </row>
    <row r="85" spans="1:5">
      <c r="A85" s="1">
        <v>71</v>
      </c>
      <c r="B85" s="102"/>
      <c r="C85" s="100"/>
      <c r="D85" s="100"/>
      <c r="E85" s="101"/>
    </row>
    <row r="86" spans="1:5">
      <c r="A86" s="1">
        <v>72</v>
      </c>
      <c r="B86" s="102"/>
      <c r="C86" s="100"/>
      <c r="D86" s="100"/>
      <c r="E86" s="101"/>
    </row>
    <row r="87" spans="1:5">
      <c r="A87" s="1">
        <v>73</v>
      </c>
      <c r="B87" s="102"/>
      <c r="C87" s="100"/>
      <c r="D87" s="100"/>
      <c r="E87" s="101"/>
    </row>
    <row r="88" spans="1:5">
      <c r="A88" s="1">
        <v>74</v>
      </c>
      <c r="B88" s="102"/>
      <c r="C88" s="100"/>
      <c r="D88" s="100"/>
      <c r="E88" s="101"/>
    </row>
    <row r="89" spans="1:5">
      <c r="A89" s="1">
        <v>75</v>
      </c>
      <c r="B89" s="102"/>
      <c r="C89" s="100"/>
      <c r="D89" s="100"/>
      <c r="E89" s="101"/>
    </row>
    <row r="90" spans="1:5">
      <c r="A90" s="1">
        <v>76</v>
      </c>
      <c r="B90" s="102"/>
      <c r="C90" s="100"/>
      <c r="D90" s="100"/>
      <c r="E90" s="101"/>
    </row>
    <row r="91" spans="1:5">
      <c r="A91" s="1">
        <v>77</v>
      </c>
      <c r="B91" s="102"/>
      <c r="C91" s="100"/>
      <c r="D91" s="100"/>
      <c r="E91" s="101"/>
    </row>
    <row r="92" spans="1:5">
      <c r="A92" s="1">
        <v>78</v>
      </c>
      <c r="B92" s="102"/>
      <c r="C92" s="100"/>
      <c r="D92" s="100"/>
      <c r="E92" s="101"/>
    </row>
    <row r="93" spans="1:5">
      <c r="A93" s="1">
        <v>79</v>
      </c>
      <c r="B93" s="102"/>
      <c r="C93" s="100"/>
      <c r="D93" s="100"/>
      <c r="E93" s="101"/>
    </row>
    <row r="94" spans="1:5">
      <c r="A94" s="1">
        <v>80</v>
      </c>
      <c r="B94" s="102"/>
      <c r="C94" s="100"/>
      <c r="D94" s="100"/>
      <c r="E94" s="101"/>
    </row>
    <row r="95" spans="1:5" ht="15.75" thickBot="1">
      <c r="A95" s="1">
        <v>81</v>
      </c>
      <c r="B95" s="103"/>
      <c r="C95" s="104"/>
      <c r="D95" s="104"/>
      <c r="E95" s="105"/>
    </row>
  </sheetData>
  <mergeCells count="9">
    <mergeCell ref="A2:L2"/>
    <mergeCell ref="A4:L4"/>
    <mergeCell ref="A6:A7"/>
    <mergeCell ref="B6:B7"/>
    <mergeCell ref="C6:C7"/>
    <mergeCell ref="D6:D7"/>
    <mergeCell ref="E6:H6"/>
    <mergeCell ref="I6:I7"/>
    <mergeCell ref="J6:J7"/>
  </mergeCells>
  <pageMargins left="0.70866141732283472" right="0.51181102362204722" top="0.74803149606299213" bottom="0.74803149606299213" header="0.31496062992125984" footer="0.31496062992125984"/>
  <pageSetup paperSize="9" orientation="portrait" verticalDpi="300"/>
  <drawing r:id="rId1"/>
  <legacyDrawing r:id="rId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dimension ref="A2:N100"/>
  <sheetViews>
    <sheetView zoomScale="75" zoomScaleNormal="75" zoomScalePageLayoutView="75" workbookViewId="0">
      <selection activeCell="A6" sqref="A6:L7"/>
    </sheetView>
  </sheetViews>
  <sheetFormatPr defaultColWidth="8.85546875" defaultRowHeight="15"/>
  <cols>
    <col min="1" max="1" width="8.7109375" style="1" customWidth="1"/>
    <col min="2" max="2" width="9.42578125" style="1" customWidth="1"/>
    <col min="3" max="5" width="9.42578125" style="2" customWidth="1"/>
    <col min="6" max="6" width="11.28515625" style="2" customWidth="1"/>
    <col min="7" max="7" width="12.85546875" style="2" customWidth="1"/>
    <col min="8" max="8" width="13.42578125" style="2" customWidth="1"/>
    <col min="9" max="9" width="13" style="2" customWidth="1"/>
    <col min="10" max="10" width="12" style="2" customWidth="1"/>
    <col min="11" max="11" width="11.42578125" style="1" customWidth="1"/>
    <col min="12" max="12" width="22.28515625" style="1" customWidth="1"/>
    <col min="13" max="16384" width="8.85546875" style="1"/>
  </cols>
  <sheetData>
    <row r="2" spans="1:14" ht="18.75">
      <c r="A2" s="97" t="s">
        <v>73</v>
      </c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</row>
    <row r="3" spans="1:14" ht="7.5" customHeight="1"/>
    <row r="4" spans="1:14" ht="18.75">
      <c r="A4" s="98" t="s">
        <v>36</v>
      </c>
      <c r="B4" s="98"/>
      <c r="C4" s="98"/>
      <c r="D4" s="98"/>
      <c r="E4" s="98"/>
      <c r="F4" s="98"/>
      <c r="G4" s="98"/>
      <c r="H4" s="98"/>
      <c r="I4" s="98"/>
      <c r="J4" s="98"/>
      <c r="K4" s="98"/>
      <c r="L4" s="98"/>
    </row>
    <row r="5" spans="1:14" ht="7.5" customHeight="1" thickBot="1"/>
    <row r="6" spans="1:14" s="2" customFormat="1" ht="20.25" customHeight="1">
      <c r="A6" s="114" t="s">
        <v>14</v>
      </c>
      <c r="B6" s="115" t="s">
        <v>15</v>
      </c>
      <c r="C6" s="116" t="s">
        <v>16</v>
      </c>
      <c r="D6" s="117" t="s">
        <v>17</v>
      </c>
      <c r="E6" s="118" t="s">
        <v>18</v>
      </c>
      <c r="F6" s="119"/>
      <c r="G6" s="119"/>
      <c r="H6" s="120"/>
      <c r="I6" s="121" t="s">
        <v>19</v>
      </c>
      <c r="J6" s="121" t="s">
        <v>20</v>
      </c>
      <c r="K6" s="122"/>
      <c r="L6" s="123"/>
    </row>
    <row r="7" spans="1:14" s="2" customFormat="1" ht="27.75" customHeight="1" thickBot="1">
      <c r="A7" s="154"/>
      <c r="B7" s="155"/>
      <c r="C7" s="156"/>
      <c r="D7" s="157"/>
      <c r="E7" s="158" t="s">
        <v>21</v>
      </c>
      <c r="F7" s="158" t="s">
        <v>22</v>
      </c>
      <c r="G7" s="158" t="s">
        <v>23</v>
      </c>
      <c r="H7" s="158" t="s">
        <v>1</v>
      </c>
      <c r="I7" s="159"/>
      <c r="J7" s="159"/>
      <c r="K7" s="160" t="s">
        <v>24</v>
      </c>
      <c r="L7" s="161" t="s">
        <v>25</v>
      </c>
    </row>
    <row r="8" spans="1:14" s="3" customFormat="1" ht="30" customHeight="1">
      <c r="A8" s="144">
        <v>1</v>
      </c>
      <c r="B8" s="146" t="s">
        <v>65</v>
      </c>
      <c r="C8" s="146">
        <v>33</v>
      </c>
      <c r="D8" s="146">
        <f>C8</f>
        <v>33</v>
      </c>
      <c r="E8" s="32">
        <f>MIN(B15:B110)</f>
        <v>41.44</v>
      </c>
      <c r="F8" s="147">
        <f>AVERAGE(B15:B110)</f>
        <v>42.260937499999997</v>
      </c>
      <c r="G8" s="148">
        <v>2</v>
      </c>
      <c r="H8" s="149">
        <f>F8-E8</f>
        <v>0.82093749999999943</v>
      </c>
      <c r="I8" s="150">
        <v>1.5717592592592592E-2</v>
      </c>
      <c r="J8" s="151">
        <f>I8</f>
        <v>1.5717592592592592E-2</v>
      </c>
      <c r="K8" s="152" t="s">
        <v>62</v>
      </c>
      <c r="L8" s="164"/>
      <c r="M8" s="17"/>
      <c r="N8" s="17"/>
    </row>
    <row r="9" spans="1:14" s="3" customFormat="1" ht="30" customHeight="1">
      <c r="A9" s="124">
        <v>2</v>
      </c>
      <c r="B9" s="31" t="s">
        <v>66</v>
      </c>
      <c r="C9" s="31">
        <v>98</v>
      </c>
      <c r="D9" s="31">
        <f>C9-C8</f>
        <v>65</v>
      </c>
      <c r="E9" s="18">
        <f>MIN(C15:C110)</f>
        <v>41.02</v>
      </c>
      <c r="F9" s="13">
        <f>AVERAGE(C15:C110)</f>
        <v>41.422500000000007</v>
      </c>
      <c r="G9" s="14">
        <v>4</v>
      </c>
      <c r="H9" s="15">
        <f t="shared" ref="H9:H11" si="0">F9-E9</f>
        <v>0.40250000000000341</v>
      </c>
      <c r="I9" s="48">
        <v>4.8043981481481479E-2</v>
      </c>
      <c r="J9" s="16">
        <f>I9-I8</f>
        <v>3.2326388888888891E-2</v>
      </c>
      <c r="K9" s="49" t="s">
        <v>63</v>
      </c>
      <c r="L9" s="125"/>
      <c r="M9" s="17"/>
      <c r="N9" s="17"/>
    </row>
    <row r="10" spans="1:14" s="3" customFormat="1" ht="30" customHeight="1" thickBot="1">
      <c r="A10" s="124">
        <v>3</v>
      </c>
      <c r="B10" s="31" t="s">
        <v>67</v>
      </c>
      <c r="C10" s="31">
        <v>139</v>
      </c>
      <c r="D10" s="11">
        <f t="shared" ref="D10:D11" si="1">C10-C9</f>
        <v>41</v>
      </c>
      <c r="E10" s="18">
        <f>MIN(D15:D110)</f>
        <v>40.98</v>
      </c>
      <c r="F10" s="13">
        <f>AVERAGE(D15:D110)</f>
        <v>41.369749999999996</v>
      </c>
      <c r="G10" s="14">
        <v>2</v>
      </c>
      <c r="H10" s="15">
        <f t="shared" si="0"/>
        <v>0.38974999999999937</v>
      </c>
      <c r="I10" s="48">
        <v>6.8831018518518514E-2</v>
      </c>
      <c r="J10" s="16">
        <f>I10-I9</f>
        <v>2.0787037037037034E-2</v>
      </c>
      <c r="K10" s="49" t="s">
        <v>64</v>
      </c>
      <c r="L10" s="125"/>
      <c r="M10" s="17"/>
      <c r="N10" s="17"/>
    </row>
    <row r="11" spans="1:14" s="3" customFormat="1" ht="30" customHeight="1" thickBot="1">
      <c r="A11" s="126" t="s">
        <v>26</v>
      </c>
      <c r="B11" s="127" t="s">
        <v>60</v>
      </c>
      <c r="C11" s="127">
        <v>167</v>
      </c>
      <c r="D11" s="137">
        <f t="shared" si="1"/>
        <v>28</v>
      </c>
      <c r="E11" s="12">
        <f>MIN(E15:E110)</f>
        <v>40.78</v>
      </c>
      <c r="F11" s="129">
        <f>AVERAGE(E15:E110)</f>
        <v>41.231785714285706</v>
      </c>
      <c r="G11" s="130">
        <v>2</v>
      </c>
      <c r="H11" s="131">
        <f t="shared" si="0"/>
        <v>0.45178571428570535</v>
      </c>
      <c r="I11" s="132">
        <v>8.3564814814814814E-2</v>
      </c>
      <c r="J11" s="133">
        <f>I11-I10</f>
        <v>1.47337962962963E-2</v>
      </c>
      <c r="K11" s="134"/>
      <c r="L11" s="135"/>
    </row>
    <row r="12" spans="1:14" s="3" customFormat="1" ht="30" customHeight="1" thickBot="1">
      <c r="A12" s="113"/>
      <c r="B12" s="30"/>
      <c r="C12" s="30"/>
      <c r="D12" s="30"/>
      <c r="E12" s="138">
        <f>MIN(B15:E110)</f>
        <v>40.78</v>
      </c>
      <c r="F12" s="53">
        <f>AVERAGE(B15:E110)</f>
        <v>41.540670731707309</v>
      </c>
      <c r="G12" s="53"/>
      <c r="H12" s="54">
        <f>AVERAGE(H8:H11)</f>
        <v>0.51624330357142689</v>
      </c>
      <c r="I12" s="30"/>
      <c r="J12" s="30"/>
      <c r="K12" s="19"/>
      <c r="L12" s="19"/>
    </row>
    <row r="14" spans="1:14" ht="15.75" thickBot="1">
      <c r="B14" s="2" t="str">
        <f>B8</f>
        <v>4</v>
      </c>
      <c r="C14" s="2" t="str">
        <f>B9</f>
        <v>6</v>
      </c>
      <c r="D14" s="2" t="str">
        <f>B10</f>
        <v>69</v>
      </c>
      <c r="E14" s="2" t="str">
        <f>B11</f>
        <v>3</v>
      </c>
    </row>
    <row r="15" spans="1:14">
      <c r="A15" s="1">
        <v>1</v>
      </c>
      <c r="B15" s="20">
        <v>45.55</v>
      </c>
      <c r="C15" s="21">
        <v>42.12</v>
      </c>
      <c r="D15" s="21">
        <v>41.66</v>
      </c>
      <c r="E15" s="22">
        <v>42.52</v>
      </c>
      <c r="K15" s="2"/>
      <c r="L15" s="2"/>
    </row>
    <row r="16" spans="1:14">
      <c r="A16" s="1">
        <v>2</v>
      </c>
      <c r="B16" s="23">
        <v>42.11</v>
      </c>
      <c r="C16" s="24">
        <v>41.75</v>
      </c>
      <c r="D16" s="24">
        <v>41.4</v>
      </c>
      <c r="E16" s="25">
        <v>41.72</v>
      </c>
      <c r="K16" s="3"/>
      <c r="L16" s="3"/>
    </row>
    <row r="17" spans="1:14">
      <c r="A17" s="1">
        <v>3</v>
      </c>
      <c r="B17" s="23">
        <v>42.17</v>
      </c>
      <c r="C17" s="24">
        <v>41.47</v>
      </c>
      <c r="D17" s="24">
        <v>41.37</v>
      </c>
      <c r="E17" s="25">
        <v>41.34</v>
      </c>
      <c r="K17" s="3"/>
      <c r="L17" s="3"/>
    </row>
    <row r="18" spans="1:14">
      <c r="A18" s="1">
        <v>4</v>
      </c>
      <c r="B18" s="23">
        <v>42.22</v>
      </c>
      <c r="C18" s="24">
        <v>41.55</v>
      </c>
      <c r="D18" s="24">
        <v>41.38</v>
      </c>
      <c r="E18" s="25">
        <v>41.13</v>
      </c>
      <c r="K18" s="3"/>
      <c r="L18" s="3"/>
    </row>
    <row r="19" spans="1:14">
      <c r="A19" s="1">
        <v>5</v>
      </c>
      <c r="B19" s="23">
        <v>42.27</v>
      </c>
      <c r="C19" s="24">
        <v>41.37</v>
      </c>
      <c r="D19" s="24">
        <v>41.27</v>
      </c>
      <c r="E19" s="25">
        <v>40.85</v>
      </c>
    </row>
    <row r="20" spans="1:14">
      <c r="A20" s="1">
        <v>6</v>
      </c>
      <c r="B20" s="23">
        <v>41.7</v>
      </c>
      <c r="C20" s="24">
        <v>41.35</v>
      </c>
      <c r="D20" s="24">
        <v>41.31</v>
      </c>
      <c r="E20" s="25">
        <v>40.98</v>
      </c>
    </row>
    <row r="21" spans="1:14">
      <c r="A21" s="1">
        <v>7</v>
      </c>
      <c r="B21" s="23">
        <v>41.45</v>
      </c>
      <c r="C21" s="24">
        <v>41.2</v>
      </c>
      <c r="D21" s="24">
        <v>41.14</v>
      </c>
      <c r="E21" s="25">
        <v>40.909999999999997</v>
      </c>
    </row>
    <row r="22" spans="1:14">
      <c r="A22" s="1">
        <v>8</v>
      </c>
      <c r="B22" s="23">
        <v>41.44</v>
      </c>
      <c r="C22" s="24">
        <v>41.34</v>
      </c>
      <c r="D22" s="24">
        <v>41.35</v>
      </c>
      <c r="E22" s="25">
        <v>40.950000000000003</v>
      </c>
    </row>
    <row r="23" spans="1:14">
      <c r="A23" s="1">
        <v>9</v>
      </c>
      <c r="B23" s="23">
        <v>41.9</v>
      </c>
      <c r="C23" s="24">
        <v>41.61</v>
      </c>
      <c r="D23" s="24">
        <v>40.98</v>
      </c>
      <c r="E23" s="25">
        <v>41.15</v>
      </c>
    </row>
    <row r="24" spans="1:14">
      <c r="A24" s="1">
        <v>10</v>
      </c>
      <c r="B24" s="23">
        <v>41.58</v>
      </c>
      <c r="C24" s="24">
        <v>42.41</v>
      </c>
      <c r="D24" s="24">
        <v>41.16</v>
      </c>
      <c r="E24" s="25">
        <v>41.07</v>
      </c>
    </row>
    <row r="25" spans="1:14">
      <c r="A25" s="1">
        <v>11</v>
      </c>
      <c r="B25" s="23">
        <v>41.78</v>
      </c>
      <c r="C25" s="24">
        <v>41.48</v>
      </c>
      <c r="D25" s="24">
        <v>41.39</v>
      </c>
      <c r="E25" s="25">
        <v>41.12</v>
      </c>
    </row>
    <row r="26" spans="1:14">
      <c r="A26" s="1">
        <v>12</v>
      </c>
      <c r="B26" s="23">
        <v>41.57</v>
      </c>
      <c r="C26" s="24">
        <v>41.18</v>
      </c>
      <c r="D26" s="24">
        <v>41.13</v>
      </c>
      <c r="E26" s="25">
        <v>41.1</v>
      </c>
    </row>
    <row r="27" spans="1:14">
      <c r="A27" s="1">
        <v>13</v>
      </c>
      <c r="B27" s="23">
        <v>41.56</v>
      </c>
      <c r="C27" s="24">
        <v>41.18</v>
      </c>
      <c r="D27" s="24">
        <v>41.26</v>
      </c>
      <c r="E27" s="25">
        <v>40.98</v>
      </c>
    </row>
    <row r="28" spans="1:14">
      <c r="A28" s="1">
        <v>14</v>
      </c>
      <c r="B28" s="26">
        <v>41.64</v>
      </c>
      <c r="C28" s="24">
        <v>41.29</v>
      </c>
      <c r="D28" s="24">
        <v>41.21</v>
      </c>
      <c r="E28" s="25">
        <v>40.840000000000003</v>
      </c>
    </row>
    <row r="29" spans="1:14" s="2" customFormat="1">
      <c r="A29" s="1">
        <v>15</v>
      </c>
      <c r="B29" s="23">
        <v>41.87</v>
      </c>
      <c r="C29" s="24">
        <v>41.72</v>
      </c>
      <c r="D29" s="24">
        <v>41.06</v>
      </c>
      <c r="E29" s="25">
        <v>41.07</v>
      </c>
      <c r="K29" s="1"/>
      <c r="L29" s="1"/>
      <c r="M29" s="1"/>
      <c r="N29" s="1"/>
    </row>
    <row r="30" spans="1:14" s="2" customFormat="1">
      <c r="A30" s="1">
        <v>16</v>
      </c>
      <c r="B30" s="23">
        <v>41.63</v>
      </c>
      <c r="C30" s="24">
        <v>41.16</v>
      </c>
      <c r="D30" s="24">
        <v>41.26</v>
      </c>
      <c r="E30" s="25">
        <v>41.11</v>
      </c>
      <c r="K30" s="1"/>
      <c r="L30" s="1"/>
      <c r="M30" s="1"/>
      <c r="N30" s="1"/>
    </row>
    <row r="31" spans="1:14" s="2" customFormat="1">
      <c r="A31" s="1">
        <v>17</v>
      </c>
      <c r="B31" s="23">
        <v>41.54</v>
      </c>
      <c r="C31" s="24">
        <v>41.07</v>
      </c>
      <c r="D31" s="24">
        <v>41.14</v>
      </c>
      <c r="E31" s="25">
        <v>40.950000000000003</v>
      </c>
      <c r="K31" s="1"/>
      <c r="L31" s="1"/>
      <c r="M31" s="1"/>
      <c r="N31" s="1"/>
    </row>
    <row r="32" spans="1:14" s="2" customFormat="1">
      <c r="A32" s="1">
        <v>18</v>
      </c>
      <c r="B32" s="23">
        <v>41.87</v>
      </c>
      <c r="C32" s="24">
        <v>41.19</v>
      </c>
      <c r="D32" s="24">
        <v>41.16</v>
      </c>
      <c r="E32" s="25">
        <v>41.25</v>
      </c>
      <c r="K32" s="1"/>
      <c r="L32" s="1"/>
      <c r="M32" s="1"/>
      <c r="N32" s="1"/>
    </row>
    <row r="33" spans="1:14" s="2" customFormat="1">
      <c r="A33" s="1">
        <v>19</v>
      </c>
      <c r="B33" s="23">
        <v>41.85</v>
      </c>
      <c r="C33" s="24">
        <v>41.13</v>
      </c>
      <c r="D33" s="24">
        <v>41.11</v>
      </c>
      <c r="E33" s="25">
        <v>41.1</v>
      </c>
      <c r="K33" s="1"/>
      <c r="L33" s="1"/>
      <c r="M33" s="1"/>
      <c r="N33" s="1"/>
    </row>
    <row r="34" spans="1:14" s="2" customFormat="1">
      <c r="A34" s="1">
        <v>20</v>
      </c>
      <c r="B34" s="23">
        <v>42.13</v>
      </c>
      <c r="C34" s="24">
        <v>41.14</v>
      </c>
      <c r="D34" s="24">
        <v>40.99</v>
      </c>
      <c r="E34" s="25">
        <v>41.39</v>
      </c>
      <c r="K34" s="1"/>
      <c r="L34" s="1"/>
      <c r="M34" s="1"/>
      <c r="N34" s="1"/>
    </row>
    <row r="35" spans="1:14" s="2" customFormat="1">
      <c r="A35" s="1">
        <v>21</v>
      </c>
      <c r="B35" s="23">
        <v>41.76</v>
      </c>
      <c r="C35" s="24">
        <v>41.35</v>
      </c>
      <c r="D35" s="24">
        <v>41.12</v>
      </c>
      <c r="E35" s="25">
        <v>40.78</v>
      </c>
      <c r="K35" s="1"/>
      <c r="L35" s="1"/>
      <c r="M35" s="1"/>
      <c r="N35" s="1"/>
    </row>
    <row r="36" spans="1:14" s="2" customFormat="1">
      <c r="A36" s="1">
        <v>22</v>
      </c>
      <c r="B36" s="23">
        <v>41.7</v>
      </c>
      <c r="C36" s="24">
        <v>41.09</v>
      </c>
      <c r="D36" s="24">
        <v>41.19</v>
      </c>
      <c r="E36" s="25">
        <v>41.2</v>
      </c>
      <c r="K36" s="1"/>
      <c r="L36" s="1"/>
      <c r="M36" s="1"/>
      <c r="N36" s="1"/>
    </row>
    <row r="37" spans="1:14" s="2" customFormat="1">
      <c r="A37" s="1">
        <v>23</v>
      </c>
      <c r="B37" s="23">
        <v>41.79</v>
      </c>
      <c r="C37" s="24">
        <v>41.09</v>
      </c>
      <c r="D37" s="24">
        <v>41.16</v>
      </c>
      <c r="E37" s="25">
        <v>41.18</v>
      </c>
      <c r="K37" s="1"/>
      <c r="L37" s="1"/>
      <c r="M37" s="1"/>
      <c r="N37" s="1"/>
    </row>
    <row r="38" spans="1:14" s="2" customFormat="1">
      <c r="A38" s="1">
        <v>24</v>
      </c>
      <c r="B38" s="23">
        <v>42.17</v>
      </c>
      <c r="C38" s="24">
        <v>41.02</v>
      </c>
      <c r="D38" s="24">
        <v>41.43</v>
      </c>
      <c r="E38" s="25">
        <v>40.950000000000003</v>
      </c>
      <c r="K38" s="1"/>
      <c r="L38" s="1"/>
      <c r="M38" s="1"/>
      <c r="N38" s="1"/>
    </row>
    <row r="39" spans="1:14" s="2" customFormat="1">
      <c r="A39" s="1">
        <v>25</v>
      </c>
      <c r="B39" s="23">
        <v>42.36</v>
      </c>
      <c r="C39" s="24">
        <v>41.23</v>
      </c>
      <c r="D39" s="24">
        <v>41.44</v>
      </c>
      <c r="E39" s="25">
        <v>42.25</v>
      </c>
      <c r="K39" s="1"/>
      <c r="L39" s="1"/>
      <c r="M39" s="1"/>
      <c r="N39" s="1"/>
    </row>
    <row r="40" spans="1:14" s="2" customFormat="1">
      <c r="A40" s="1">
        <v>26</v>
      </c>
      <c r="B40" s="23">
        <v>41.99</v>
      </c>
      <c r="C40" s="24">
        <v>41.18</v>
      </c>
      <c r="D40" s="24">
        <v>41.18</v>
      </c>
      <c r="E40" s="25">
        <v>41.12</v>
      </c>
      <c r="K40" s="1"/>
      <c r="L40" s="1"/>
      <c r="M40" s="1"/>
      <c r="N40" s="1"/>
    </row>
    <row r="41" spans="1:14" s="2" customFormat="1">
      <c r="A41" s="1">
        <v>27</v>
      </c>
      <c r="B41" s="23">
        <v>42.06</v>
      </c>
      <c r="C41" s="24">
        <v>41.21</v>
      </c>
      <c r="D41" s="24">
        <v>41.32</v>
      </c>
      <c r="E41" s="25">
        <v>41.36</v>
      </c>
      <c r="K41" s="1"/>
      <c r="L41" s="1"/>
      <c r="M41" s="1"/>
      <c r="N41" s="1"/>
    </row>
    <row r="42" spans="1:14" s="2" customFormat="1">
      <c r="A42" s="1">
        <v>28</v>
      </c>
      <c r="B42" s="23">
        <v>42.99</v>
      </c>
      <c r="C42" s="24">
        <v>41.31</v>
      </c>
      <c r="D42" s="24">
        <v>41.57</v>
      </c>
      <c r="E42" s="25">
        <v>42.12</v>
      </c>
      <c r="K42" s="1"/>
      <c r="L42" s="1"/>
      <c r="M42" s="1"/>
      <c r="N42" s="1"/>
    </row>
    <row r="43" spans="1:14" s="2" customFormat="1">
      <c r="A43" s="1">
        <v>29</v>
      </c>
      <c r="B43" s="23">
        <v>43.16</v>
      </c>
      <c r="C43" s="24">
        <v>41.17</v>
      </c>
      <c r="D43" s="24">
        <v>41.28</v>
      </c>
      <c r="E43" s="25"/>
      <c r="K43" s="1"/>
      <c r="L43" s="1"/>
      <c r="M43" s="1"/>
      <c r="N43" s="1"/>
    </row>
    <row r="44" spans="1:14" s="2" customFormat="1">
      <c r="A44" s="1">
        <v>30</v>
      </c>
      <c r="B44" s="23">
        <v>44.95</v>
      </c>
      <c r="C44" s="24">
        <v>41.16</v>
      </c>
      <c r="D44" s="24">
        <v>41.48</v>
      </c>
      <c r="E44" s="25"/>
      <c r="K44" s="1"/>
      <c r="L44" s="1"/>
      <c r="M44" s="1"/>
      <c r="N44" s="1"/>
    </row>
    <row r="45" spans="1:14" s="2" customFormat="1">
      <c r="A45" s="1">
        <v>31</v>
      </c>
      <c r="B45" s="23">
        <v>45.04</v>
      </c>
      <c r="C45" s="24">
        <v>42.43</v>
      </c>
      <c r="D45" s="24">
        <v>41.46</v>
      </c>
      <c r="E45" s="25"/>
      <c r="K45" s="1"/>
      <c r="L45" s="1"/>
      <c r="M45" s="1"/>
      <c r="N45" s="1"/>
    </row>
    <row r="46" spans="1:14" s="2" customFormat="1">
      <c r="A46" s="1">
        <v>32</v>
      </c>
      <c r="B46" s="23">
        <v>42.55</v>
      </c>
      <c r="C46" s="24">
        <v>41.1</v>
      </c>
      <c r="D46" s="24">
        <v>41.86</v>
      </c>
      <c r="E46" s="25"/>
      <c r="K46" s="1"/>
      <c r="L46" s="1"/>
      <c r="M46" s="1"/>
      <c r="N46" s="1"/>
    </row>
    <row r="47" spans="1:14" s="2" customFormat="1">
      <c r="A47" s="1">
        <v>33</v>
      </c>
      <c r="B47" s="23"/>
      <c r="C47" s="24">
        <v>41.13</v>
      </c>
      <c r="D47" s="24">
        <v>41.49</v>
      </c>
      <c r="E47" s="25"/>
      <c r="K47" s="1"/>
      <c r="L47" s="1"/>
      <c r="M47" s="1"/>
      <c r="N47" s="1"/>
    </row>
    <row r="48" spans="1:14" s="2" customFormat="1">
      <c r="A48" s="1">
        <v>34</v>
      </c>
      <c r="B48" s="23"/>
      <c r="C48" s="24">
        <v>41.28</v>
      </c>
      <c r="D48" s="24">
        <v>41.38</v>
      </c>
      <c r="E48" s="25"/>
      <c r="K48" s="1"/>
      <c r="L48" s="1"/>
      <c r="M48" s="1"/>
      <c r="N48" s="1"/>
    </row>
    <row r="49" spans="1:14" s="2" customFormat="1">
      <c r="A49" s="1">
        <v>35</v>
      </c>
      <c r="B49" s="23"/>
      <c r="C49" s="24">
        <v>41.35</v>
      </c>
      <c r="D49" s="24">
        <v>41.5</v>
      </c>
      <c r="E49" s="25"/>
      <c r="K49" s="1"/>
      <c r="L49" s="1"/>
      <c r="M49" s="1"/>
      <c r="N49" s="1"/>
    </row>
    <row r="50" spans="1:14" s="2" customFormat="1">
      <c r="A50" s="1">
        <v>36</v>
      </c>
      <c r="B50" s="23"/>
      <c r="C50" s="24">
        <v>41.48</v>
      </c>
      <c r="D50" s="24">
        <v>41.35</v>
      </c>
      <c r="E50" s="25"/>
      <c r="K50" s="1"/>
      <c r="L50" s="1"/>
      <c r="M50" s="1"/>
      <c r="N50" s="1"/>
    </row>
    <row r="51" spans="1:14" s="2" customFormat="1">
      <c r="A51" s="1">
        <v>37</v>
      </c>
      <c r="B51" s="23"/>
      <c r="C51" s="24">
        <v>41.42</v>
      </c>
      <c r="D51" s="24">
        <v>41.66</v>
      </c>
      <c r="E51" s="25"/>
      <c r="K51" s="1"/>
      <c r="L51" s="1"/>
      <c r="M51" s="1"/>
      <c r="N51" s="1"/>
    </row>
    <row r="52" spans="1:14" s="2" customFormat="1">
      <c r="A52" s="1">
        <v>38</v>
      </c>
      <c r="B52" s="23"/>
      <c r="C52" s="24">
        <v>41.57</v>
      </c>
      <c r="D52" s="24">
        <v>41.86</v>
      </c>
      <c r="E52" s="25"/>
      <c r="K52" s="1"/>
      <c r="L52" s="1"/>
      <c r="M52" s="1"/>
      <c r="N52" s="1"/>
    </row>
    <row r="53" spans="1:14" s="2" customFormat="1">
      <c r="A53" s="1">
        <v>39</v>
      </c>
      <c r="B53" s="23"/>
      <c r="C53" s="24">
        <v>41.43</v>
      </c>
      <c r="D53" s="24">
        <v>41.86</v>
      </c>
      <c r="E53" s="25"/>
      <c r="K53" s="1"/>
      <c r="L53" s="1"/>
      <c r="M53" s="1"/>
      <c r="N53" s="1"/>
    </row>
    <row r="54" spans="1:14" s="2" customFormat="1">
      <c r="A54" s="1">
        <v>40</v>
      </c>
      <c r="B54" s="23"/>
      <c r="C54" s="24">
        <v>41.45</v>
      </c>
      <c r="D54" s="24">
        <v>42.47</v>
      </c>
      <c r="E54" s="25"/>
      <c r="K54" s="1"/>
      <c r="L54" s="1"/>
      <c r="M54" s="1"/>
      <c r="N54" s="1"/>
    </row>
    <row r="55" spans="1:14" s="2" customFormat="1">
      <c r="A55" s="1">
        <v>41</v>
      </c>
      <c r="B55" s="23"/>
      <c r="C55" s="24">
        <v>41.48</v>
      </c>
      <c r="D55" s="24"/>
      <c r="E55" s="25"/>
      <c r="K55" s="1"/>
      <c r="L55" s="1"/>
      <c r="M55" s="1"/>
      <c r="N55" s="1"/>
    </row>
    <row r="56" spans="1:14" s="2" customFormat="1">
      <c r="A56" s="1">
        <v>42</v>
      </c>
      <c r="B56" s="23"/>
      <c r="C56" s="24">
        <v>41.39</v>
      </c>
      <c r="D56" s="24"/>
      <c r="E56" s="25"/>
      <c r="K56" s="1"/>
      <c r="L56" s="1"/>
      <c r="M56" s="1"/>
      <c r="N56" s="1"/>
    </row>
    <row r="57" spans="1:14" s="2" customFormat="1">
      <c r="A57" s="1">
        <v>43</v>
      </c>
      <c r="B57" s="23"/>
      <c r="C57" s="24">
        <v>41.34</v>
      </c>
      <c r="D57" s="24"/>
      <c r="E57" s="25"/>
      <c r="K57" s="1"/>
      <c r="L57" s="1"/>
      <c r="M57" s="1"/>
      <c r="N57" s="1"/>
    </row>
    <row r="58" spans="1:14" s="2" customFormat="1">
      <c r="A58" s="1">
        <v>44</v>
      </c>
      <c r="B58" s="23"/>
      <c r="C58" s="24">
        <v>41.36</v>
      </c>
      <c r="D58" s="24"/>
      <c r="E58" s="25"/>
      <c r="K58" s="1"/>
      <c r="L58" s="1"/>
      <c r="M58" s="1"/>
      <c r="N58" s="1"/>
    </row>
    <row r="59" spans="1:14" s="2" customFormat="1">
      <c r="A59" s="1">
        <v>45</v>
      </c>
      <c r="B59" s="23"/>
      <c r="C59" s="24">
        <v>41.27</v>
      </c>
      <c r="D59" s="24"/>
      <c r="E59" s="25"/>
      <c r="K59" s="1"/>
      <c r="L59" s="1"/>
      <c r="M59" s="1"/>
      <c r="N59" s="1"/>
    </row>
    <row r="60" spans="1:14" s="2" customFormat="1">
      <c r="A60" s="1">
        <v>46</v>
      </c>
      <c r="B60" s="23"/>
      <c r="C60" s="24">
        <v>41.44</v>
      </c>
      <c r="D60" s="24"/>
      <c r="E60" s="25"/>
      <c r="K60" s="1"/>
      <c r="L60" s="1"/>
      <c r="M60" s="1"/>
      <c r="N60" s="1"/>
    </row>
    <row r="61" spans="1:14" s="2" customFormat="1">
      <c r="A61" s="1">
        <v>47</v>
      </c>
      <c r="B61" s="23"/>
      <c r="C61" s="24">
        <v>41.36</v>
      </c>
      <c r="D61" s="24"/>
      <c r="E61" s="25"/>
      <c r="K61" s="1"/>
      <c r="L61" s="1"/>
      <c r="M61" s="1"/>
      <c r="N61" s="1"/>
    </row>
    <row r="62" spans="1:14" s="2" customFormat="1">
      <c r="A62" s="1">
        <v>48</v>
      </c>
      <c r="B62" s="23"/>
      <c r="C62" s="24">
        <v>41.48</v>
      </c>
      <c r="D62" s="24"/>
      <c r="E62" s="25"/>
      <c r="K62" s="1"/>
      <c r="L62" s="1"/>
      <c r="M62" s="1"/>
      <c r="N62" s="1"/>
    </row>
    <row r="63" spans="1:14" s="2" customFormat="1">
      <c r="A63" s="1">
        <v>49</v>
      </c>
      <c r="B63" s="23"/>
      <c r="C63" s="24">
        <v>41.38</v>
      </c>
      <c r="D63" s="24"/>
      <c r="E63" s="25"/>
      <c r="K63" s="1"/>
      <c r="L63" s="1"/>
      <c r="M63" s="1"/>
      <c r="N63" s="1"/>
    </row>
    <row r="64" spans="1:14" s="2" customFormat="1">
      <c r="A64" s="1">
        <v>50</v>
      </c>
      <c r="B64" s="23"/>
      <c r="C64" s="24">
        <v>41.35</v>
      </c>
      <c r="D64" s="24"/>
      <c r="E64" s="25"/>
      <c r="K64" s="1"/>
      <c r="L64" s="1"/>
      <c r="M64" s="1"/>
      <c r="N64" s="1"/>
    </row>
    <row r="65" spans="1:14" s="2" customFormat="1">
      <c r="A65" s="1">
        <v>51</v>
      </c>
      <c r="B65" s="23"/>
      <c r="C65" s="24">
        <v>41.9</v>
      </c>
      <c r="D65" s="24"/>
      <c r="E65" s="25"/>
      <c r="K65" s="1"/>
      <c r="L65" s="1"/>
      <c r="M65" s="1"/>
      <c r="N65" s="1"/>
    </row>
    <row r="66" spans="1:14" s="2" customFormat="1">
      <c r="A66" s="1">
        <v>52</v>
      </c>
      <c r="B66" s="23"/>
      <c r="C66" s="24">
        <v>41.5</v>
      </c>
      <c r="D66" s="24"/>
      <c r="E66" s="25"/>
      <c r="K66" s="1"/>
      <c r="L66" s="1"/>
      <c r="M66" s="1"/>
      <c r="N66" s="1"/>
    </row>
    <row r="67" spans="1:14" s="2" customFormat="1">
      <c r="A67" s="1">
        <v>53</v>
      </c>
      <c r="B67" s="23"/>
      <c r="C67" s="24">
        <v>41.45</v>
      </c>
      <c r="D67" s="24"/>
      <c r="E67" s="25"/>
      <c r="K67" s="1"/>
      <c r="L67" s="1"/>
      <c r="M67" s="1"/>
      <c r="N67" s="1"/>
    </row>
    <row r="68" spans="1:14" s="2" customFormat="1" ht="15.75" thickBot="1">
      <c r="A68" s="1">
        <v>54</v>
      </c>
      <c r="B68" s="27"/>
      <c r="C68" s="28">
        <v>41.56</v>
      </c>
      <c r="D68" s="28"/>
      <c r="E68" s="29"/>
      <c r="K68" s="1"/>
      <c r="L68" s="1"/>
      <c r="M68" s="1"/>
      <c r="N68" s="1"/>
    </row>
    <row r="69" spans="1:14" s="2" customFormat="1">
      <c r="A69" s="1">
        <v>55</v>
      </c>
      <c r="B69" s="24"/>
      <c r="C69" s="24">
        <v>41.64</v>
      </c>
      <c r="D69" s="24"/>
      <c r="E69" s="24"/>
      <c r="K69" s="1"/>
      <c r="L69" s="1"/>
      <c r="M69" s="1"/>
      <c r="N69" s="1"/>
    </row>
    <row r="70" spans="1:14" s="2" customFormat="1">
      <c r="A70" s="1">
        <v>56</v>
      </c>
      <c r="B70" s="24"/>
      <c r="C70" s="24">
        <v>41.64</v>
      </c>
      <c r="D70" s="24"/>
      <c r="E70" s="24"/>
      <c r="K70" s="1"/>
      <c r="L70" s="1"/>
      <c r="M70" s="1"/>
      <c r="N70" s="1"/>
    </row>
    <row r="71" spans="1:14" s="2" customFormat="1">
      <c r="A71" s="1">
        <v>57</v>
      </c>
      <c r="B71" s="24"/>
      <c r="C71" s="24">
        <v>41.55</v>
      </c>
      <c r="D71" s="24"/>
      <c r="E71" s="24"/>
      <c r="K71" s="1"/>
      <c r="L71" s="1"/>
      <c r="M71" s="1"/>
      <c r="N71" s="1"/>
    </row>
    <row r="72" spans="1:14" s="2" customFormat="1">
      <c r="A72" s="1">
        <v>58</v>
      </c>
      <c r="B72" s="24"/>
      <c r="C72" s="24">
        <v>41.45</v>
      </c>
      <c r="D72" s="24"/>
      <c r="E72" s="24"/>
      <c r="K72" s="1"/>
      <c r="L72" s="1"/>
      <c r="M72" s="1"/>
      <c r="N72" s="1"/>
    </row>
    <row r="73" spans="1:14" s="2" customFormat="1">
      <c r="A73" s="1">
        <v>59</v>
      </c>
      <c r="B73" s="24"/>
      <c r="C73" s="24">
        <v>41.59</v>
      </c>
      <c r="D73" s="24"/>
      <c r="E73" s="24"/>
      <c r="K73" s="1"/>
      <c r="L73" s="1"/>
      <c r="M73" s="1"/>
      <c r="N73" s="1"/>
    </row>
    <row r="74" spans="1:14" s="2" customFormat="1">
      <c r="A74" s="1">
        <v>60</v>
      </c>
      <c r="B74" s="24"/>
      <c r="C74" s="24">
        <v>41.64</v>
      </c>
      <c r="D74" s="24"/>
      <c r="E74" s="24"/>
      <c r="K74" s="1"/>
      <c r="L74" s="1"/>
      <c r="M74" s="1"/>
      <c r="N74" s="1"/>
    </row>
    <row r="75" spans="1:14" s="2" customFormat="1">
      <c r="A75" s="1">
        <v>61</v>
      </c>
      <c r="B75" s="24"/>
      <c r="C75" s="24">
        <v>41.34</v>
      </c>
      <c r="D75" s="24"/>
      <c r="E75" s="24"/>
      <c r="K75" s="1"/>
      <c r="L75" s="1"/>
      <c r="M75" s="1"/>
      <c r="N75" s="1"/>
    </row>
    <row r="76" spans="1:14" s="2" customFormat="1">
      <c r="A76" s="1">
        <v>62</v>
      </c>
      <c r="B76" s="24"/>
      <c r="C76" s="24">
        <v>41.71</v>
      </c>
      <c r="D76" s="24"/>
      <c r="E76" s="24"/>
      <c r="K76" s="1"/>
      <c r="L76" s="1"/>
      <c r="M76" s="1"/>
      <c r="N76" s="1"/>
    </row>
    <row r="77" spans="1:14" s="2" customFormat="1">
      <c r="A77" s="1">
        <v>63</v>
      </c>
      <c r="B77" s="24"/>
      <c r="C77" s="24">
        <v>41.51</v>
      </c>
      <c r="D77" s="24"/>
      <c r="E77" s="24"/>
      <c r="K77" s="1"/>
      <c r="L77" s="1"/>
      <c r="M77" s="1"/>
      <c r="N77" s="1"/>
    </row>
    <row r="78" spans="1:14" s="2" customFormat="1">
      <c r="A78" s="1">
        <v>64</v>
      </c>
      <c r="B78" s="24"/>
      <c r="C78" s="24">
        <v>41.55</v>
      </c>
      <c r="D78" s="24"/>
      <c r="E78" s="24"/>
      <c r="K78" s="1"/>
      <c r="L78" s="1"/>
      <c r="M78" s="1"/>
      <c r="N78" s="1"/>
    </row>
    <row r="79" spans="1:14" s="2" customFormat="1">
      <c r="A79" s="1">
        <v>65</v>
      </c>
      <c r="B79" s="24"/>
      <c r="C79" s="24"/>
      <c r="D79" s="24"/>
      <c r="E79" s="24"/>
      <c r="K79" s="1"/>
      <c r="L79" s="1"/>
      <c r="M79" s="1"/>
      <c r="N79" s="1"/>
    </row>
    <row r="80" spans="1:14">
      <c r="A80" s="1">
        <v>66</v>
      </c>
      <c r="B80" s="59"/>
      <c r="C80" s="58"/>
      <c r="D80" s="58"/>
      <c r="E80" s="58"/>
    </row>
    <row r="81" spans="1:5">
      <c r="A81" s="1">
        <v>67</v>
      </c>
      <c r="B81" s="59"/>
      <c r="C81" s="58"/>
      <c r="D81" s="58"/>
      <c r="E81" s="58"/>
    </row>
    <row r="82" spans="1:5">
      <c r="A82" s="1">
        <v>68</v>
      </c>
      <c r="B82" s="59"/>
      <c r="C82" s="58"/>
      <c r="D82" s="58"/>
      <c r="E82" s="58"/>
    </row>
    <row r="83" spans="1:5">
      <c r="A83" s="1">
        <v>69</v>
      </c>
      <c r="B83" s="59"/>
      <c r="C83" s="58"/>
      <c r="D83" s="58"/>
      <c r="E83" s="58"/>
    </row>
    <row r="84" spans="1:5">
      <c r="A84" s="1">
        <v>70</v>
      </c>
      <c r="B84" s="59"/>
      <c r="C84" s="58"/>
      <c r="D84" s="58"/>
      <c r="E84" s="58"/>
    </row>
    <row r="85" spans="1:5">
      <c r="A85" s="1">
        <v>71</v>
      </c>
      <c r="B85" s="59"/>
      <c r="C85" s="58"/>
      <c r="D85" s="58"/>
      <c r="E85" s="58"/>
    </row>
    <row r="86" spans="1:5">
      <c r="A86" s="1">
        <v>72</v>
      </c>
      <c r="B86" s="59"/>
      <c r="C86" s="58"/>
      <c r="D86" s="58"/>
      <c r="E86" s="58"/>
    </row>
    <row r="87" spans="1:5">
      <c r="A87" s="1">
        <v>73</v>
      </c>
      <c r="B87" s="59"/>
      <c r="C87" s="58"/>
      <c r="D87" s="58"/>
      <c r="E87" s="58"/>
    </row>
    <row r="88" spans="1:5">
      <c r="A88" s="1">
        <v>74</v>
      </c>
      <c r="B88" s="59"/>
      <c r="C88" s="58"/>
      <c r="D88" s="58"/>
      <c r="E88" s="58"/>
    </row>
    <row r="89" spans="1:5">
      <c r="A89" s="1">
        <v>75</v>
      </c>
      <c r="B89" s="59"/>
      <c r="C89" s="58"/>
      <c r="D89" s="58"/>
      <c r="E89" s="58"/>
    </row>
    <row r="90" spans="1:5">
      <c r="A90" s="1">
        <v>76</v>
      </c>
      <c r="B90" s="59"/>
      <c r="C90" s="58"/>
      <c r="D90" s="58"/>
      <c r="E90" s="58"/>
    </row>
    <row r="91" spans="1:5">
      <c r="A91" s="1">
        <v>77</v>
      </c>
      <c r="B91" s="59"/>
      <c r="C91" s="58"/>
      <c r="D91" s="58"/>
      <c r="E91" s="58"/>
    </row>
    <row r="92" spans="1:5">
      <c r="A92" s="1">
        <v>78</v>
      </c>
      <c r="B92" s="59"/>
      <c r="C92" s="58"/>
      <c r="D92" s="58"/>
      <c r="E92" s="58"/>
    </row>
    <row r="93" spans="1:5">
      <c r="A93" s="1">
        <v>79</v>
      </c>
      <c r="B93" s="59"/>
      <c r="C93" s="58"/>
      <c r="D93" s="58"/>
      <c r="E93" s="58"/>
    </row>
    <row r="94" spans="1:5">
      <c r="A94" s="1">
        <v>80</v>
      </c>
      <c r="B94" s="59"/>
      <c r="C94" s="58"/>
      <c r="D94" s="58"/>
      <c r="E94" s="58"/>
    </row>
    <row r="95" spans="1:5">
      <c r="A95" s="1">
        <v>81</v>
      </c>
      <c r="B95" s="59"/>
      <c r="C95" s="58"/>
      <c r="D95" s="58"/>
      <c r="E95" s="58"/>
    </row>
    <row r="96" spans="1:5">
      <c r="A96" s="1">
        <v>82</v>
      </c>
      <c r="B96" s="59"/>
      <c r="C96" s="58"/>
      <c r="D96" s="58"/>
      <c r="E96" s="58"/>
    </row>
    <row r="97" spans="1:5">
      <c r="A97" s="1">
        <v>83</v>
      </c>
      <c r="B97" s="59"/>
      <c r="C97" s="58"/>
      <c r="D97" s="58"/>
      <c r="E97" s="58"/>
    </row>
    <row r="98" spans="1:5">
      <c r="A98" s="1">
        <v>84</v>
      </c>
      <c r="B98" s="59"/>
      <c r="C98" s="58"/>
      <c r="D98" s="58"/>
      <c r="E98" s="58"/>
    </row>
    <row r="99" spans="1:5">
      <c r="A99" s="1">
        <v>85</v>
      </c>
      <c r="B99" s="59"/>
      <c r="C99" s="58"/>
      <c r="D99" s="58"/>
      <c r="E99" s="58"/>
    </row>
    <row r="100" spans="1:5">
      <c r="A100" s="1">
        <v>86</v>
      </c>
      <c r="B100" s="59"/>
      <c r="C100" s="58"/>
      <c r="D100" s="58"/>
      <c r="E100" s="58"/>
    </row>
  </sheetData>
  <mergeCells count="9">
    <mergeCell ref="A2:L2"/>
    <mergeCell ref="A4:L4"/>
    <mergeCell ref="A6:A7"/>
    <mergeCell ref="B6:B7"/>
    <mergeCell ref="C6:C7"/>
    <mergeCell ref="D6:D7"/>
    <mergeCell ref="E6:H6"/>
    <mergeCell ref="I6:I7"/>
    <mergeCell ref="J6:J7"/>
  </mergeCells>
  <pageMargins left="0.70866141732283472" right="0.51181102362204722" top="0.74803149606299213" bottom="0.74803149606299213" header="0.31496062992125984" footer="0.31496062992125984"/>
  <pageSetup paperSize="9" orientation="portrait" verticalDpi="300"/>
  <drawing r:id="rId1"/>
  <legacyDrawing r:id="rId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dimension ref="A2:N96"/>
  <sheetViews>
    <sheetView zoomScale="75" zoomScaleNormal="75" zoomScalePageLayoutView="75" workbookViewId="0">
      <selection activeCell="A6" sqref="A6:L7"/>
    </sheetView>
  </sheetViews>
  <sheetFormatPr defaultColWidth="8.85546875" defaultRowHeight="15"/>
  <cols>
    <col min="1" max="1" width="8.7109375" style="1" customWidth="1"/>
    <col min="2" max="2" width="9.42578125" style="1" customWidth="1"/>
    <col min="3" max="5" width="9.42578125" style="2" customWidth="1"/>
    <col min="6" max="6" width="11.28515625" style="2" customWidth="1"/>
    <col min="7" max="7" width="12.85546875" style="2" customWidth="1"/>
    <col min="8" max="8" width="13.42578125" style="2" customWidth="1"/>
    <col min="9" max="9" width="13" style="2" customWidth="1"/>
    <col min="10" max="10" width="12" style="2" customWidth="1"/>
    <col min="11" max="11" width="11.42578125" style="1" customWidth="1"/>
    <col min="12" max="12" width="22.28515625" style="1" customWidth="1"/>
    <col min="13" max="16384" width="8.85546875" style="1"/>
  </cols>
  <sheetData>
    <row r="2" spans="1:14" ht="18.75">
      <c r="A2" s="97" t="s">
        <v>73</v>
      </c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</row>
    <row r="3" spans="1:14" ht="7.5" customHeight="1"/>
    <row r="4" spans="1:14" ht="18.75">
      <c r="A4" s="98" t="s">
        <v>68</v>
      </c>
      <c r="B4" s="98"/>
      <c r="C4" s="98"/>
      <c r="D4" s="98"/>
      <c r="E4" s="98"/>
      <c r="F4" s="98"/>
      <c r="G4" s="98"/>
      <c r="H4" s="98"/>
      <c r="I4" s="98"/>
      <c r="J4" s="98"/>
      <c r="K4" s="98"/>
      <c r="L4" s="98"/>
    </row>
    <row r="5" spans="1:14" ht="7.5" customHeight="1" thickBot="1"/>
    <row r="6" spans="1:14" s="2" customFormat="1" ht="20.25" customHeight="1">
      <c r="A6" s="114" t="s">
        <v>14</v>
      </c>
      <c r="B6" s="115" t="s">
        <v>15</v>
      </c>
      <c r="C6" s="116" t="s">
        <v>16</v>
      </c>
      <c r="D6" s="117" t="s">
        <v>17</v>
      </c>
      <c r="E6" s="118" t="s">
        <v>18</v>
      </c>
      <c r="F6" s="119"/>
      <c r="G6" s="119"/>
      <c r="H6" s="120"/>
      <c r="I6" s="121" t="s">
        <v>19</v>
      </c>
      <c r="J6" s="121" t="s">
        <v>20</v>
      </c>
      <c r="K6" s="122"/>
      <c r="L6" s="123"/>
    </row>
    <row r="7" spans="1:14" s="2" customFormat="1" ht="27.75" customHeight="1" thickBot="1">
      <c r="A7" s="154"/>
      <c r="B7" s="155"/>
      <c r="C7" s="156"/>
      <c r="D7" s="157"/>
      <c r="E7" s="158" t="s">
        <v>21</v>
      </c>
      <c r="F7" s="158" t="s">
        <v>22</v>
      </c>
      <c r="G7" s="158" t="s">
        <v>23</v>
      </c>
      <c r="H7" s="158" t="s">
        <v>1</v>
      </c>
      <c r="I7" s="159"/>
      <c r="J7" s="159"/>
      <c r="K7" s="160" t="s">
        <v>24</v>
      </c>
      <c r="L7" s="161" t="s">
        <v>25</v>
      </c>
    </row>
    <row r="8" spans="1:14" s="3" customFormat="1" ht="30" customHeight="1">
      <c r="A8" s="144">
        <v>1</v>
      </c>
      <c r="B8" s="146" t="s">
        <v>61</v>
      </c>
      <c r="C8" s="165">
        <f>COUNTA(B15:B96)+1</f>
        <v>38</v>
      </c>
      <c r="D8" s="146">
        <f>C8</f>
        <v>38</v>
      </c>
      <c r="E8" s="32">
        <f>MIN(B15:B110)</f>
        <v>41.41</v>
      </c>
      <c r="F8" s="147">
        <f>AVERAGE(B15:B110)</f>
        <v>42.09027027027026</v>
      </c>
      <c r="G8" s="148"/>
      <c r="H8" s="149">
        <f>F8-E8</f>
        <v>0.68027027027026321</v>
      </c>
      <c r="I8" s="150">
        <v>1.8067129629629631E-2</v>
      </c>
      <c r="J8" s="151">
        <f>I8</f>
        <v>1.8067129629629631E-2</v>
      </c>
      <c r="K8" s="152" t="s">
        <v>70</v>
      </c>
      <c r="L8" s="164"/>
      <c r="M8" s="17"/>
      <c r="N8" s="17"/>
    </row>
    <row r="9" spans="1:14" s="3" customFormat="1" ht="30" customHeight="1">
      <c r="A9" s="124">
        <v>2</v>
      </c>
      <c r="B9" s="31" t="s">
        <v>65</v>
      </c>
      <c r="C9" s="139">
        <f>COUNTA(C15:C96)+1+C8</f>
        <v>71</v>
      </c>
      <c r="D9" s="31">
        <f>C9-C8</f>
        <v>33</v>
      </c>
      <c r="E9" s="18">
        <f>MIN(C15:C110)</f>
        <v>41.15</v>
      </c>
      <c r="F9" s="13">
        <f>AVERAGE(C15:C110)</f>
        <v>41.863749999999996</v>
      </c>
      <c r="G9" s="14"/>
      <c r="H9" s="15">
        <f t="shared" ref="H9:H11" si="0">F9-E9</f>
        <v>0.71374999999999744</v>
      </c>
      <c r="I9" s="48">
        <v>3.5254629629629629E-2</v>
      </c>
      <c r="J9" s="16">
        <f>I9-I8</f>
        <v>1.7187499999999998E-2</v>
      </c>
      <c r="K9" s="49" t="s">
        <v>71</v>
      </c>
      <c r="L9" s="125"/>
      <c r="M9" s="136"/>
      <c r="N9" s="17"/>
    </row>
    <row r="10" spans="1:14" s="3" customFormat="1" ht="30" customHeight="1" thickBot="1">
      <c r="A10" s="124">
        <v>3</v>
      </c>
      <c r="B10" s="31" t="s">
        <v>59</v>
      </c>
      <c r="C10" s="139">
        <f>COUNTA(D15:D96)+1+C9</f>
        <v>114</v>
      </c>
      <c r="D10" s="11">
        <f>C10-C9</f>
        <v>43</v>
      </c>
      <c r="E10" s="18">
        <f>MIN(D15:D110)</f>
        <v>40.9</v>
      </c>
      <c r="F10" s="13">
        <f>AVERAGE(D15:D110)</f>
        <v>41.143809523809537</v>
      </c>
      <c r="G10" s="14"/>
      <c r="H10" s="15">
        <f t="shared" si="0"/>
        <v>0.24380952380953858</v>
      </c>
      <c r="I10" s="48">
        <v>5.6851851851851855E-2</v>
      </c>
      <c r="J10" s="16">
        <f>I10-I9</f>
        <v>2.1597222222222226E-2</v>
      </c>
      <c r="K10" s="49" t="s">
        <v>72</v>
      </c>
      <c r="L10" s="125"/>
      <c r="M10" s="17"/>
      <c r="N10" s="17"/>
    </row>
    <row r="11" spans="1:14" s="3" customFormat="1" ht="30" customHeight="1" thickBot="1">
      <c r="A11" s="126" t="s">
        <v>26</v>
      </c>
      <c r="B11" s="127" t="s">
        <v>69</v>
      </c>
      <c r="C11" s="140">
        <f>COUNTA(E15:E96)+C10</f>
        <v>167</v>
      </c>
      <c r="D11" s="137">
        <f>C11-C10</f>
        <v>53</v>
      </c>
      <c r="E11" s="12">
        <f>MIN(E15:E110)</f>
        <v>40.869999999999997</v>
      </c>
      <c r="F11" s="129">
        <f>AVERAGE(E15:E110)</f>
        <v>41.356037735849057</v>
      </c>
      <c r="G11" s="130"/>
      <c r="H11" s="131">
        <f t="shared" si="0"/>
        <v>0.48603773584905952</v>
      </c>
      <c r="I11" s="132">
        <v>8.3564814814814814E-2</v>
      </c>
      <c r="J11" s="133">
        <f>I11-I10</f>
        <v>2.6712962962962959E-2</v>
      </c>
      <c r="K11" s="134"/>
      <c r="L11" s="135"/>
    </row>
    <row r="12" spans="1:14" s="3" customFormat="1" ht="30" customHeight="1" thickBot="1">
      <c r="A12" s="113"/>
      <c r="B12" s="30"/>
      <c r="C12" s="30"/>
      <c r="D12" s="30"/>
      <c r="E12" s="138">
        <f>MIN(B15:E110)</f>
        <v>40.869999999999997</v>
      </c>
      <c r="F12" s="53">
        <f>AVERAGE(B15:E110)</f>
        <v>41.566402439024401</v>
      </c>
      <c r="G12" s="53"/>
      <c r="H12" s="54">
        <f>AVERAGE(H8:H11)</f>
        <v>0.53096688248221469</v>
      </c>
      <c r="I12" s="30"/>
      <c r="J12" s="30"/>
      <c r="K12" s="19"/>
      <c r="L12" s="19"/>
    </row>
    <row r="14" spans="1:14" ht="15.75" thickBot="1">
      <c r="B14" s="2" t="str">
        <f>B8</f>
        <v>21</v>
      </c>
      <c r="C14" s="2" t="str">
        <f>B9</f>
        <v>4</v>
      </c>
      <c r="D14" s="2" t="str">
        <f>B10</f>
        <v>5</v>
      </c>
      <c r="E14" s="2" t="str">
        <f>B11</f>
        <v>7</v>
      </c>
    </row>
    <row r="15" spans="1:14">
      <c r="A15" s="1">
        <v>1</v>
      </c>
      <c r="B15" s="20">
        <v>45.26</v>
      </c>
      <c r="C15" s="21">
        <v>42.63</v>
      </c>
      <c r="D15" s="21">
        <v>41.48</v>
      </c>
      <c r="E15" s="22">
        <v>41.32</v>
      </c>
      <c r="K15" s="2"/>
      <c r="L15" s="2"/>
    </row>
    <row r="16" spans="1:14">
      <c r="A16" s="1">
        <v>2</v>
      </c>
      <c r="B16" s="23">
        <v>42.53</v>
      </c>
      <c r="C16" s="24">
        <v>42.32</v>
      </c>
      <c r="D16" s="24">
        <v>41.24</v>
      </c>
      <c r="E16" s="25">
        <v>41.13</v>
      </c>
      <c r="K16" s="3"/>
      <c r="L16" s="3"/>
    </row>
    <row r="17" spans="1:14">
      <c r="A17" s="1">
        <v>3</v>
      </c>
      <c r="B17" s="23">
        <v>42.97</v>
      </c>
      <c r="C17" s="24">
        <v>41.79</v>
      </c>
      <c r="D17" s="24">
        <v>41.14</v>
      </c>
      <c r="E17" s="25">
        <v>41.29</v>
      </c>
      <c r="K17" s="3"/>
      <c r="L17" s="3"/>
    </row>
    <row r="18" spans="1:14">
      <c r="A18" s="1">
        <v>4</v>
      </c>
      <c r="B18" s="23">
        <v>41.99</v>
      </c>
      <c r="C18" s="24">
        <v>43.4</v>
      </c>
      <c r="D18" s="24">
        <v>41.48</v>
      </c>
      <c r="E18" s="25">
        <v>41.11</v>
      </c>
      <c r="K18" s="3"/>
      <c r="L18" s="3"/>
    </row>
    <row r="19" spans="1:14">
      <c r="A19" s="1">
        <v>5</v>
      </c>
      <c r="B19" s="23">
        <v>41.74</v>
      </c>
      <c r="C19" s="24">
        <v>43.39</v>
      </c>
      <c r="D19" s="24">
        <v>40.96</v>
      </c>
      <c r="E19" s="25">
        <v>41.08</v>
      </c>
    </row>
    <row r="20" spans="1:14">
      <c r="A20" s="1">
        <v>6</v>
      </c>
      <c r="B20" s="23">
        <v>41.65</v>
      </c>
      <c r="C20" s="24">
        <v>42.04</v>
      </c>
      <c r="D20" s="24">
        <v>41.1</v>
      </c>
      <c r="E20" s="25">
        <v>41.71</v>
      </c>
    </row>
    <row r="21" spans="1:14">
      <c r="A21" s="1">
        <v>7</v>
      </c>
      <c r="B21" s="23">
        <v>41.72</v>
      </c>
      <c r="C21" s="24">
        <v>41.37</v>
      </c>
      <c r="D21" s="24">
        <v>41.11</v>
      </c>
      <c r="E21" s="25">
        <v>41.09</v>
      </c>
    </row>
    <row r="22" spans="1:14">
      <c r="A22" s="1">
        <v>8</v>
      </c>
      <c r="B22" s="23">
        <v>41.78</v>
      </c>
      <c r="C22" s="24">
        <v>41.15</v>
      </c>
      <c r="D22" s="24">
        <v>41.16</v>
      </c>
      <c r="E22" s="25">
        <v>41.09</v>
      </c>
    </row>
    <row r="23" spans="1:14">
      <c r="A23" s="1">
        <v>9</v>
      </c>
      <c r="B23" s="23">
        <v>41.68</v>
      </c>
      <c r="C23" s="24">
        <v>41.26</v>
      </c>
      <c r="D23" s="24">
        <v>40.9</v>
      </c>
      <c r="E23" s="25">
        <v>41.03</v>
      </c>
    </row>
    <row r="24" spans="1:14">
      <c r="A24" s="1">
        <v>10</v>
      </c>
      <c r="B24" s="23">
        <v>41.81</v>
      </c>
      <c r="C24" s="24">
        <v>41.7</v>
      </c>
      <c r="D24" s="24">
        <v>40.98</v>
      </c>
      <c r="E24" s="25">
        <v>40.869999999999997</v>
      </c>
    </row>
    <row r="25" spans="1:14">
      <c r="A25" s="1">
        <v>11</v>
      </c>
      <c r="B25" s="23">
        <v>41.43</v>
      </c>
      <c r="C25" s="24">
        <v>41.69</v>
      </c>
      <c r="D25" s="24">
        <v>40.99</v>
      </c>
      <c r="E25" s="25">
        <v>40.92</v>
      </c>
    </row>
    <row r="26" spans="1:14">
      <c r="A26" s="1">
        <v>12</v>
      </c>
      <c r="B26" s="23">
        <v>41.89</v>
      </c>
      <c r="C26" s="24">
        <v>41.97</v>
      </c>
      <c r="D26" s="24">
        <v>41.08</v>
      </c>
      <c r="E26" s="25">
        <v>40.96</v>
      </c>
    </row>
    <row r="27" spans="1:14">
      <c r="A27" s="1">
        <v>13</v>
      </c>
      <c r="B27" s="23">
        <v>41.67</v>
      </c>
      <c r="C27" s="24">
        <v>41.83</v>
      </c>
      <c r="D27" s="24">
        <v>41.04</v>
      </c>
      <c r="E27" s="25">
        <v>41.16</v>
      </c>
    </row>
    <row r="28" spans="1:14">
      <c r="A28" s="1">
        <v>14</v>
      </c>
      <c r="B28" s="26">
        <v>41.5</v>
      </c>
      <c r="C28" s="24">
        <v>41.8</v>
      </c>
      <c r="D28" s="24">
        <v>41.07</v>
      </c>
      <c r="E28" s="25">
        <v>40.9</v>
      </c>
    </row>
    <row r="29" spans="1:14" s="2" customFormat="1">
      <c r="A29" s="1">
        <v>15</v>
      </c>
      <c r="B29" s="23">
        <v>41.65</v>
      </c>
      <c r="C29" s="24">
        <v>42.19</v>
      </c>
      <c r="D29" s="24">
        <v>40.99</v>
      </c>
      <c r="E29" s="25">
        <v>41.27</v>
      </c>
      <c r="K29" s="1"/>
      <c r="L29" s="1"/>
      <c r="M29" s="1"/>
      <c r="N29" s="1"/>
    </row>
    <row r="30" spans="1:14" s="2" customFormat="1">
      <c r="A30" s="1">
        <v>16</v>
      </c>
      <c r="B30" s="23">
        <v>41.61</v>
      </c>
      <c r="C30" s="24">
        <v>41.58</v>
      </c>
      <c r="D30" s="24">
        <v>40.96</v>
      </c>
      <c r="E30" s="25">
        <v>41.02</v>
      </c>
      <c r="K30" s="1"/>
      <c r="L30" s="1"/>
      <c r="M30" s="1"/>
      <c r="N30" s="1"/>
    </row>
    <row r="31" spans="1:14" s="2" customFormat="1">
      <c r="A31" s="1">
        <v>17</v>
      </c>
      <c r="B31" s="23">
        <v>41.6</v>
      </c>
      <c r="C31" s="24">
        <v>41.36</v>
      </c>
      <c r="D31" s="24">
        <v>41.07</v>
      </c>
      <c r="E31" s="25">
        <v>40.950000000000003</v>
      </c>
      <c r="K31" s="1"/>
      <c r="L31" s="1"/>
      <c r="M31" s="1"/>
      <c r="N31" s="1"/>
    </row>
    <row r="32" spans="1:14" s="2" customFormat="1">
      <c r="A32" s="1">
        <v>18</v>
      </c>
      <c r="B32" s="23">
        <v>41.48</v>
      </c>
      <c r="C32" s="24">
        <v>41.53</v>
      </c>
      <c r="D32" s="24">
        <v>41.05</v>
      </c>
      <c r="E32" s="25">
        <v>41.26</v>
      </c>
      <c r="K32" s="1"/>
      <c r="L32" s="1"/>
      <c r="M32" s="1"/>
      <c r="N32" s="1"/>
    </row>
    <row r="33" spans="1:14" s="2" customFormat="1">
      <c r="A33" s="1">
        <v>19</v>
      </c>
      <c r="B33" s="23">
        <v>41.56</v>
      </c>
      <c r="C33" s="24">
        <v>41.55</v>
      </c>
      <c r="D33" s="24">
        <v>40.99</v>
      </c>
      <c r="E33" s="25">
        <v>41.94</v>
      </c>
      <c r="K33" s="1"/>
      <c r="L33" s="1"/>
      <c r="M33" s="1"/>
      <c r="N33" s="1"/>
    </row>
    <row r="34" spans="1:14" s="2" customFormat="1">
      <c r="A34" s="1">
        <v>20</v>
      </c>
      <c r="B34" s="23">
        <v>41.41</v>
      </c>
      <c r="C34" s="24">
        <v>41.66</v>
      </c>
      <c r="D34" s="24">
        <v>40.92</v>
      </c>
      <c r="E34" s="25">
        <v>41.49</v>
      </c>
      <c r="K34" s="1"/>
      <c r="L34" s="1"/>
      <c r="M34" s="1"/>
      <c r="N34" s="1"/>
    </row>
    <row r="35" spans="1:14" s="2" customFormat="1">
      <c r="A35" s="1">
        <v>21</v>
      </c>
      <c r="B35" s="23">
        <v>41.74</v>
      </c>
      <c r="C35" s="24">
        <v>41.95</v>
      </c>
      <c r="D35" s="24">
        <v>41.03</v>
      </c>
      <c r="E35" s="25">
        <v>41.38</v>
      </c>
      <c r="K35" s="1"/>
      <c r="L35" s="1"/>
      <c r="M35" s="1"/>
      <c r="N35" s="1"/>
    </row>
    <row r="36" spans="1:14" s="2" customFormat="1">
      <c r="A36" s="1">
        <v>22</v>
      </c>
      <c r="B36" s="23">
        <v>41.72</v>
      </c>
      <c r="C36" s="24">
        <v>41.59</v>
      </c>
      <c r="D36" s="24">
        <v>41.23</v>
      </c>
      <c r="E36" s="25">
        <v>41.37</v>
      </c>
      <c r="K36" s="1"/>
      <c r="L36" s="1"/>
      <c r="M36" s="1"/>
      <c r="N36" s="1"/>
    </row>
    <row r="37" spans="1:14" s="2" customFormat="1">
      <c r="A37" s="1">
        <v>23</v>
      </c>
      <c r="B37" s="23">
        <v>41.8</v>
      </c>
      <c r="C37" s="24">
        <v>41.48</v>
      </c>
      <c r="D37" s="24">
        <v>41.22</v>
      </c>
      <c r="E37" s="25">
        <v>42.05</v>
      </c>
      <c r="K37" s="1"/>
      <c r="L37" s="1"/>
      <c r="M37" s="1"/>
      <c r="N37" s="1"/>
    </row>
    <row r="38" spans="1:14" s="2" customFormat="1">
      <c r="A38" s="1">
        <v>24</v>
      </c>
      <c r="B38" s="23">
        <v>41.87</v>
      </c>
      <c r="C38" s="24">
        <v>41.88</v>
      </c>
      <c r="D38" s="24">
        <v>41.09</v>
      </c>
      <c r="E38" s="25">
        <v>41.16</v>
      </c>
      <c r="K38" s="1"/>
      <c r="L38" s="1"/>
      <c r="M38" s="1"/>
      <c r="N38" s="1"/>
    </row>
    <row r="39" spans="1:14" s="2" customFormat="1">
      <c r="A39" s="1">
        <v>25</v>
      </c>
      <c r="B39" s="23">
        <v>42.59</v>
      </c>
      <c r="C39" s="24">
        <v>41.69</v>
      </c>
      <c r="D39" s="24">
        <v>41.17</v>
      </c>
      <c r="E39" s="25">
        <v>41.09</v>
      </c>
      <c r="K39" s="1"/>
      <c r="L39" s="1"/>
      <c r="M39" s="1"/>
      <c r="N39" s="1"/>
    </row>
    <row r="40" spans="1:14" s="2" customFormat="1">
      <c r="A40" s="1">
        <v>26</v>
      </c>
      <c r="B40" s="23">
        <v>42.65</v>
      </c>
      <c r="C40" s="24">
        <v>41.74</v>
      </c>
      <c r="D40" s="24">
        <v>41.4</v>
      </c>
      <c r="E40" s="25">
        <v>41.3</v>
      </c>
      <c r="K40" s="1"/>
      <c r="L40" s="1"/>
      <c r="M40" s="1"/>
      <c r="N40" s="1"/>
    </row>
    <row r="41" spans="1:14" s="2" customFormat="1">
      <c r="A41" s="1">
        <v>27</v>
      </c>
      <c r="B41" s="23">
        <v>43.61</v>
      </c>
      <c r="C41" s="24">
        <v>41.87</v>
      </c>
      <c r="D41" s="24">
        <v>41.1</v>
      </c>
      <c r="E41" s="25">
        <v>41.01</v>
      </c>
      <c r="K41" s="1"/>
      <c r="L41" s="1"/>
      <c r="M41" s="1"/>
      <c r="N41" s="1"/>
    </row>
    <row r="42" spans="1:14" s="2" customFormat="1">
      <c r="A42" s="1">
        <v>28</v>
      </c>
      <c r="B42" s="23">
        <v>43.23</v>
      </c>
      <c r="C42" s="24">
        <v>41.61</v>
      </c>
      <c r="D42" s="24">
        <v>41.19</v>
      </c>
      <c r="E42" s="25">
        <v>41.09</v>
      </c>
      <c r="K42" s="1"/>
      <c r="L42" s="1"/>
      <c r="M42" s="1"/>
      <c r="N42" s="1"/>
    </row>
    <row r="43" spans="1:14" s="2" customFormat="1">
      <c r="A43" s="1">
        <v>29</v>
      </c>
      <c r="B43" s="23">
        <v>42.5</v>
      </c>
      <c r="C43" s="24">
        <v>41.89</v>
      </c>
      <c r="D43" s="24">
        <v>41.03</v>
      </c>
      <c r="E43" s="25">
        <v>41.55</v>
      </c>
      <c r="K43" s="1"/>
      <c r="L43" s="1"/>
      <c r="M43" s="1"/>
      <c r="N43" s="1"/>
    </row>
    <row r="44" spans="1:14" s="2" customFormat="1">
      <c r="A44" s="1">
        <v>30</v>
      </c>
      <c r="B44" s="23">
        <v>43.2</v>
      </c>
      <c r="C44" s="24">
        <v>41.93</v>
      </c>
      <c r="D44" s="24">
        <v>41.13</v>
      </c>
      <c r="E44" s="25">
        <v>41.16</v>
      </c>
      <c r="K44" s="1"/>
      <c r="L44" s="1"/>
      <c r="M44" s="1"/>
      <c r="N44" s="1"/>
    </row>
    <row r="45" spans="1:14" s="2" customFormat="1">
      <c r="A45" s="1">
        <v>31</v>
      </c>
      <c r="B45" s="23">
        <v>42.04</v>
      </c>
      <c r="C45" s="24">
        <v>41.87</v>
      </c>
      <c r="D45" s="24">
        <v>41</v>
      </c>
      <c r="E45" s="25">
        <v>41.1</v>
      </c>
      <c r="K45" s="1"/>
      <c r="L45" s="1"/>
      <c r="M45" s="1"/>
      <c r="N45" s="1"/>
    </row>
    <row r="46" spans="1:14" s="2" customFormat="1">
      <c r="A46" s="1">
        <v>32</v>
      </c>
      <c r="B46" s="23">
        <v>41.62</v>
      </c>
      <c r="C46" s="24">
        <v>41.93</v>
      </c>
      <c r="D46" s="24">
        <v>41.12</v>
      </c>
      <c r="E46" s="25">
        <v>41.2</v>
      </c>
      <c r="K46" s="1"/>
      <c r="L46" s="1"/>
      <c r="M46" s="1"/>
      <c r="N46" s="1"/>
    </row>
    <row r="47" spans="1:14" s="2" customFormat="1">
      <c r="A47" s="1">
        <v>33</v>
      </c>
      <c r="B47" s="23">
        <v>41.52</v>
      </c>
      <c r="C47" s="24"/>
      <c r="D47" s="24">
        <v>41.11</v>
      </c>
      <c r="E47" s="25">
        <v>40.98</v>
      </c>
      <c r="K47" s="1"/>
      <c r="L47" s="1"/>
      <c r="M47" s="1"/>
      <c r="N47" s="1"/>
    </row>
    <row r="48" spans="1:14" s="2" customFormat="1">
      <c r="A48" s="1">
        <v>34</v>
      </c>
      <c r="B48" s="23">
        <v>41.81</v>
      </c>
      <c r="C48" s="24"/>
      <c r="D48" s="24">
        <v>41.15</v>
      </c>
      <c r="E48" s="25">
        <v>41.03</v>
      </c>
      <c r="K48" s="1"/>
      <c r="L48" s="1"/>
      <c r="M48" s="1"/>
      <c r="N48" s="1"/>
    </row>
    <row r="49" spans="1:14" s="2" customFormat="1">
      <c r="A49" s="1">
        <v>35</v>
      </c>
      <c r="B49" s="23">
        <v>42.31</v>
      </c>
      <c r="C49" s="24"/>
      <c r="D49" s="24">
        <v>41.13</v>
      </c>
      <c r="E49" s="25">
        <v>41.13</v>
      </c>
      <c r="K49" s="1"/>
      <c r="L49" s="1"/>
      <c r="M49" s="1"/>
      <c r="N49" s="1"/>
    </row>
    <row r="50" spans="1:14" s="2" customFormat="1">
      <c r="A50" s="1">
        <v>36</v>
      </c>
      <c r="B50" s="23">
        <v>41.97</v>
      </c>
      <c r="C50" s="24"/>
      <c r="D50" s="24">
        <v>41.13</v>
      </c>
      <c r="E50" s="25">
        <v>41.37</v>
      </c>
      <c r="K50" s="1"/>
      <c r="L50" s="1"/>
      <c r="M50" s="1"/>
      <c r="N50" s="1"/>
    </row>
    <row r="51" spans="1:14" s="2" customFormat="1">
      <c r="A51" s="1">
        <v>37</v>
      </c>
      <c r="B51" s="23">
        <v>42.23</v>
      </c>
      <c r="C51" s="24"/>
      <c r="D51" s="24">
        <v>41.21</v>
      </c>
      <c r="E51" s="25">
        <v>41.21</v>
      </c>
      <c r="K51" s="1"/>
      <c r="L51" s="1"/>
      <c r="M51" s="1"/>
      <c r="N51" s="1"/>
    </row>
    <row r="52" spans="1:14" s="2" customFormat="1">
      <c r="A52" s="1">
        <v>38</v>
      </c>
      <c r="B52" s="23"/>
      <c r="C52" s="24"/>
      <c r="D52" s="24">
        <v>41.41</v>
      </c>
      <c r="E52" s="25">
        <v>41.27</v>
      </c>
      <c r="K52" s="1"/>
      <c r="L52" s="1"/>
      <c r="M52" s="1"/>
      <c r="N52" s="1"/>
    </row>
    <row r="53" spans="1:14" s="2" customFormat="1">
      <c r="A53" s="1">
        <v>39</v>
      </c>
      <c r="B53" s="23"/>
      <c r="C53" s="24"/>
      <c r="D53" s="24">
        <v>41.83</v>
      </c>
      <c r="E53" s="25">
        <v>41.21</v>
      </c>
      <c r="K53" s="1"/>
      <c r="L53" s="1"/>
      <c r="M53" s="1"/>
      <c r="N53" s="1"/>
    </row>
    <row r="54" spans="1:14" s="2" customFormat="1">
      <c r="A54" s="1">
        <v>40</v>
      </c>
      <c r="B54" s="23"/>
      <c r="C54" s="24"/>
      <c r="D54" s="24">
        <v>41.22</v>
      </c>
      <c r="E54" s="25">
        <v>41.13</v>
      </c>
      <c r="K54" s="1"/>
      <c r="L54" s="1"/>
      <c r="M54" s="1"/>
      <c r="N54" s="1"/>
    </row>
    <row r="55" spans="1:14" s="2" customFormat="1">
      <c r="A55" s="1">
        <v>41</v>
      </c>
      <c r="B55" s="23"/>
      <c r="C55" s="24"/>
      <c r="D55" s="24">
        <v>41.27</v>
      </c>
      <c r="E55" s="25">
        <v>41.39</v>
      </c>
      <c r="K55" s="1"/>
      <c r="L55" s="1"/>
      <c r="M55" s="1"/>
      <c r="N55" s="1"/>
    </row>
    <row r="56" spans="1:14" s="2" customFormat="1">
      <c r="A56" s="1">
        <v>42</v>
      </c>
      <c r="B56" s="23"/>
      <c r="C56" s="24"/>
      <c r="D56" s="24">
        <v>41.16</v>
      </c>
      <c r="E56" s="25">
        <v>41.5</v>
      </c>
      <c r="K56" s="1"/>
      <c r="L56" s="1"/>
      <c r="M56" s="1"/>
      <c r="N56" s="1"/>
    </row>
    <row r="57" spans="1:14" s="2" customFormat="1">
      <c r="A57" s="1">
        <v>43</v>
      </c>
      <c r="B57" s="23"/>
      <c r="C57" s="24"/>
      <c r="D57" s="24"/>
      <c r="E57" s="25">
        <v>41.51</v>
      </c>
      <c r="K57" s="1"/>
      <c r="L57" s="1"/>
      <c r="M57" s="1"/>
      <c r="N57" s="1"/>
    </row>
    <row r="58" spans="1:14" s="2" customFormat="1">
      <c r="A58" s="1">
        <v>44</v>
      </c>
      <c r="B58" s="23"/>
      <c r="C58" s="24"/>
      <c r="D58" s="24"/>
      <c r="E58" s="25">
        <v>41.78</v>
      </c>
      <c r="K58" s="1"/>
      <c r="L58" s="1"/>
      <c r="M58" s="1"/>
      <c r="N58" s="1"/>
    </row>
    <row r="59" spans="1:14" s="2" customFormat="1">
      <c r="A59" s="1">
        <v>45</v>
      </c>
      <c r="B59" s="23"/>
      <c r="C59" s="24"/>
      <c r="D59" s="24"/>
      <c r="E59" s="25">
        <v>41.42</v>
      </c>
      <c r="K59" s="1"/>
      <c r="L59" s="1"/>
      <c r="M59" s="1"/>
      <c r="N59" s="1"/>
    </row>
    <row r="60" spans="1:14" s="2" customFormat="1">
      <c r="A60" s="1">
        <v>46</v>
      </c>
      <c r="B60" s="23"/>
      <c r="C60" s="24"/>
      <c r="D60" s="24"/>
      <c r="E60" s="25">
        <v>41.61</v>
      </c>
      <c r="K60" s="1"/>
      <c r="L60" s="1"/>
      <c r="M60" s="1"/>
      <c r="N60" s="1"/>
    </row>
    <row r="61" spans="1:14" s="2" customFormat="1">
      <c r="A61" s="1">
        <v>47</v>
      </c>
      <c r="B61" s="23"/>
      <c r="C61" s="24"/>
      <c r="D61" s="24"/>
      <c r="E61" s="25">
        <v>41.39</v>
      </c>
      <c r="K61" s="1"/>
      <c r="L61" s="1"/>
      <c r="M61" s="1"/>
      <c r="N61" s="1"/>
    </row>
    <row r="62" spans="1:14" s="2" customFormat="1">
      <c r="A62" s="1">
        <v>48</v>
      </c>
      <c r="B62" s="23"/>
      <c r="C62" s="24"/>
      <c r="D62" s="24"/>
      <c r="E62" s="25">
        <v>42.79</v>
      </c>
      <c r="K62" s="1"/>
      <c r="L62" s="1"/>
      <c r="M62" s="1"/>
      <c r="N62" s="1"/>
    </row>
    <row r="63" spans="1:14" s="2" customFormat="1">
      <c r="A63" s="1">
        <v>49</v>
      </c>
      <c r="B63" s="23"/>
      <c r="C63" s="24"/>
      <c r="D63" s="24"/>
      <c r="E63" s="25">
        <v>41.43</v>
      </c>
      <c r="K63" s="1"/>
      <c r="L63" s="1"/>
      <c r="M63" s="1"/>
      <c r="N63" s="1"/>
    </row>
    <row r="64" spans="1:14" s="2" customFormat="1">
      <c r="A64" s="1">
        <v>50</v>
      </c>
      <c r="B64" s="23"/>
      <c r="C64" s="24"/>
      <c r="D64" s="24"/>
      <c r="E64" s="25">
        <v>42.74</v>
      </c>
      <c r="K64" s="1"/>
      <c r="L64" s="1"/>
      <c r="M64" s="1"/>
      <c r="N64" s="1"/>
    </row>
    <row r="65" spans="1:14" s="2" customFormat="1">
      <c r="A65" s="1">
        <v>51</v>
      </c>
      <c r="B65" s="23"/>
      <c r="C65" s="24"/>
      <c r="D65" s="24"/>
      <c r="E65" s="25">
        <v>41.43</v>
      </c>
      <c r="K65" s="1"/>
      <c r="L65" s="1"/>
      <c r="M65" s="1"/>
      <c r="N65" s="1"/>
    </row>
    <row r="66" spans="1:14" s="2" customFormat="1">
      <c r="A66" s="1">
        <v>52</v>
      </c>
      <c r="B66" s="23"/>
      <c r="C66" s="24"/>
      <c r="D66" s="24"/>
      <c r="E66" s="25">
        <v>41.34</v>
      </c>
      <c r="K66" s="1"/>
      <c r="L66" s="1"/>
      <c r="M66" s="1"/>
      <c r="N66" s="1"/>
    </row>
    <row r="67" spans="1:14" s="2" customFormat="1">
      <c r="A67" s="1">
        <v>53</v>
      </c>
      <c r="B67" s="23"/>
      <c r="C67" s="24"/>
      <c r="D67" s="24"/>
      <c r="E67" s="25">
        <v>43.16</v>
      </c>
      <c r="K67" s="1"/>
      <c r="L67" s="1"/>
      <c r="M67" s="1"/>
      <c r="N67" s="1"/>
    </row>
    <row r="68" spans="1:14" s="2" customFormat="1">
      <c r="A68" s="1">
        <v>54</v>
      </c>
      <c r="B68" s="23"/>
      <c r="C68" s="24"/>
      <c r="D68" s="24"/>
      <c r="E68" s="25"/>
      <c r="K68" s="1"/>
      <c r="L68" s="1"/>
      <c r="M68" s="1"/>
      <c r="N68" s="1"/>
    </row>
    <row r="69" spans="1:14" s="2" customFormat="1">
      <c r="A69" s="1">
        <v>55</v>
      </c>
      <c r="B69" s="23"/>
      <c r="C69" s="24"/>
      <c r="D69" s="24"/>
      <c r="E69" s="25"/>
      <c r="K69" s="1"/>
      <c r="L69" s="1"/>
      <c r="M69" s="1"/>
      <c r="N69" s="1"/>
    </row>
    <row r="70" spans="1:14" s="2" customFormat="1">
      <c r="A70" s="1">
        <v>56</v>
      </c>
      <c r="B70" s="23"/>
      <c r="C70" s="24"/>
      <c r="D70" s="24"/>
      <c r="E70" s="25"/>
      <c r="K70" s="1"/>
      <c r="L70" s="1"/>
      <c r="M70" s="1"/>
      <c r="N70" s="1"/>
    </row>
    <row r="71" spans="1:14" s="2" customFormat="1">
      <c r="A71" s="1">
        <v>57</v>
      </c>
      <c r="B71" s="23"/>
      <c r="C71" s="24"/>
      <c r="D71" s="24"/>
      <c r="E71" s="25"/>
      <c r="K71" s="1"/>
      <c r="L71" s="1"/>
      <c r="M71" s="1"/>
      <c r="N71" s="1"/>
    </row>
    <row r="72" spans="1:14" s="2" customFormat="1">
      <c r="A72" s="1">
        <v>58</v>
      </c>
      <c r="B72" s="23"/>
      <c r="C72" s="24"/>
      <c r="D72" s="24"/>
      <c r="E72" s="25"/>
      <c r="K72" s="1"/>
      <c r="L72" s="1"/>
      <c r="M72" s="1"/>
      <c r="N72" s="1"/>
    </row>
    <row r="73" spans="1:14" s="2" customFormat="1">
      <c r="A73" s="1">
        <v>59</v>
      </c>
      <c r="B73" s="23"/>
      <c r="C73" s="24"/>
      <c r="D73" s="24"/>
      <c r="E73" s="25"/>
      <c r="K73" s="1"/>
      <c r="L73" s="1"/>
      <c r="M73" s="1"/>
      <c r="N73" s="1"/>
    </row>
    <row r="74" spans="1:14" s="2" customFormat="1">
      <c r="A74" s="1">
        <v>60</v>
      </c>
      <c r="B74" s="23"/>
      <c r="C74" s="24"/>
      <c r="D74" s="24"/>
      <c r="E74" s="25"/>
      <c r="K74" s="1"/>
      <c r="L74" s="1"/>
      <c r="M74" s="1"/>
      <c r="N74" s="1"/>
    </row>
    <row r="75" spans="1:14" s="2" customFormat="1">
      <c r="A75" s="1">
        <v>61</v>
      </c>
      <c r="B75" s="23"/>
      <c r="C75" s="24"/>
      <c r="D75" s="24"/>
      <c r="E75" s="25"/>
      <c r="K75" s="1"/>
      <c r="L75" s="1"/>
      <c r="M75" s="1"/>
      <c r="N75" s="1"/>
    </row>
    <row r="76" spans="1:14" s="2" customFormat="1">
      <c r="A76" s="1">
        <v>62</v>
      </c>
      <c r="B76" s="23"/>
      <c r="C76" s="24"/>
      <c r="D76" s="24"/>
      <c r="E76" s="25"/>
      <c r="K76" s="1"/>
      <c r="L76" s="1"/>
      <c r="M76" s="1"/>
      <c r="N76" s="1"/>
    </row>
    <row r="77" spans="1:14" s="2" customFormat="1">
      <c r="A77" s="1">
        <v>63</v>
      </c>
      <c r="B77" s="23"/>
      <c r="C77" s="24"/>
      <c r="D77" s="24"/>
      <c r="E77" s="25"/>
      <c r="K77" s="1"/>
      <c r="L77" s="1"/>
      <c r="M77" s="1"/>
      <c r="N77" s="1"/>
    </row>
    <row r="78" spans="1:14" s="2" customFormat="1">
      <c r="A78" s="1">
        <v>64</v>
      </c>
      <c r="B78" s="23"/>
      <c r="C78" s="24"/>
      <c r="D78" s="24"/>
      <c r="E78" s="25"/>
      <c r="K78" s="1"/>
      <c r="L78" s="1"/>
      <c r="M78" s="1"/>
      <c r="N78" s="1"/>
    </row>
    <row r="79" spans="1:14" s="2" customFormat="1">
      <c r="A79" s="1">
        <v>65</v>
      </c>
      <c r="B79" s="23"/>
      <c r="C79" s="24"/>
      <c r="D79" s="24"/>
      <c r="E79" s="25"/>
      <c r="K79" s="1"/>
      <c r="L79" s="1"/>
      <c r="M79" s="1"/>
      <c r="N79" s="1"/>
    </row>
    <row r="80" spans="1:14">
      <c r="A80" s="1">
        <v>66</v>
      </c>
      <c r="B80" s="60"/>
      <c r="C80" s="24"/>
      <c r="D80" s="24"/>
      <c r="E80" s="25"/>
    </row>
    <row r="81" spans="1:5">
      <c r="A81" s="1">
        <v>67</v>
      </c>
      <c r="B81" s="60"/>
      <c r="C81" s="24"/>
      <c r="D81" s="24"/>
      <c r="E81" s="25"/>
    </row>
    <row r="82" spans="1:5">
      <c r="A82" s="1">
        <v>68</v>
      </c>
      <c r="B82" s="60"/>
      <c r="C82" s="24"/>
      <c r="D82" s="24"/>
      <c r="E82" s="25"/>
    </row>
    <row r="83" spans="1:5">
      <c r="A83" s="1">
        <v>69</v>
      </c>
      <c r="B83" s="60"/>
      <c r="C83" s="24"/>
      <c r="D83" s="24"/>
      <c r="E83" s="25"/>
    </row>
    <row r="84" spans="1:5">
      <c r="A84" s="1">
        <v>70</v>
      </c>
      <c r="B84" s="60"/>
      <c r="C84" s="24"/>
      <c r="D84" s="24"/>
      <c r="E84" s="25"/>
    </row>
    <row r="85" spans="1:5">
      <c r="A85" s="1">
        <v>71</v>
      </c>
      <c r="B85" s="60"/>
      <c r="C85" s="24"/>
      <c r="D85" s="24"/>
      <c r="E85" s="25"/>
    </row>
    <row r="86" spans="1:5">
      <c r="A86" s="1">
        <v>72</v>
      </c>
      <c r="B86" s="60"/>
      <c r="C86" s="24"/>
      <c r="D86" s="24"/>
      <c r="E86" s="25"/>
    </row>
    <row r="87" spans="1:5">
      <c r="A87" s="1">
        <v>73</v>
      </c>
      <c r="B87" s="60"/>
      <c r="C87" s="24"/>
      <c r="D87" s="24"/>
      <c r="E87" s="25"/>
    </row>
    <row r="88" spans="1:5">
      <c r="A88" s="1">
        <v>74</v>
      </c>
      <c r="B88" s="60"/>
      <c r="C88" s="24"/>
      <c r="D88" s="24"/>
      <c r="E88" s="25"/>
    </row>
    <row r="89" spans="1:5">
      <c r="A89" s="1">
        <v>75</v>
      </c>
      <c r="B89" s="60"/>
      <c r="C89" s="24"/>
      <c r="D89" s="24"/>
      <c r="E89" s="25"/>
    </row>
    <row r="90" spans="1:5">
      <c r="A90" s="1">
        <v>76</v>
      </c>
      <c r="B90" s="60"/>
      <c r="C90" s="24"/>
      <c r="D90" s="24"/>
      <c r="E90" s="25"/>
    </row>
    <row r="91" spans="1:5">
      <c r="A91" s="1">
        <v>77</v>
      </c>
      <c r="B91" s="60"/>
      <c r="C91" s="24"/>
      <c r="D91" s="24"/>
      <c r="E91" s="25"/>
    </row>
    <row r="92" spans="1:5">
      <c r="A92" s="1">
        <v>78</v>
      </c>
      <c r="B92" s="60"/>
      <c r="C92" s="24"/>
      <c r="D92" s="24"/>
      <c r="E92" s="25"/>
    </row>
    <row r="93" spans="1:5">
      <c r="A93" s="1">
        <v>79</v>
      </c>
      <c r="B93" s="60"/>
      <c r="C93" s="24"/>
      <c r="D93" s="24"/>
      <c r="E93" s="25"/>
    </row>
    <row r="94" spans="1:5">
      <c r="A94" s="1">
        <v>80</v>
      </c>
      <c r="B94" s="60"/>
      <c r="C94" s="24"/>
      <c r="D94" s="24"/>
      <c r="E94" s="25"/>
    </row>
    <row r="95" spans="1:5">
      <c r="A95" s="1">
        <v>81</v>
      </c>
      <c r="B95" s="60"/>
      <c r="C95" s="24"/>
      <c r="D95" s="24"/>
      <c r="E95" s="25"/>
    </row>
    <row r="96" spans="1:5" ht="15.75" thickBot="1">
      <c r="A96" s="1">
        <v>82</v>
      </c>
      <c r="B96" s="61"/>
      <c r="C96" s="28"/>
      <c r="D96" s="28"/>
      <c r="E96" s="29"/>
    </row>
  </sheetData>
  <mergeCells count="9">
    <mergeCell ref="J6:J7"/>
    <mergeCell ref="A4:L4"/>
    <mergeCell ref="A2:L2"/>
    <mergeCell ref="A6:A7"/>
    <mergeCell ref="B6:B7"/>
    <mergeCell ref="C6:C7"/>
    <mergeCell ref="D6:D7"/>
    <mergeCell ref="E6:H6"/>
    <mergeCell ref="I6:I7"/>
  </mergeCells>
  <pageMargins left="0.70866141732283472" right="0.51181102362204722" top="0.74803149606299213" bottom="0.74803149606299213" header="0.31496062992125984" footer="0.31496062992125984"/>
  <pageSetup paperSize="9" orientation="portrait" verticalDpi="300"/>
  <drawing r:id="rId1"/>
  <legacyDrawing r:id="rId2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>
  <dimension ref="A2:N100"/>
  <sheetViews>
    <sheetView zoomScale="75" zoomScaleNormal="75" zoomScalePageLayoutView="75" workbookViewId="0">
      <selection activeCell="A6" sqref="A6:L7"/>
    </sheetView>
  </sheetViews>
  <sheetFormatPr defaultColWidth="8.85546875" defaultRowHeight="15"/>
  <cols>
    <col min="1" max="1" width="8.7109375" style="1" customWidth="1"/>
    <col min="2" max="2" width="9.42578125" style="1" customWidth="1"/>
    <col min="3" max="5" width="9.42578125" style="2" customWidth="1"/>
    <col min="6" max="6" width="11.28515625" style="2" customWidth="1"/>
    <col min="7" max="7" width="12.85546875" style="2" customWidth="1"/>
    <col min="8" max="8" width="13.42578125" style="2" customWidth="1"/>
    <col min="9" max="9" width="13" style="2" customWidth="1"/>
    <col min="10" max="10" width="12" style="2" customWidth="1"/>
    <col min="11" max="11" width="11.42578125" style="1" customWidth="1"/>
    <col min="12" max="12" width="22.28515625" style="1" customWidth="1"/>
    <col min="13" max="16384" width="8.85546875" style="1"/>
  </cols>
  <sheetData>
    <row r="2" spans="1:14" ht="18.75">
      <c r="A2" s="97" t="s">
        <v>73</v>
      </c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</row>
    <row r="3" spans="1:14" ht="7.5" customHeight="1"/>
    <row r="4" spans="1:14" ht="18.75">
      <c r="A4" s="98" t="s">
        <v>41</v>
      </c>
      <c r="B4" s="98"/>
      <c r="C4" s="98"/>
      <c r="D4" s="98"/>
      <c r="E4" s="98"/>
      <c r="F4" s="98"/>
      <c r="G4" s="98"/>
      <c r="H4" s="98"/>
      <c r="I4" s="98"/>
      <c r="J4" s="98"/>
      <c r="K4" s="98"/>
      <c r="L4" s="98"/>
    </row>
    <row r="5" spans="1:14" ht="7.5" customHeight="1" thickBot="1"/>
    <row r="6" spans="1:14" s="2" customFormat="1" ht="20.25" customHeight="1">
      <c r="A6" s="114" t="s">
        <v>14</v>
      </c>
      <c r="B6" s="115" t="s">
        <v>15</v>
      </c>
      <c r="C6" s="116" t="s">
        <v>16</v>
      </c>
      <c r="D6" s="117" t="s">
        <v>17</v>
      </c>
      <c r="E6" s="118" t="s">
        <v>18</v>
      </c>
      <c r="F6" s="119"/>
      <c r="G6" s="119"/>
      <c r="H6" s="120"/>
      <c r="I6" s="121" t="s">
        <v>19</v>
      </c>
      <c r="J6" s="121" t="s">
        <v>20</v>
      </c>
      <c r="K6" s="122"/>
      <c r="L6" s="123"/>
    </row>
    <row r="7" spans="1:14" s="2" customFormat="1" ht="27.75" customHeight="1" thickBot="1">
      <c r="A7" s="154"/>
      <c r="B7" s="155"/>
      <c r="C7" s="156"/>
      <c r="D7" s="157"/>
      <c r="E7" s="158" t="s">
        <v>21</v>
      </c>
      <c r="F7" s="158" t="s">
        <v>22</v>
      </c>
      <c r="G7" s="158" t="s">
        <v>23</v>
      </c>
      <c r="H7" s="158" t="s">
        <v>1</v>
      </c>
      <c r="I7" s="159"/>
      <c r="J7" s="159"/>
      <c r="K7" s="160" t="s">
        <v>24</v>
      </c>
      <c r="L7" s="161" t="s">
        <v>25</v>
      </c>
    </row>
    <row r="8" spans="1:14" s="3" customFormat="1" ht="30" customHeight="1">
      <c r="A8" s="144">
        <v>1</v>
      </c>
      <c r="B8" s="146" t="s">
        <v>59</v>
      </c>
      <c r="C8" s="146">
        <f>COUNTA(B15:B96)+1</f>
        <v>38</v>
      </c>
      <c r="D8" s="146">
        <f>C8</f>
        <v>38</v>
      </c>
      <c r="E8" s="32">
        <f>MIN(B15:B110)</f>
        <v>41.4</v>
      </c>
      <c r="F8" s="147">
        <f>AVERAGE(B15:B110)</f>
        <v>42.094594594594589</v>
      </c>
      <c r="G8" s="148">
        <v>3</v>
      </c>
      <c r="H8" s="149">
        <f>F8-E8</f>
        <v>0.69459459459459083</v>
      </c>
      <c r="I8" s="150">
        <v>1.8171296296296297E-2</v>
      </c>
      <c r="J8" s="151">
        <f>I8</f>
        <v>1.8171296296296297E-2</v>
      </c>
      <c r="K8" s="152" t="s">
        <v>75</v>
      </c>
      <c r="L8" s="164"/>
      <c r="M8" s="17"/>
      <c r="N8" s="17"/>
    </row>
    <row r="9" spans="1:14" s="3" customFormat="1" ht="30" customHeight="1">
      <c r="A9" s="124">
        <v>2</v>
      </c>
      <c r="B9" s="31" t="s">
        <v>61</v>
      </c>
      <c r="C9" s="31">
        <f>COUNTA(C15:C96)+1+C8</f>
        <v>73</v>
      </c>
      <c r="D9" s="31">
        <f>C9-C8</f>
        <v>35</v>
      </c>
      <c r="E9" s="18">
        <f>MIN(C15:C110)</f>
        <v>41.33</v>
      </c>
      <c r="F9" s="13">
        <f>AVERAGE(C15:C110)</f>
        <v>41.619705882352946</v>
      </c>
      <c r="G9" s="14">
        <v>3</v>
      </c>
      <c r="H9" s="15">
        <f t="shared" ref="H9:H11" si="0">F9-E9</f>
        <v>0.2897058823529477</v>
      </c>
      <c r="I9" s="48">
        <v>3.6180555555555556E-2</v>
      </c>
      <c r="J9" s="16">
        <f>I9-I8</f>
        <v>1.800925925925926E-2</v>
      </c>
      <c r="K9" s="49" t="s">
        <v>76</v>
      </c>
      <c r="L9" s="125"/>
      <c r="M9" s="17"/>
      <c r="N9" s="17"/>
    </row>
    <row r="10" spans="1:14" s="3" customFormat="1" ht="30" customHeight="1" thickBot="1">
      <c r="A10" s="124">
        <v>3</v>
      </c>
      <c r="B10" s="31" t="s">
        <v>69</v>
      </c>
      <c r="C10" s="31">
        <f>COUNTA(D15:D96)+1+C9</f>
        <v>111</v>
      </c>
      <c r="D10" s="11">
        <f>C10-C9</f>
        <v>38</v>
      </c>
      <c r="E10" s="18">
        <f>MIN(D15:D110)</f>
        <v>41.2</v>
      </c>
      <c r="F10" s="13">
        <f>AVERAGE(D15:D110)</f>
        <v>41.637567567567565</v>
      </c>
      <c r="G10" s="14">
        <v>0</v>
      </c>
      <c r="H10" s="15">
        <f t="shared" si="0"/>
        <v>0.43756756756756232</v>
      </c>
      <c r="I10" s="48">
        <v>5.5636574074074074E-2</v>
      </c>
      <c r="J10" s="16">
        <f>I10-I9</f>
        <v>1.9456018518518518E-2</v>
      </c>
      <c r="K10" s="49" t="s">
        <v>77</v>
      </c>
      <c r="L10" s="125"/>
      <c r="M10" s="136"/>
      <c r="N10" s="17"/>
    </row>
    <row r="11" spans="1:14" s="3" customFormat="1" ht="30" customHeight="1" thickBot="1">
      <c r="A11" s="126" t="s">
        <v>26</v>
      </c>
      <c r="B11" s="127" t="s">
        <v>74</v>
      </c>
      <c r="C11" s="127">
        <f>COUNTA(E15:E96)+C10</f>
        <v>166</v>
      </c>
      <c r="D11" s="137">
        <f>C11-C10</f>
        <v>55</v>
      </c>
      <c r="E11" s="12">
        <f>MIN(E15:E110)</f>
        <v>41.12</v>
      </c>
      <c r="F11" s="129">
        <f>AVERAGE(E15:E110)</f>
        <v>41.65854545454544</v>
      </c>
      <c r="G11" s="130">
        <v>2</v>
      </c>
      <c r="H11" s="131">
        <f t="shared" si="0"/>
        <v>0.53854545454544223</v>
      </c>
      <c r="I11" s="132">
        <v>8.3564814814814814E-2</v>
      </c>
      <c r="J11" s="133">
        <f>I11-I10</f>
        <v>2.792824074074074E-2</v>
      </c>
      <c r="K11" s="134"/>
      <c r="L11" s="135"/>
    </row>
    <row r="12" spans="1:14" s="3" customFormat="1" ht="30" customHeight="1" thickBot="1">
      <c r="A12" s="113"/>
      <c r="B12" s="30"/>
      <c r="C12" s="30"/>
      <c r="D12" s="30"/>
      <c r="E12" s="138">
        <f>MIN(B15:E110)</f>
        <v>41.12</v>
      </c>
      <c r="F12" s="53">
        <f>AVERAGE(B15:E110)</f>
        <v>41.744662576687126</v>
      </c>
      <c r="G12" s="53"/>
      <c r="H12" s="54">
        <f>AVERAGE(H8:H11)</f>
        <v>0.49010337476513577</v>
      </c>
      <c r="I12" s="30"/>
      <c r="J12" s="30"/>
      <c r="K12" s="19"/>
      <c r="L12" s="19"/>
    </row>
    <row r="14" spans="1:14" ht="15.75" thickBot="1">
      <c r="B14" s="2" t="str">
        <f>B8</f>
        <v>5</v>
      </c>
      <c r="C14" s="2" t="str">
        <f>B9</f>
        <v>21</v>
      </c>
      <c r="D14" s="2" t="str">
        <f>B10</f>
        <v>7</v>
      </c>
      <c r="E14" s="2" t="str">
        <f>B11</f>
        <v>10</v>
      </c>
    </row>
    <row r="15" spans="1:14">
      <c r="A15" s="1">
        <v>1</v>
      </c>
      <c r="B15" s="20">
        <v>46.4</v>
      </c>
      <c r="C15" s="21">
        <v>41.79</v>
      </c>
      <c r="D15" s="21">
        <v>41.91</v>
      </c>
      <c r="E15" s="22">
        <v>41.68</v>
      </c>
      <c r="K15" s="2"/>
      <c r="L15" s="2"/>
    </row>
    <row r="16" spans="1:14">
      <c r="A16" s="1">
        <v>2</v>
      </c>
      <c r="B16" s="23">
        <v>42.63</v>
      </c>
      <c r="C16" s="24">
        <v>41.61</v>
      </c>
      <c r="D16" s="24">
        <v>42.54</v>
      </c>
      <c r="E16" s="25">
        <v>41.5</v>
      </c>
      <c r="K16" s="3"/>
      <c r="L16" s="3"/>
    </row>
    <row r="17" spans="1:14">
      <c r="A17" s="1">
        <v>3</v>
      </c>
      <c r="B17" s="23">
        <v>42.31</v>
      </c>
      <c r="C17" s="24">
        <v>41.54</v>
      </c>
      <c r="D17" s="24">
        <v>41.64</v>
      </c>
      <c r="E17" s="25">
        <v>41.42</v>
      </c>
      <c r="K17" s="3"/>
      <c r="L17" s="3"/>
    </row>
    <row r="18" spans="1:14">
      <c r="A18" s="1">
        <v>4</v>
      </c>
      <c r="B18" s="23">
        <v>41.77</v>
      </c>
      <c r="C18" s="24">
        <v>41.42</v>
      </c>
      <c r="D18" s="24">
        <v>41.6</v>
      </c>
      <c r="E18" s="25">
        <v>41.49</v>
      </c>
      <c r="K18" s="3"/>
      <c r="L18" s="3"/>
    </row>
    <row r="19" spans="1:14">
      <c r="A19" s="1">
        <v>5</v>
      </c>
      <c r="B19" s="23">
        <v>41.75</v>
      </c>
      <c r="C19" s="24">
        <v>41.72</v>
      </c>
      <c r="D19" s="24">
        <v>41.2</v>
      </c>
      <c r="E19" s="25">
        <v>41.38</v>
      </c>
    </row>
    <row r="20" spans="1:14">
      <c r="A20" s="1">
        <v>6</v>
      </c>
      <c r="B20" s="23">
        <v>41.71</v>
      </c>
      <c r="C20" s="24">
        <v>41.63</v>
      </c>
      <c r="D20" s="24">
        <v>41.33</v>
      </c>
      <c r="E20" s="25">
        <v>41.27</v>
      </c>
    </row>
    <row r="21" spans="1:14">
      <c r="A21" s="1">
        <v>7</v>
      </c>
      <c r="B21" s="23">
        <v>41.72</v>
      </c>
      <c r="C21" s="24">
        <v>41.33</v>
      </c>
      <c r="D21" s="24">
        <v>41.47</v>
      </c>
      <c r="E21" s="25">
        <v>41.27</v>
      </c>
    </row>
    <row r="22" spans="1:14">
      <c r="A22" s="1">
        <v>8</v>
      </c>
      <c r="B22" s="23">
        <v>41.93</v>
      </c>
      <c r="C22" s="24">
        <v>41.51</v>
      </c>
      <c r="D22" s="24">
        <v>41.5</v>
      </c>
      <c r="E22" s="25">
        <v>41.19</v>
      </c>
    </row>
    <row r="23" spans="1:14">
      <c r="A23" s="1">
        <v>9</v>
      </c>
      <c r="B23" s="23">
        <v>41.49</v>
      </c>
      <c r="C23" s="24">
        <v>41.49</v>
      </c>
      <c r="D23" s="24">
        <v>41.51</v>
      </c>
      <c r="E23" s="25">
        <v>41.2</v>
      </c>
    </row>
    <row r="24" spans="1:14">
      <c r="A24" s="1">
        <v>10</v>
      </c>
      <c r="B24" s="23">
        <v>44.67</v>
      </c>
      <c r="C24" s="24">
        <v>41.38</v>
      </c>
      <c r="D24" s="24">
        <v>41.31</v>
      </c>
      <c r="E24" s="25">
        <v>41.28</v>
      </c>
    </row>
    <row r="25" spans="1:14">
      <c r="A25" s="1">
        <v>11</v>
      </c>
      <c r="B25" s="23">
        <v>41.78</v>
      </c>
      <c r="C25" s="24">
        <v>41.56</v>
      </c>
      <c r="D25" s="24">
        <v>41.52</v>
      </c>
      <c r="E25" s="25">
        <v>41.12</v>
      </c>
    </row>
    <row r="26" spans="1:14">
      <c r="A26" s="1">
        <v>12</v>
      </c>
      <c r="B26" s="23">
        <v>41.59</v>
      </c>
      <c r="C26" s="24">
        <v>41.61</v>
      </c>
      <c r="D26" s="24">
        <v>41.68</v>
      </c>
      <c r="E26" s="25">
        <v>41.4</v>
      </c>
    </row>
    <row r="27" spans="1:14">
      <c r="A27" s="1">
        <v>13</v>
      </c>
      <c r="B27" s="23">
        <v>41.64</v>
      </c>
      <c r="C27" s="24">
        <v>41.56</v>
      </c>
      <c r="D27" s="24">
        <v>42.21</v>
      </c>
      <c r="E27" s="25">
        <v>42.48</v>
      </c>
    </row>
    <row r="28" spans="1:14">
      <c r="A28" s="1">
        <v>14</v>
      </c>
      <c r="B28" s="26">
        <v>41.79</v>
      </c>
      <c r="C28" s="24">
        <v>41.42</v>
      </c>
      <c r="D28" s="24">
        <v>41.36</v>
      </c>
      <c r="E28" s="25">
        <v>41.42</v>
      </c>
    </row>
    <row r="29" spans="1:14" s="2" customFormat="1">
      <c r="A29" s="1">
        <v>15</v>
      </c>
      <c r="B29" s="23">
        <v>41.66</v>
      </c>
      <c r="C29" s="24">
        <v>41.55</v>
      </c>
      <c r="D29" s="24">
        <v>41.53</v>
      </c>
      <c r="E29" s="25">
        <v>41.29</v>
      </c>
      <c r="K29" s="1"/>
      <c r="L29" s="1"/>
      <c r="M29" s="1"/>
      <c r="N29" s="1"/>
    </row>
    <row r="30" spans="1:14" s="2" customFormat="1">
      <c r="A30" s="1">
        <v>16</v>
      </c>
      <c r="B30" s="23">
        <v>41.44</v>
      </c>
      <c r="C30" s="24">
        <v>41.53</v>
      </c>
      <c r="D30" s="24">
        <v>41.56</v>
      </c>
      <c r="E30" s="25">
        <v>41.97</v>
      </c>
      <c r="K30" s="1"/>
      <c r="L30" s="1"/>
      <c r="M30" s="1"/>
      <c r="N30" s="1"/>
    </row>
    <row r="31" spans="1:14" s="2" customFormat="1">
      <c r="A31" s="1">
        <v>17</v>
      </c>
      <c r="B31" s="23">
        <v>42.26</v>
      </c>
      <c r="C31" s="24">
        <v>41.48</v>
      </c>
      <c r="D31" s="24">
        <v>41.47</v>
      </c>
      <c r="E31" s="25">
        <v>41.28</v>
      </c>
      <c r="K31" s="1"/>
      <c r="L31" s="1"/>
      <c r="M31" s="1"/>
      <c r="N31" s="1"/>
    </row>
    <row r="32" spans="1:14" s="2" customFormat="1">
      <c r="A32" s="1">
        <v>18</v>
      </c>
      <c r="B32" s="23">
        <v>41.58</v>
      </c>
      <c r="C32" s="24">
        <v>41.59</v>
      </c>
      <c r="D32" s="24">
        <v>41.42</v>
      </c>
      <c r="E32" s="25">
        <v>41.26</v>
      </c>
      <c r="K32" s="1"/>
      <c r="L32" s="1"/>
      <c r="M32" s="1"/>
      <c r="N32" s="1"/>
    </row>
    <row r="33" spans="1:14" s="2" customFormat="1">
      <c r="A33" s="1">
        <v>19</v>
      </c>
      <c r="B33" s="23">
        <v>42.63</v>
      </c>
      <c r="C33" s="24">
        <v>41.57</v>
      </c>
      <c r="D33" s="24">
        <v>41.45</v>
      </c>
      <c r="E33" s="25">
        <v>41.42</v>
      </c>
      <c r="K33" s="1"/>
      <c r="L33" s="1"/>
      <c r="M33" s="1"/>
      <c r="N33" s="1"/>
    </row>
    <row r="34" spans="1:14" s="2" customFormat="1">
      <c r="A34" s="1">
        <v>20</v>
      </c>
      <c r="B34" s="23">
        <v>41.64</v>
      </c>
      <c r="C34" s="24">
        <v>41.6</v>
      </c>
      <c r="D34" s="24">
        <v>41.62</v>
      </c>
      <c r="E34" s="25">
        <v>41.28</v>
      </c>
      <c r="K34" s="1"/>
      <c r="L34" s="1"/>
      <c r="M34" s="1"/>
      <c r="N34" s="1"/>
    </row>
    <row r="35" spans="1:14" s="2" customFormat="1">
      <c r="A35" s="1">
        <v>21</v>
      </c>
      <c r="B35" s="23">
        <v>41.4</v>
      </c>
      <c r="C35" s="24">
        <v>41.87</v>
      </c>
      <c r="D35" s="24">
        <v>41.75</v>
      </c>
      <c r="E35" s="25">
        <v>41.33</v>
      </c>
      <c r="K35" s="1"/>
      <c r="L35" s="1"/>
      <c r="M35" s="1"/>
      <c r="N35" s="1"/>
    </row>
    <row r="36" spans="1:14" s="2" customFormat="1">
      <c r="A36" s="1">
        <v>22</v>
      </c>
      <c r="B36" s="23">
        <v>41.62</v>
      </c>
      <c r="C36" s="24">
        <v>41.52</v>
      </c>
      <c r="D36" s="24">
        <v>41.56</v>
      </c>
      <c r="E36" s="25">
        <v>41.29</v>
      </c>
      <c r="K36" s="1"/>
      <c r="L36" s="1"/>
      <c r="M36" s="1"/>
      <c r="N36" s="1"/>
    </row>
    <row r="37" spans="1:14" s="2" customFormat="1">
      <c r="A37" s="1">
        <v>23</v>
      </c>
      <c r="B37" s="23">
        <v>42.27</v>
      </c>
      <c r="C37" s="24">
        <v>41.57</v>
      </c>
      <c r="D37" s="24">
        <v>41.65</v>
      </c>
      <c r="E37" s="25">
        <v>41.41</v>
      </c>
      <c r="K37" s="1"/>
      <c r="L37" s="1"/>
      <c r="M37" s="1"/>
      <c r="N37" s="1"/>
    </row>
    <row r="38" spans="1:14" s="2" customFormat="1">
      <c r="A38" s="1">
        <v>24</v>
      </c>
      <c r="B38" s="23">
        <v>41.58</v>
      </c>
      <c r="C38" s="24">
        <v>41.63</v>
      </c>
      <c r="D38" s="24">
        <v>41.73</v>
      </c>
      <c r="E38" s="25">
        <v>41.33</v>
      </c>
      <c r="K38" s="1"/>
      <c r="L38" s="1"/>
      <c r="M38" s="1"/>
      <c r="N38" s="1"/>
    </row>
    <row r="39" spans="1:14" s="2" customFormat="1">
      <c r="A39" s="1">
        <v>25</v>
      </c>
      <c r="B39" s="23">
        <v>41.41</v>
      </c>
      <c r="C39" s="24">
        <v>41.57</v>
      </c>
      <c r="D39" s="24">
        <v>41.57</v>
      </c>
      <c r="E39" s="25">
        <v>41.46</v>
      </c>
      <c r="K39" s="1"/>
      <c r="L39" s="1"/>
      <c r="M39" s="1"/>
      <c r="N39" s="1"/>
    </row>
    <row r="40" spans="1:14" s="2" customFormat="1">
      <c r="A40" s="1">
        <v>26</v>
      </c>
      <c r="B40" s="23">
        <v>43.81</v>
      </c>
      <c r="C40" s="24">
        <v>41.67</v>
      </c>
      <c r="D40" s="24">
        <v>41.52</v>
      </c>
      <c r="E40" s="25">
        <v>41.42</v>
      </c>
      <c r="K40" s="1"/>
      <c r="L40" s="1"/>
      <c r="M40" s="1"/>
      <c r="N40" s="1"/>
    </row>
    <row r="41" spans="1:14" s="2" customFormat="1">
      <c r="A41" s="1">
        <v>27</v>
      </c>
      <c r="B41" s="23">
        <v>41.82</v>
      </c>
      <c r="C41" s="24">
        <v>41.59</v>
      </c>
      <c r="D41" s="24">
        <v>42.19</v>
      </c>
      <c r="E41" s="25">
        <v>41.53</v>
      </c>
      <c r="K41" s="1"/>
      <c r="L41" s="1"/>
      <c r="M41" s="1"/>
      <c r="N41" s="1"/>
    </row>
    <row r="42" spans="1:14" s="2" customFormat="1">
      <c r="A42" s="1">
        <v>28</v>
      </c>
      <c r="B42" s="23">
        <v>41.8</v>
      </c>
      <c r="C42" s="24">
        <v>41.5</v>
      </c>
      <c r="D42" s="24">
        <v>41.91</v>
      </c>
      <c r="E42" s="25">
        <v>42.29</v>
      </c>
      <c r="K42" s="1"/>
      <c r="L42" s="1"/>
      <c r="M42" s="1"/>
      <c r="N42" s="1"/>
    </row>
    <row r="43" spans="1:14" s="2" customFormat="1">
      <c r="A43" s="1">
        <v>29</v>
      </c>
      <c r="B43" s="23">
        <v>41.58</v>
      </c>
      <c r="C43" s="24">
        <v>41.68</v>
      </c>
      <c r="D43" s="24">
        <v>41.54</v>
      </c>
      <c r="E43" s="25">
        <v>41.79</v>
      </c>
      <c r="K43" s="1"/>
      <c r="L43" s="1"/>
      <c r="M43" s="1"/>
      <c r="N43" s="1"/>
    </row>
    <row r="44" spans="1:14" s="2" customFormat="1">
      <c r="A44" s="1">
        <v>30</v>
      </c>
      <c r="B44" s="23">
        <v>42.13</v>
      </c>
      <c r="C44" s="24">
        <v>41.87</v>
      </c>
      <c r="D44" s="24">
        <v>41.77</v>
      </c>
      <c r="E44" s="25">
        <v>41.63</v>
      </c>
      <c r="K44" s="1"/>
      <c r="L44" s="1"/>
      <c r="M44" s="1"/>
      <c r="N44" s="1"/>
    </row>
    <row r="45" spans="1:14" s="2" customFormat="1">
      <c r="A45" s="1">
        <v>31</v>
      </c>
      <c r="B45" s="23">
        <v>41.78</v>
      </c>
      <c r="C45" s="24">
        <v>41.91</v>
      </c>
      <c r="D45" s="24">
        <v>41.59</v>
      </c>
      <c r="E45" s="25">
        <v>41.75</v>
      </c>
      <c r="K45" s="1"/>
      <c r="L45" s="1"/>
      <c r="M45" s="1"/>
      <c r="N45" s="1"/>
    </row>
    <row r="46" spans="1:14" s="2" customFormat="1">
      <c r="A46" s="1">
        <v>32</v>
      </c>
      <c r="B46" s="23">
        <v>41.76</v>
      </c>
      <c r="C46" s="24">
        <v>41.64</v>
      </c>
      <c r="D46" s="24">
        <v>41.63</v>
      </c>
      <c r="E46" s="25">
        <v>41.56</v>
      </c>
      <c r="K46" s="1"/>
      <c r="L46" s="1"/>
      <c r="M46" s="1"/>
      <c r="N46" s="1"/>
    </row>
    <row r="47" spans="1:14" s="2" customFormat="1">
      <c r="A47" s="1">
        <v>33</v>
      </c>
      <c r="B47" s="23">
        <v>41.75</v>
      </c>
      <c r="C47" s="24">
        <v>41.84</v>
      </c>
      <c r="D47" s="24">
        <v>41.73</v>
      </c>
      <c r="E47" s="25">
        <v>42.25</v>
      </c>
      <c r="K47" s="1"/>
      <c r="L47" s="1"/>
      <c r="M47" s="1"/>
      <c r="N47" s="1"/>
    </row>
    <row r="48" spans="1:14" s="2" customFormat="1">
      <c r="A48" s="1">
        <v>34</v>
      </c>
      <c r="B48" s="23">
        <v>41.7</v>
      </c>
      <c r="C48" s="24">
        <v>42.32</v>
      </c>
      <c r="D48" s="24">
        <v>41.49</v>
      </c>
      <c r="E48" s="25">
        <v>41.48</v>
      </c>
      <c r="K48" s="1"/>
      <c r="L48" s="1"/>
      <c r="M48" s="1"/>
      <c r="N48" s="1"/>
    </row>
    <row r="49" spans="1:14" s="2" customFormat="1">
      <c r="A49" s="1">
        <v>35</v>
      </c>
      <c r="B49" s="23">
        <v>42.35</v>
      </c>
      <c r="C49" s="24"/>
      <c r="D49" s="24">
        <v>41.77</v>
      </c>
      <c r="E49" s="25">
        <v>42.08</v>
      </c>
      <c r="K49" s="1"/>
      <c r="L49" s="1"/>
      <c r="M49" s="1"/>
      <c r="N49" s="1"/>
    </row>
    <row r="50" spans="1:14" s="2" customFormat="1">
      <c r="A50" s="1">
        <v>36</v>
      </c>
      <c r="B50" s="23">
        <v>42.06</v>
      </c>
      <c r="C50" s="24"/>
      <c r="D50" s="24">
        <v>41.53</v>
      </c>
      <c r="E50" s="25">
        <v>41.69</v>
      </c>
      <c r="K50" s="1"/>
      <c r="L50" s="1"/>
      <c r="M50" s="1"/>
      <c r="N50" s="1"/>
    </row>
    <row r="51" spans="1:14" s="2" customFormat="1">
      <c r="A51" s="1">
        <v>37</v>
      </c>
      <c r="B51" s="23">
        <v>42.29</v>
      </c>
      <c r="C51" s="24"/>
      <c r="D51" s="24">
        <v>41.83</v>
      </c>
      <c r="E51" s="25">
        <v>41.69</v>
      </c>
      <c r="K51" s="1"/>
      <c r="L51" s="1"/>
      <c r="M51" s="1"/>
      <c r="N51" s="1"/>
    </row>
    <row r="52" spans="1:14" s="2" customFormat="1">
      <c r="A52" s="1">
        <v>38</v>
      </c>
      <c r="B52" s="23"/>
      <c r="C52" s="24"/>
      <c r="D52" s="24"/>
      <c r="E52" s="25">
        <v>41.62</v>
      </c>
      <c r="K52" s="1"/>
      <c r="L52" s="1"/>
      <c r="M52" s="1"/>
      <c r="N52" s="1"/>
    </row>
    <row r="53" spans="1:14" s="2" customFormat="1">
      <c r="A53" s="1">
        <v>39</v>
      </c>
      <c r="B53" s="23"/>
      <c r="C53" s="24"/>
      <c r="D53" s="24"/>
      <c r="E53" s="25">
        <v>41.63</v>
      </c>
      <c r="K53" s="1"/>
      <c r="L53" s="1"/>
      <c r="M53" s="1"/>
      <c r="N53" s="1"/>
    </row>
    <row r="54" spans="1:14" s="2" customFormat="1">
      <c r="A54" s="1">
        <v>40</v>
      </c>
      <c r="B54" s="23"/>
      <c r="C54" s="24"/>
      <c r="D54" s="24"/>
      <c r="E54" s="25">
        <v>41.55</v>
      </c>
      <c r="K54" s="1"/>
      <c r="L54" s="1"/>
      <c r="M54" s="1"/>
      <c r="N54" s="1"/>
    </row>
    <row r="55" spans="1:14" s="2" customFormat="1">
      <c r="A55" s="1">
        <v>41</v>
      </c>
      <c r="B55" s="23"/>
      <c r="C55" s="24"/>
      <c r="D55" s="24"/>
      <c r="E55" s="25">
        <v>41.51</v>
      </c>
      <c r="K55" s="1"/>
      <c r="L55" s="1"/>
      <c r="M55" s="1"/>
      <c r="N55" s="1"/>
    </row>
    <row r="56" spans="1:14" s="2" customFormat="1">
      <c r="A56" s="1">
        <v>42</v>
      </c>
      <c r="B56" s="23"/>
      <c r="C56" s="24"/>
      <c r="D56" s="24"/>
      <c r="E56" s="25">
        <v>42.11</v>
      </c>
      <c r="K56" s="1"/>
      <c r="L56" s="1"/>
      <c r="M56" s="1"/>
      <c r="N56" s="1"/>
    </row>
    <row r="57" spans="1:14" s="2" customFormat="1">
      <c r="A57" s="1">
        <v>43</v>
      </c>
      <c r="B57" s="23"/>
      <c r="C57" s="24"/>
      <c r="D57" s="24"/>
      <c r="E57" s="25">
        <v>41.77</v>
      </c>
      <c r="K57" s="1"/>
      <c r="L57" s="1"/>
      <c r="M57" s="1"/>
      <c r="N57" s="1"/>
    </row>
    <row r="58" spans="1:14" s="2" customFormat="1">
      <c r="A58" s="1">
        <v>44</v>
      </c>
      <c r="B58" s="23"/>
      <c r="C58" s="24"/>
      <c r="D58" s="24"/>
      <c r="E58" s="25">
        <v>42.71</v>
      </c>
      <c r="K58" s="1"/>
      <c r="L58" s="1"/>
      <c r="M58" s="1"/>
      <c r="N58" s="1"/>
    </row>
    <row r="59" spans="1:14" s="2" customFormat="1">
      <c r="A59" s="1">
        <v>45</v>
      </c>
      <c r="B59" s="23"/>
      <c r="C59" s="24"/>
      <c r="D59" s="24"/>
      <c r="E59" s="25">
        <v>42.06</v>
      </c>
      <c r="K59" s="1"/>
      <c r="L59" s="1"/>
      <c r="M59" s="1"/>
      <c r="N59" s="1"/>
    </row>
    <row r="60" spans="1:14" s="2" customFormat="1">
      <c r="A60" s="1">
        <v>46</v>
      </c>
      <c r="B60" s="23"/>
      <c r="C60" s="24"/>
      <c r="D60" s="24"/>
      <c r="E60" s="25">
        <v>41.91</v>
      </c>
      <c r="K60" s="1"/>
      <c r="L60" s="1"/>
      <c r="M60" s="1"/>
      <c r="N60" s="1"/>
    </row>
    <row r="61" spans="1:14" s="2" customFormat="1">
      <c r="A61" s="1">
        <v>47</v>
      </c>
      <c r="B61" s="23"/>
      <c r="C61" s="24"/>
      <c r="D61" s="24"/>
      <c r="E61" s="25">
        <v>41.87</v>
      </c>
      <c r="K61" s="1"/>
      <c r="L61" s="1"/>
      <c r="M61" s="1"/>
      <c r="N61" s="1"/>
    </row>
    <row r="62" spans="1:14" s="2" customFormat="1">
      <c r="A62" s="1">
        <v>48</v>
      </c>
      <c r="B62" s="23"/>
      <c r="C62" s="24"/>
      <c r="D62" s="24"/>
      <c r="E62" s="25">
        <v>41.98</v>
      </c>
      <c r="K62" s="1"/>
      <c r="L62" s="1"/>
      <c r="M62" s="1"/>
      <c r="N62" s="1"/>
    </row>
    <row r="63" spans="1:14" s="2" customFormat="1">
      <c r="A63" s="1">
        <v>49</v>
      </c>
      <c r="B63" s="23"/>
      <c r="C63" s="24"/>
      <c r="D63" s="24"/>
      <c r="E63" s="25">
        <v>41.96</v>
      </c>
      <c r="K63" s="1"/>
      <c r="L63" s="1"/>
      <c r="M63" s="1"/>
      <c r="N63" s="1"/>
    </row>
    <row r="64" spans="1:14" s="2" customFormat="1">
      <c r="A64" s="1">
        <v>50</v>
      </c>
      <c r="B64" s="23"/>
      <c r="C64" s="24"/>
      <c r="D64" s="24"/>
      <c r="E64" s="25">
        <v>41.87</v>
      </c>
      <c r="K64" s="1"/>
      <c r="L64" s="1"/>
      <c r="M64" s="1"/>
      <c r="N64" s="1"/>
    </row>
    <row r="65" spans="1:14" s="2" customFormat="1">
      <c r="A65" s="1">
        <v>51</v>
      </c>
      <c r="B65" s="23"/>
      <c r="C65" s="24"/>
      <c r="D65" s="24"/>
      <c r="E65" s="25">
        <v>41.83</v>
      </c>
      <c r="K65" s="1"/>
      <c r="L65" s="1"/>
      <c r="M65" s="1"/>
      <c r="N65" s="1"/>
    </row>
    <row r="66" spans="1:14" s="2" customFormat="1">
      <c r="A66" s="1">
        <v>52</v>
      </c>
      <c r="B66" s="23"/>
      <c r="C66" s="24"/>
      <c r="D66" s="24"/>
      <c r="E66" s="25">
        <v>42.1</v>
      </c>
      <c r="K66" s="1"/>
      <c r="L66" s="1"/>
      <c r="M66" s="1"/>
      <c r="N66" s="1"/>
    </row>
    <row r="67" spans="1:14" s="2" customFormat="1">
      <c r="A67" s="1">
        <v>53</v>
      </c>
      <c r="B67" s="23"/>
      <c r="C67" s="24"/>
      <c r="D67" s="24"/>
      <c r="E67" s="25">
        <v>41.93</v>
      </c>
      <c r="K67" s="1"/>
      <c r="L67" s="1"/>
      <c r="M67" s="1"/>
      <c r="N67" s="1"/>
    </row>
    <row r="68" spans="1:14" s="2" customFormat="1" ht="15.75" thickBot="1">
      <c r="A68" s="1">
        <v>54</v>
      </c>
      <c r="B68" s="27"/>
      <c r="C68" s="28"/>
      <c r="D68" s="28"/>
      <c r="E68" s="29">
        <v>42.04</v>
      </c>
      <c r="K68" s="1"/>
      <c r="L68" s="1"/>
      <c r="M68" s="1"/>
      <c r="N68" s="1"/>
    </row>
    <row r="69" spans="1:14" s="2" customFormat="1">
      <c r="A69" s="1">
        <v>55</v>
      </c>
      <c r="B69" s="24"/>
      <c r="C69" s="24"/>
      <c r="D69" s="24"/>
      <c r="E69" s="24">
        <v>42.19</v>
      </c>
      <c r="K69" s="1"/>
      <c r="L69" s="1"/>
      <c r="M69" s="1"/>
      <c r="N69" s="1"/>
    </row>
    <row r="70" spans="1:14" s="2" customFormat="1">
      <c r="A70" s="1">
        <v>56</v>
      </c>
      <c r="B70" s="24"/>
      <c r="C70" s="24"/>
      <c r="D70" s="24"/>
      <c r="E70" s="24"/>
      <c r="K70" s="1"/>
      <c r="L70" s="1"/>
      <c r="M70" s="1"/>
      <c r="N70" s="1"/>
    </row>
    <row r="71" spans="1:14" s="2" customFormat="1">
      <c r="A71" s="1">
        <v>57</v>
      </c>
      <c r="B71" s="24"/>
      <c r="C71" s="24"/>
      <c r="D71" s="24"/>
      <c r="E71" s="24"/>
      <c r="K71" s="1"/>
      <c r="L71" s="1"/>
      <c r="M71" s="1"/>
      <c r="N71" s="1"/>
    </row>
    <row r="72" spans="1:14" s="2" customFormat="1">
      <c r="A72" s="1">
        <v>58</v>
      </c>
      <c r="B72" s="24"/>
      <c r="C72" s="24"/>
      <c r="D72" s="24"/>
      <c r="E72" s="24"/>
      <c r="K72" s="1"/>
      <c r="L72" s="1"/>
      <c r="M72" s="1"/>
      <c r="N72" s="1"/>
    </row>
    <row r="73" spans="1:14" s="2" customFormat="1">
      <c r="A73" s="1">
        <v>59</v>
      </c>
      <c r="B73" s="24"/>
      <c r="C73" s="24"/>
      <c r="D73" s="24"/>
      <c r="E73" s="24"/>
      <c r="K73" s="1"/>
      <c r="L73" s="1"/>
      <c r="M73" s="1"/>
      <c r="N73" s="1"/>
    </row>
    <row r="74" spans="1:14" s="2" customFormat="1">
      <c r="A74" s="1">
        <v>60</v>
      </c>
      <c r="B74" s="24"/>
      <c r="C74" s="24"/>
      <c r="D74" s="24"/>
      <c r="E74" s="24"/>
      <c r="K74" s="1"/>
      <c r="L74" s="1"/>
      <c r="M74" s="1"/>
      <c r="N74" s="1"/>
    </row>
    <row r="75" spans="1:14" s="2" customFormat="1">
      <c r="A75" s="1">
        <v>61</v>
      </c>
      <c r="B75" s="24"/>
      <c r="C75" s="24"/>
      <c r="D75" s="24"/>
      <c r="E75" s="24"/>
      <c r="K75" s="1"/>
      <c r="L75" s="1"/>
      <c r="M75" s="1"/>
      <c r="N75" s="1"/>
    </row>
    <row r="76" spans="1:14" s="2" customFormat="1">
      <c r="A76" s="1">
        <v>62</v>
      </c>
      <c r="B76" s="24"/>
      <c r="C76" s="24"/>
      <c r="D76" s="24"/>
      <c r="E76" s="24"/>
      <c r="K76" s="1"/>
      <c r="L76" s="1"/>
      <c r="M76" s="1"/>
      <c r="N76" s="1"/>
    </row>
    <row r="77" spans="1:14" s="2" customFormat="1">
      <c r="A77" s="1">
        <v>63</v>
      </c>
      <c r="B77" s="24"/>
      <c r="C77" s="24"/>
      <c r="D77" s="24"/>
      <c r="E77" s="24"/>
      <c r="K77" s="1"/>
      <c r="L77" s="1"/>
      <c r="M77" s="1"/>
      <c r="N77" s="1"/>
    </row>
    <row r="78" spans="1:14" s="2" customFormat="1">
      <c r="A78" s="1">
        <v>64</v>
      </c>
      <c r="B78" s="24"/>
      <c r="C78" s="24"/>
      <c r="D78" s="24"/>
      <c r="E78" s="24"/>
      <c r="K78" s="1"/>
      <c r="L78" s="1"/>
      <c r="M78" s="1"/>
      <c r="N78" s="1"/>
    </row>
    <row r="79" spans="1:14" s="2" customFormat="1">
      <c r="A79" s="1">
        <v>65</v>
      </c>
      <c r="B79" s="24"/>
      <c r="C79" s="24"/>
      <c r="D79" s="24"/>
      <c r="E79" s="24"/>
      <c r="K79" s="1"/>
      <c r="L79" s="1"/>
      <c r="M79" s="1"/>
      <c r="N79" s="1"/>
    </row>
    <row r="80" spans="1:14">
      <c r="A80" s="1">
        <v>66</v>
      </c>
      <c r="B80" s="59"/>
      <c r="C80" s="58"/>
      <c r="D80" s="58"/>
      <c r="E80" s="58"/>
    </row>
    <row r="81" spans="1:5">
      <c r="A81" s="1">
        <v>67</v>
      </c>
      <c r="B81" s="59"/>
      <c r="C81" s="58"/>
      <c r="D81" s="58"/>
      <c r="E81" s="58"/>
    </row>
    <row r="82" spans="1:5">
      <c r="A82" s="1">
        <v>68</v>
      </c>
      <c r="B82" s="59"/>
      <c r="C82" s="58"/>
      <c r="D82" s="58"/>
      <c r="E82" s="58"/>
    </row>
    <row r="83" spans="1:5">
      <c r="A83" s="1">
        <v>69</v>
      </c>
      <c r="B83" s="59"/>
      <c r="C83" s="58"/>
      <c r="D83" s="58"/>
      <c r="E83" s="58"/>
    </row>
    <row r="84" spans="1:5">
      <c r="A84" s="1">
        <v>70</v>
      </c>
      <c r="B84" s="59"/>
      <c r="C84" s="58"/>
      <c r="D84" s="58"/>
      <c r="E84" s="58"/>
    </row>
    <row r="85" spans="1:5">
      <c r="A85" s="1">
        <v>71</v>
      </c>
      <c r="B85" s="59"/>
      <c r="C85" s="58"/>
      <c r="D85" s="58"/>
      <c r="E85" s="58"/>
    </row>
    <row r="86" spans="1:5">
      <c r="A86" s="1">
        <v>72</v>
      </c>
      <c r="B86" s="59"/>
      <c r="C86" s="58"/>
      <c r="D86" s="58"/>
      <c r="E86" s="58"/>
    </row>
    <row r="87" spans="1:5">
      <c r="A87" s="1">
        <v>73</v>
      </c>
      <c r="B87" s="59"/>
      <c r="C87" s="58"/>
      <c r="D87" s="58"/>
      <c r="E87" s="58"/>
    </row>
    <row r="88" spans="1:5">
      <c r="A88" s="1">
        <v>74</v>
      </c>
      <c r="B88" s="59"/>
      <c r="C88" s="58"/>
      <c r="D88" s="58"/>
      <c r="E88" s="58"/>
    </row>
    <row r="89" spans="1:5">
      <c r="A89" s="1">
        <v>75</v>
      </c>
      <c r="B89" s="59"/>
      <c r="C89" s="58"/>
      <c r="D89" s="58"/>
      <c r="E89" s="58"/>
    </row>
    <row r="90" spans="1:5">
      <c r="A90" s="1">
        <v>76</v>
      </c>
      <c r="B90" s="59"/>
      <c r="C90" s="58"/>
      <c r="D90" s="58"/>
      <c r="E90" s="58"/>
    </row>
    <row r="91" spans="1:5">
      <c r="A91" s="1">
        <v>77</v>
      </c>
      <c r="B91" s="59"/>
      <c r="C91" s="58"/>
      <c r="D91" s="58"/>
      <c r="E91" s="58"/>
    </row>
    <row r="92" spans="1:5">
      <c r="A92" s="1">
        <v>78</v>
      </c>
      <c r="B92" s="59"/>
      <c r="C92" s="58"/>
      <c r="D92" s="58"/>
      <c r="E92" s="58"/>
    </row>
    <row r="93" spans="1:5">
      <c r="A93" s="1">
        <v>79</v>
      </c>
      <c r="B93" s="59"/>
      <c r="C93" s="58"/>
      <c r="D93" s="58"/>
      <c r="E93" s="58"/>
    </row>
    <row r="94" spans="1:5">
      <c r="A94" s="1">
        <v>80</v>
      </c>
      <c r="B94" s="59"/>
      <c r="C94" s="58"/>
      <c r="D94" s="58"/>
      <c r="E94" s="58"/>
    </row>
    <row r="95" spans="1:5">
      <c r="A95" s="1">
        <v>81</v>
      </c>
      <c r="B95" s="59"/>
      <c r="C95" s="58"/>
      <c r="D95" s="58"/>
      <c r="E95" s="58"/>
    </row>
    <row r="96" spans="1:5">
      <c r="A96" s="1">
        <v>82</v>
      </c>
      <c r="B96" s="59"/>
      <c r="C96" s="58"/>
      <c r="D96" s="58"/>
      <c r="E96" s="58"/>
    </row>
    <row r="97" spans="1:5">
      <c r="A97" s="1">
        <v>83</v>
      </c>
      <c r="B97" s="59"/>
      <c r="C97" s="58"/>
      <c r="D97" s="58"/>
      <c r="E97" s="58"/>
    </row>
    <row r="98" spans="1:5">
      <c r="A98" s="1">
        <v>84</v>
      </c>
      <c r="B98" s="59"/>
      <c r="C98" s="58"/>
      <c r="D98" s="58"/>
      <c r="E98" s="58"/>
    </row>
    <row r="99" spans="1:5">
      <c r="A99" s="1">
        <v>85</v>
      </c>
      <c r="B99" s="59"/>
      <c r="C99" s="58"/>
      <c r="D99" s="58"/>
      <c r="E99" s="58"/>
    </row>
    <row r="100" spans="1:5">
      <c r="A100" s="1">
        <v>86</v>
      </c>
      <c r="B100" s="59"/>
      <c r="C100" s="58"/>
      <c r="D100" s="58"/>
      <c r="E100" s="58"/>
    </row>
  </sheetData>
  <mergeCells count="9">
    <mergeCell ref="A2:L2"/>
    <mergeCell ref="A4:L4"/>
    <mergeCell ref="A6:A7"/>
    <mergeCell ref="B6:B7"/>
    <mergeCell ref="C6:C7"/>
    <mergeCell ref="D6:D7"/>
    <mergeCell ref="E6:H6"/>
    <mergeCell ref="I6:I7"/>
    <mergeCell ref="J6:J7"/>
  </mergeCells>
  <pageMargins left="0.70866141732283472" right="0.51181102362204722" top="0.74803149606299213" bottom="0.74803149606299213" header="0.31496062992125984" footer="0.31496062992125984"/>
  <pageSetup paperSize="9" orientation="portrait" verticalDpi="300"/>
  <drawing r:id="rId1"/>
  <legacyDrawing r:id="rId2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>
  <dimension ref="A2:N110"/>
  <sheetViews>
    <sheetView zoomScale="75" zoomScaleNormal="75" zoomScalePageLayoutView="75" workbookViewId="0">
      <selection activeCell="A6" sqref="A6:L7"/>
    </sheetView>
  </sheetViews>
  <sheetFormatPr defaultColWidth="8.85546875" defaultRowHeight="15"/>
  <cols>
    <col min="1" max="1" width="8.7109375" style="1" customWidth="1"/>
    <col min="2" max="2" width="9.42578125" style="1" customWidth="1"/>
    <col min="3" max="5" width="9.42578125" style="2" customWidth="1"/>
    <col min="6" max="6" width="11.28515625" style="2" customWidth="1"/>
    <col min="7" max="7" width="12.85546875" style="2" customWidth="1"/>
    <col min="8" max="8" width="13.42578125" style="2" customWidth="1"/>
    <col min="9" max="9" width="13" style="2" customWidth="1"/>
    <col min="10" max="10" width="12" style="2" customWidth="1"/>
    <col min="11" max="11" width="11.42578125" style="1" customWidth="1"/>
    <col min="12" max="12" width="22.28515625" style="1" customWidth="1"/>
    <col min="13" max="16384" width="8.85546875" style="1"/>
  </cols>
  <sheetData>
    <row r="2" spans="1:14" ht="18.75">
      <c r="A2" s="97" t="s">
        <v>73</v>
      </c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</row>
    <row r="3" spans="1:14" ht="7.5" customHeight="1"/>
    <row r="4" spans="1:14" ht="18.75">
      <c r="A4" s="98" t="s">
        <v>32</v>
      </c>
      <c r="B4" s="98"/>
      <c r="C4" s="98"/>
      <c r="D4" s="98"/>
      <c r="E4" s="98"/>
      <c r="F4" s="98"/>
      <c r="G4" s="98"/>
      <c r="H4" s="98"/>
      <c r="I4" s="98"/>
      <c r="J4" s="98"/>
      <c r="K4" s="98"/>
      <c r="L4" s="98"/>
    </row>
    <row r="5" spans="1:14" ht="7.5" customHeight="1" thickBot="1"/>
    <row r="6" spans="1:14" s="2" customFormat="1" ht="20.25" customHeight="1">
      <c r="A6" s="114" t="s">
        <v>14</v>
      </c>
      <c r="B6" s="115" t="s">
        <v>15</v>
      </c>
      <c r="C6" s="116" t="s">
        <v>16</v>
      </c>
      <c r="D6" s="117" t="s">
        <v>17</v>
      </c>
      <c r="E6" s="118" t="s">
        <v>18</v>
      </c>
      <c r="F6" s="119"/>
      <c r="G6" s="119"/>
      <c r="H6" s="120"/>
      <c r="I6" s="121" t="s">
        <v>19</v>
      </c>
      <c r="J6" s="121" t="s">
        <v>20</v>
      </c>
      <c r="K6" s="122"/>
      <c r="L6" s="123"/>
    </row>
    <row r="7" spans="1:14" s="2" customFormat="1" ht="27.75" customHeight="1" thickBot="1">
      <c r="A7" s="154"/>
      <c r="B7" s="155"/>
      <c r="C7" s="156"/>
      <c r="D7" s="157"/>
      <c r="E7" s="158" t="s">
        <v>21</v>
      </c>
      <c r="F7" s="158" t="s">
        <v>22</v>
      </c>
      <c r="G7" s="158" t="s">
        <v>23</v>
      </c>
      <c r="H7" s="158" t="s">
        <v>1</v>
      </c>
      <c r="I7" s="159"/>
      <c r="J7" s="159"/>
      <c r="K7" s="160" t="s">
        <v>24</v>
      </c>
      <c r="L7" s="161" t="s">
        <v>25</v>
      </c>
    </row>
    <row r="8" spans="1:14" s="3" customFormat="1" ht="30" customHeight="1">
      <c r="A8" s="144">
        <v>1</v>
      </c>
      <c r="B8" s="146" t="s">
        <v>69</v>
      </c>
      <c r="C8" s="146">
        <f>COUNTA(B15:B96)+1</f>
        <v>34</v>
      </c>
      <c r="D8" s="146">
        <f>C8</f>
        <v>34</v>
      </c>
      <c r="E8" s="32">
        <f>MIN(B15:B110)</f>
        <v>41.41</v>
      </c>
      <c r="F8" s="147">
        <f>AVERAGE(B15:B110)</f>
        <v>42.081515151515156</v>
      </c>
      <c r="G8" s="148">
        <v>3</v>
      </c>
      <c r="H8" s="149">
        <f>F8-E8</f>
        <v>0.67151515151515895</v>
      </c>
      <c r="I8" s="150">
        <v>1.6134259259259261E-2</v>
      </c>
      <c r="J8" s="151">
        <f>I8</f>
        <v>1.6134259259259261E-2</v>
      </c>
      <c r="K8" s="152" t="s">
        <v>79</v>
      </c>
      <c r="L8" s="164"/>
      <c r="M8" s="136"/>
      <c r="N8" s="17"/>
    </row>
    <row r="9" spans="1:14" s="3" customFormat="1" ht="30" customHeight="1" thickBot="1">
      <c r="A9" s="124">
        <v>2</v>
      </c>
      <c r="B9" s="31" t="s">
        <v>78</v>
      </c>
      <c r="C9" s="31">
        <f>COUNTA(C15:C96)+1+C8</f>
        <v>87</v>
      </c>
      <c r="D9" s="31">
        <f>C9-C8</f>
        <v>53</v>
      </c>
      <c r="E9" s="18">
        <f>MIN(C15:C110)</f>
        <v>41.19</v>
      </c>
      <c r="F9" s="13">
        <f>AVERAGE(C15:C110)</f>
        <v>41.703461538461539</v>
      </c>
      <c r="G9" s="14">
        <v>1</v>
      </c>
      <c r="H9" s="15">
        <f t="shared" ref="H9:H11" si="0">F9-E9</f>
        <v>0.51346153846154152</v>
      </c>
      <c r="I9" s="48">
        <v>4.2858796296296298E-2</v>
      </c>
      <c r="J9" s="16">
        <f>I9-I8</f>
        <v>2.6724537037037036E-2</v>
      </c>
      <c r="K9" s="49" t="s">
        <v>80</v>
      </c>
      <c r="L9" s="125"/>
      <c r="M9" s="17"/>
      <c r="N9" s="17"/>
    </row>
    <row r="10" spans="1:14" s="3" customFormat="1" ht="30" customHeight="1" thickBot="1">
      <c r="A10" s="124">
        <v>3</v>
      </c>
      <c r="B10" s="31" t="s">
        <v>65</v>
      </c>
      <c r="C10" s="31">
        <f>COUNTA(D15:D96)+1+C9</f>
        <v>119</v>
      </c>
      <c r="D10" s="11">
        <f t="shared" ref="D10:D11" si="1">C10-C9</f>
        <v>32</v>
      </c>
      <c r="E10" s="12">
        <f>MIN(D15:D110)</f>
        <v>41.13</v>
      </c>
      <c r="F10" s="13">
        <f>AVERAGE(D15:D110)</f>
        <v>41.578709677419354</v>
      </c>
      <c r="G10" s="14">
        <v>3</v>
      </c>
      <c r="H10" s="15">
        <f t="shared" si="0"/>
        <v>0.44870967741935175</v>
      </c>
      <c r="I10" s="48">
        <v>5.9421296296296298E-2</v>
      </c>
      <c r="J10" s="16">
        <f>I10-I9</f>
        <v>1.6562500000000001E-2</v>
      </c>
      <c r="K10" s="49" t="s">
        <v>81</v>
      </c>
      <c r="L10" s="125"/>
      <c r="M10" s="17"/>
      <c r="N10" s="17"/>
    </row>
    <row r="11" spans="1:14" s="3" customFormat="1" ht="30" customHeight="1" thickBot="1">
      <c r="A11" s="126" t="s">
        <v>26</v>
      </c>
      <c r="B11" s="127" t="s">
        <v>59</v>
      </c>
      <c r="C11" s="127">
        <f>COUNTA(E15:E96)+C10</f>
        <v>166</v>
      </c>
      <c r="D11" s="127">
        <f t="shared" si="1"/>
        <v>47</v>
      </c>
      <c r="E11" s="128">
        <f>MIN(E15:E110)</f>
        <v>41.36</v>
      </c>
      <c r="F11" s="129">
        <f>AVERAGE(E15:E110)</f>
        <v>41.849574468085116</v>
      </c>
      <c r="G11" s="130">
        <v>3</v>
      </c>
      <c r="H11" s="131">
        <f t="shared" si="0"/>
        <v>0.48957446808511662</v>
      </c>
      <c r="I11" s="132">
        <v>8.3564814814814814E-2</v>
      </c>
      <c r="J11" s="133">
        <f>I11-I10</f>
        <v>2.4143518518518516E-2</v>
      </c>
      <c r="K11" s="134"/>
      <c r="L11" s="135"/>
    </row>
    <row r="12" spans="1:14" s="3" customFormat="1" ht="30" customHeight="1" thickBot="1">
      <c r="A12" s="113"/>
      <c r="B12" s="30"/>
      <c r="C12" s="30"/>
      <c r="D12" s="30"/>
      <c r="E12" s="138">
        <f>MIN(B15:E110)</f>
        <v>41.13</v>
      </c>
      <c r="F12" s="53">
        <f>AVERAGE(B15:E110)</f>
        <v>41.79840490797546</v>
      </c>
      <c r="G12" s="53"/>
      <c r="H12" s="54">
        <f>AVERAGE(H8:H11)</f>
        <v>0.53081520887029221</v>
      </c>
      <c r="I12" s="30"/>
      <c r="J12" s="30"/>
      <c r="K12" s="19"/>
      <c r="L12" s="19"/>
    </row>
    <row r="14" spans="1:14" ht="15.75" thickBot="1">
      <c r="B14" s="2" t="str">
        <f>B8</f>
        <v>7</v>
      </c>
      <c r="C14" s="2" t="str">
        <f>B9</f>
        <v>2</v>
      </c>
      <c r="D14" s="2" t="str">
        <f>B10</f>
        <v>4</v>
      </c>
      <c r="E14" s="2" t="str">
        <f>B11</f>
        <v>5</v>
      </c>
    </row>
    <row r="15" spans="1:14">
      <c r="A15" s="1">
        <v>1</v>
      </c>
      <c r="B15" s="20">
        <v>44.72</v>
      </c>
      <c r="C15" s="21">
        <v>41.8</v>
      </c>
      <c r="D15" s="21">
        <v>41.91</v>
      </c>
      <c r="E15" s="22">
        <v>42.01</v>
      </c>
      <c r="K15" s="2"/>
      <c r="L15" s="2"/>
    </row>
    <row r="16" spans="1:14">
      <c r="A16" s="1">
        <v>2</v>
      </c>
      <c r="B16" s="23">
        <v>42.46</v>
      </c>
      <c r="C16" s="24">
        <v>41.61</v>
      </c>
      <c r="D16" s="24">
        <v>41.44</v>
      </c>
      <c r="E16" s="25">
        <v>41.64</v>
      </c>
      <c r="K16" s="3"/>
      <c r="L16" s="3"/>
    </row>
    <row r="17" spans="1:14">
      <c r="A17" s="1">
        <v>3</v>
      </c>
      <c r="B17" s="23">
        <v>42.12</v>
      </c>
      <c r="C17" s="24">
        <v>41.5</v>
      </c>
      <c r="D17" s="24">
        <v>41.21</v>
      </c>
      <c r="E17" s="25">
        <v>41.74</v>
      </c>
      <c r="K17" s="3"/>
      <c r="L17" s="3"/>
    </row>
    <row r="18" spans="1:14">
      <c r="A18" s="1">
        <v>4</v>
      </c>
      <c r="B18" s="23">
        <v>41.78</v>
      </c>
      <c r="C18" s="24">
        <v>41.47</v>
      </c>
      <c r="D18" s="24">
        <v>41.32</v>
      </c>
      <c r="E18" s="25">
        <v>41.66</v>
      </c>
      <c r="K18" s="3"/>
      <c r="L18" s="3"/>
    </row>
    <row r="19" spans="1:14">
      <c r="A19" s="1">
        <v>5</v>
      </c>
      <c r="B19" s="23">
        <v>41.86</v>
      </c>
      <c r="C19" s="24">
        <v>41.38</v>
      </c>
      <c r="D19" s="24">
        <v>41.13</v>
      </c>
      <c r="E19" s="25">
        <v>41.6</v>
      </c>
    </row>
    <row r="20" spans="1:14">
      <c r="A20" s="1">
        <v>6</v>
      </c>
      <c r="B20" s="23">
        <v>42</v>
      </c>
      <c r="C20" s="24">
        <v>41.8</v>
      </c>
      <c r="D20" s="24">
        <v>41.42</v>
      </c>
      <c r="E20" s="25">
        <v>41.97</v>
      </c>
    </row>
    <row r="21" spans="1:14">
      <c r="A21" s="1">
        <v>7</v>
      </c>
      <c r="B21" s="23">
        <v>41.76</v>
      </c>
      <c r="C21" s="24">
        <v>41.3</v>
      </c>
      <c r="D21" s="24">
        <v>41.19</v>
      </c>
      <c r="E21" s="25">
        <v>41.82</v>
      </c>
    </row>
    <row r="22" spans="1:14">
      <c r="A22" s="1">
        <v>8</v>
      </c>
      <c r="B22" s="23">
        <v>41.73</v>
      </c>
      <c r="C22" s="24">
        <v>41.49</v>
      </c>
      <c r="D22" s="24">
        <v>41.33</v>
      </c>
      <c r="E22" s="25">
        <v>41.67</v>
      </c>
    </row>
    <row r="23" spans="1:14">
      <c r="A23" s="1">
        <v>9</v>
      </c>
      <c r="B23" s="23">
        <v>41.83</v>
      </c>
      <c r="C23" s="24">
        <v>41.47</v>
      </c>
      <c r="D23" s="24">
        <v>41.51</v>
      </c>
      <c r="E23" s="25">
        <v>41.36</v>
      </c>
    </row>
    <row r="24" spans="1:14">
      <c r="A24" s="1">
        <v>10</v>
      </c>
      <c r="B24" s="23">
        <v>42.32</v>
      </c>
      <c r="C24" s="24">
        <v>41.24</v>
      </c>
      <c r="D24" s="24">
        <v>42.02</v>
      </c>
      <c r="E24" s="25">
        <v>41.67</v>
      </c>
    </row>
    <row r="25" spans="1:14">
      <c r="A25" s="1">
        <v>11</v>
      </c>
      <c r="B25" s="23">
        <v>41.8</v>
      </c>
      <c r="C25" s="24">
        <v>41.19</v>
      </c>
      <c r="D25" s="24">
        <v>41.2</v>
      </c>
      <c r="E25" s="25">
        <v>41.57</v>
      </c>
    </row>
    <row r="26" spans="1:14">
      <c r="A26" s="1">
        <v>12</v>
      </c>
      <c r="B26" s="23">
        <v>41.7</v>
      </c>
      <c r="C26" s="24">
        <v>41.47</v>
      </c>
      <c r="D26" s="24">
        <v>41.33</v>
      </c>
      <c r="E26" s="25">
        <v>41.39</v>
      </c>
    </row>
    <row r="27" spans="1:14">
      <c r="A27" s="1">
        <v>13</v>
      </c>
      <c r="B27" s="23">
        <v>41.82</v>
      </c>
      <c r="C27" s="24">
        <v>41.98</v>
      </c>
      <c r="D27" s="24">
        <v>41.56</v>
      </c>
      <c r="E27" s="25">
        <v>41.55</v>
      </c>
    </row>
    <row r="28" spans="1:14">
      <c r="A28" s="1">
        <v>14</v>
      </c>
      <c r="B28" s="26">
        <v>41.64</v>
      </c>
      <c r="C28" s="24">
        <v>41.33</v>
      </c>
      <c r="D28" s="24">
        <v>41.46</v>
      </c>
      <c r="E28" s="25">
        <v>41.48</v>
      </c>
    </row>
    <row r="29" spans="1:14" s="2" customFormat="1">
      <c r="A29" s="1">
        <v>15</v>
      </c>
      <c r="B29" s="23">
        <v>41.6</v>
      </c>
      <c r="C29" s="24">
        <v>41.3</v>
      </c>
      <c r="D29" s="24">
        <v>41.33</v>
      </c>
      <c r="E29" s="25">
        <v>41.56</v>
      </c>
      <c r="K29" s="1"/>
      <c r="L29" s="1"/>
      <c r="M29" s="1"/>
      <c r="N29" s="1"/>
    </row>
    <row r="30" spans="1:14" s="2" customFormat="1">
      <c r="A30" s="1">
        <v>16</v>
      </c>
      <c r="B30" s="23">
        <v>41.75</v>
      </c>
      <c r="C30" s="24">
        <v>41.39</v>
      </c>
      <c r="D30" s="24">
        <v>41.59</v>
      </c>
      <c r="E30" s="25">
        <v>41.38</v>
      </c>
      <c r="K30" s="1"/>
      <c r="L30" s="1"/>
      <c r="M30" s="1"/>
      <c r="N30" s="1"/>
    </row>
    <row r="31" spans="1:14" s="2" customFormat="1">
      <c r="A31" s="1">
        <v>17</v>
      </c>
      <c r="B31" s="23">
        <v>41.78</v>
      </c>
      <c r="C31" s="24">
        <v>41.48</v>
      </c>
      <c r="D31" s="24">
        <v>41.53</v>
      </c>
      <c r="E31" s="25">
        <v>41.4</v>
      </c>
      <c r="K31" s="1"/>
      <c r="L31" s="1"/>
      <c r="M31" s="1"/>
      <c r="N31" s="1"/>
    </row>
    <row r="32" spans="1:14" s="2" customFormat="1">
      <c r="A32" s="1">
        <v>18</v>
      </c>
      <c r="B32" s="23">
        <v>41.59</v>
      </c>
      <c r="C32" s="24">
        <v>41.47</v>
      </c>
      <c r="D32" s="24">
        <v>41.57</v>
      </c>
      <c r="E32" s="25">
        <v>41.41</v>
      </c>
      <c r="K32" s="1"/>
      <c r="L32" s="1"/>
      <c r="M32" s="1"/>
      <c r="N32" s="1"/>
    </row>
    <row r="33" spans="1:14" s="2" customFormat="1">
      <c r="A33" s="1">
        <v>19</v>
      </c>
      <c r="B33" s="23">
        <v>41.41</v>
      </c>
      <c r="C33" s="24">
        <v>41.54</v>
      </c>
      <c r="D33" s="24">
        <v>41.97</v>
      </c>
      <c r="E33" s="25">
        <v>41.69</v>
      </c>
      <c r="K33" s="1"/>
      <c r="L33" s="1"/>
      <c r="M33" s="1"/>
      <c r="N33" s="1"/>
    </row>
    <row r="34" spans="1:14" s="2" customFormat="1">
      <c r="A34" s="1">
        <v>20</v>
      </c>
      <c r="B34" s="23">
        <v>41.49</v>
      </c>
      <c r="C34" s="24">
        <v>41.55</v>
      </c>
      <c r="D34" s="24">
        <v>41.98</v>
      </c>
      <c r="E34" s="25">
        <v>42.78</v>
      </c>
      <c r="K34" s="1"/>
      <c r="L34" s="1"/>
      <c r="M34" s="1"/>
      <c r="N34" s="1"/>
    </row>
    <row r="35" spans="1:14" s="2" customFormat="1">
      <c r="A35" s="1">
        <v>21</v>
      </c>
      <c r="B35" s="23">
        <v>41.5</v>
      </c>
      <c r="C35" s="24">
        <v>41.58</v>
      </c>
      <c r="D35" s="24">
        <v>41.55</v>
      </c>
      <c r="E35" s="25">
        <v>41.87</v>
      </c>
      <c r="K35" s="1"/>
      <c r="L35" s="1"/>
      <c r="M35" s="1"/>
      <c r="N35" s="1"/>
    </row>
    <row r="36" spans="1:14" s="2" customFormat="1">
      <c r="A36" s="1">
        <v>22</v>
      </c>
      <c r="B36" s="23">
        <v>41.74</v>
      </c>
      <c r="C36" s="24">
        <v>41.44</v>
      </c>
      <c r="D36" s="24">
        <v>41.53</v>
      </c>
      <c r="E36" s="25">
        <v>42.19</v>
      </c>
      <c r="K36" s="1"/>
      <c r="L36" s="1"/>
      <c r="M36" s="1"/>
      <c r="N36" s="1"/>
    </row>
    <row r="37" spans="1:14" s="2" customFormat="1">
      <c r="A37" s="1">
        <v>23</v>
      </c>
      <c r="B37" s="23">
        <v>41.45</v>
      </c>
      <c r="C37" s="24">
        <v>41.51</v>
      </c>
      <c r="D37" s="24">
        <v>41.48</v>
      </c>
      <c r="E37" s="25">
        <v>42.01</v>
      </c>
      <c r="K37" s="1"/>
      <c r="L37" s="1"/>
      <c r="M37" s="1"/>
      <c r="N37" s="1"/>
    </row>
    <row r="38" spans="1:14" s="2" customFormat="1">
      <c r="A38" s="1">
        <v>24</v>
      </c>
      <c r="B38" s="23">
        <v>42.4</v>
      </c>
      <c r="C38" s="24">
        <v>41.5</v>
      </c>
      <c r="D38" s="24">
        <v>41.69</v>
      </c>
      <c r="E38" s="25">
        <v>41.83</v>
      </c>
      <c r="K38" s="1"/>
      <c r="L38" s="1"/>
      <c r="M38" s="1"/>
      <c r="N38" s="1"/>
    </row>
    <row r="39" spans="1:14" s="2" customFormat="1">
      <c r="A39" s="1">
        <v>25</v>
      </c>
      <c r="B39" s="23">
        <v>41.93</v>
      </c>
      <c r="C39" s="24">
        <v>41.44</v>
      </c>
      <c r="D39" s="24">
        <v>41.94</v>
      </c>
      <c r="E39" s="25">
        <v>41.66</v>
      </c>
      <c r="K39" s="1"/>
      <c r="L39" s="1"/>
      <c r="M39" s="1"/>
      <c r="N39" s="1"/>
    </row>
    <row r="40" spans="1:14" s="2" customFormat="1">
      <c r="A40" s="1">
        <v>26</v>
      </c>
      <c r="B40" s="23">
        <v>42.82</v>
      </c>
      <c r="C40" s="57">
        <v>41.35</v>
      </c>
      <c r="D40" s="24">
        <v>41.68</v>
      </c>
      <c r="E40" s="25">
        <v>41.53</v>
      </c>
      <c r="K40" s="1"/>
      <c r="L40" s="1"/>
      <c r="M40" s="1"/>
      <c r="N40" s="1"/>
    </row>
    <row r="41" spans="1:14" s="2" customFormat="1">
      <c r="A41" s="1">
        <v>27</v>
      </c>
      <c r="B41" s="23">
        <v>43.65</v>
      </c>
      <c r="C41" s="24">
        <v>41.65</v>
      </c>
      <c r="D41" s="24">
        <v>41.75</v>
      </c>
      <c r="E41" s="25">
        <v>42.01</v>
      </c>
      <c r="K41" s="1"/>
      <c r="L41" s="1"/>
      <c r="M41" s="1"/>
      <c r="N41" s="1"/>
    </row>
    <row r="42" spans="1:14" s="2" customFormat="1">
      <c r="A42" s="1">
        <v>28</v>
      </c>
      <c r="B42" s="23">
        <v>43.25</v>
      </c>
      <c r="C42" s="24">
        <v>41.72</v>
      </c>
      <c r="D42" s="24">
        <v>41.85</v>
      </c>
      <c r="E42" s="25">
        <v>41.71</v>
      </c>
      <c r="K42" s="1"/>
      <c r="L42" s="1"/>
      <c r="M42" s="1"/>
      <c r="N42" s="1"/>
    </row>
    <row r="43" spans="1:14" s="2" customFormat="1">
      <c r="A43" s="1">
        <v>29</v>
      </c>
      <c r="B43" s="23">
        <v>42.46</v>
      </c>
      <c r="C43" s="24">
        <v>41.65</v>
      </c>
      <c r="D43" s="24">
        <v>41.9</v>
      </c>
      <c r="E43" s="25">
        <v>41.55</v>
      </c>
      <c r="K43" s="1"/>
      <c r="L43" s="1"/>
      <c r="M43" s="1"/>
      <c r="N43" s="1"/>
    </row>
    <row r="44" spans="1:14" s="2" customFormat="1">
      <c r="A44" s="1">
        <v>30</v>
      </c>
      <c r="B44" s="23">
        <v>43.11</v>
      </c>
      <c r="C44" s="24">
        <v>41.99</v>
      </c>
      <c r="D44" s="24">
        <v>41.75</v>
      </c>
      <c r="E44" s="25">
        <v>41.62</v>
      </c>
      <c r="K44" s="1"/>
      <c r="L44" s="1"/>
      <c r="M44" s="1"/>
      <c r="N44" s="1"/>
    </row>
    <row r="45" spans="1:14" s="2" customFormat="1">
      <c r="A45" s="1">
        <v>31</v>
      </c>
      <c r="B45" s="23">
        <v>41.8</v>
      </c>
      <c r="C45" s="24">
        <v>41.77</v>
      </c>
      <c r="D45" s="24">
        <v>41.82</v>
      </c>
      <c r="E45" s="25">
        <v>41.66</v>
      </c>
      <c r="K45" s="1"/>
      <c r="L45" s="1"/>
      <c r="M45" s="1"/>
      <c r="N45" s="1"/>
    </row>
    <row r="46" spans="1:14" s="2" customFormat="1">
      <c r="A46" s="1">
        <v>32</v>
      </c>
      <c r="B46" s="23">
        <v>41.53</v>
      </c>
      <c r="C46" s="24">
        <v>41.77</v>
      </c>
      <c r="D46" s="24"/>
      <c r="E46" s="25">
        <v>41.73</v>
      </c>
      <c r="K46" s="1"/>
      <c r="L46" s="1"/>
      <c r="M46" s="1"/>
      <c r="N46" s="1"/>
    </row>
    <row r="47" spans="1:14" s="2" customFormat="1">
      <c r="A47" s="1">
        <v>33</v>
      </c>
      <c r="B47" s="23">
        <v>41.89</v>
      </c>
      <c r="C47" s="24">
        <v>41.64</v>
      </c>
      <c r="D47" s="24"/>
      <c r="E47" s="25">
        <v>41.52</v>
      </c>
      <c r="K47" s="1"/>
      <c r="L47" s="1"/>
      <c r="M47" s="1"/>
      <c r="N47" s="1"/>
    </row>
    <row r="48" spans="1:14" s="2" customFormat="1">
      <c r="A48" s="1">
        <v>34</v>
      </c>
      <c r="B48" s="23"/>
      <c r="C48" s="24">
        <v>41.68</v>
      </c>
      <c r="D48" s="24"/>
      <c r="E48" s="25">
        <v>42.13</v>
      </c>
      <c r="K48" s="1"/>
      <c r="L48" s="1"/>
      <c r="M48" s="1"/>
      <c r="N48" s="1"/>
    </row>
    <row r="49" spans="1:14" s="2" customFormat="1">
      <c r="A49" s="1">
        <v>35</v>
      </c>
      <c r="B49" s="23"/>
      <c r="C49" s="24">
        <v>42.34</v>
      </c>
      <c r="D49" s="24"/>
      <c r="E49" s="25">
        <v>41.99</v>
      </c>
      <c r="K49" s="1"/>
      <c r="L49" s="1"/>
      <c r="M49" s="1"/>
      <c r="N49" s="1"/>
    </row>
    <row r="50" spans="1:14" s="2" customFormat="1">
      <c r="A50" s="1">
        <v>36</v>
      </c>
      <c r="B50" s="23"/>
      <c r="C50" s="24">
        <v>42.51</v>
      </c>
      <c r="D50" s="24"/>
      <c r="E50" s="25">
        <v>42.12</v>
      </c>
      <c r="K50" s="1"/>
      <c r="L50" s="1"/>
      <c r="M50" s="1"/>
      <c r="N50" s="1"/>
    </row>
    <row r="51" spans="1:14" s="2" customFormat="1">
      <c r="A51" s="1">
        <v>37</v>
      </c>
      <c r="B51" s="23"/>
      <c r="C51" s="24">
        <v>41.71</v>
      </c>
      <c r="D51" s="24"/>
      <c r="E51" s="25">
        <v>42.41</v>
      </c>
      <c r="K51" s="1"/>
      <c r="L51" s="1"/>
      <c r="M51" s="1"/>
      <c r="N51" s="1"/>
    </row>
    <row r="52" spans="1:14" s="2" customFormat="1">
      <c r="A52" s="1">
        <v>38</v>
      </c>
      <c r="B52" s="23"/>
      <c r="C52" s="24">
        <v>41.75</v>
      </c>
      <c r="D52" s="24"/>
      <c r="E52" s="25">
        <v>42.05</v>
      </c>
      <c r="K52" s="1"/>
      <c r="L52" s="1"/>
      <c r="M52" s="1"/>
      <c r="N52" s="1"/>
    </row>
    <row r="53" spans="1:14" s="2" customFormat="1">
      <c r="A53" s="1">
        <v>39</v>
      </c>
      <c r="B53" s="23"/>
      <c r="C53" s="24">
        <v>41.65</v>
      </c>
      <c r="D53" s="24"/>
      <c r="E53" s="25">
        <v>42.05</v>
      </c>
      <c r="K53" s="1"/>
      <c r="L53" s="1"/>
      <c r="M53" s="1"/>
      <c r="N53" s="1"/>
    </row>
    <row r="54" spans="1:14" s="2" customFormat="1">
      <c r="A54" s="1">
        <v>40</v>
      </c>
      <c r="B54" s="23"/>
      <c r="C54" s="24">
        <v>41.71</v>
      </c>
      <c r="D54" s="24"/>
      <c r="E54" s="25">
        <v>42.15</v>
      </c>
      <c r="K54" s="1"/>
      <c r="L54" s="1"/>
      <c r="M54" s="1"/>
      <c r="N54" s="1"/>
    </row>
    <row r="55" spans="1:14" s="2" customFormat="1">
      <c r="A55" s="1">
        <v>41</v>
      </c>
      <c r="B55" s="23"/>
      <c r="C55" s="24">
        <v>41.94</v>
      </c>
      <c r="D55" s="24"/>
      <c r="E55" s="25">
        <v>41.94</v>
      </c>
      <c r="K55" s="1"/>
      <c r="L55" s="1"/>
      <c r="M55" s="1"/>
      <c r="N55" s="1"/>
    </row>
    <row r="56" spans="1:14" s="2" customFormat="1">
      <c r="A56" s="1">
        <v>42</v>
      </c>
      <c r="B56" s="23"/>
      <c r="C56" s="24">
        <v>41.85</v>
      </c>
      <c r="D56" s="24"/>
      <c r="E56" s="25">
        <v>41.94</v>
      </c>
      <c r="K56" s="1"/>
      <c r="L56" s="1"/>
      <c r="M56" s="1"/>
      <c r="N56" s="1"/>
    </row>
    <row r="57" spans="1:14" s="2" customFormat="1">
      <c r="A57" s="1">
        <v>43</v>
      </c>
      <c r="B57" s="23"/>
      <c r="C57" s="24">
        <v>41.83</v>
      </c>
      <c r="D57" s="24"/>
      <c r="E57" s="25">
        <v>42.13</v>
      </c>
      <c r="K57" s="1"/>
      <c r="L57" s="1"/>
      <c r="M57" s="1"/>
      <c r="N57" s="1"/>
    </row>
    <row r="58" spans="1:14" s="2" customFormat="1">
      <c r="A58" s="1">
        <v>44</v>
      </c>
      <c r="B58" s="23"/>
      <c r="C58" s="24">
        <v>41.87</v>
      </c>
      <c r="D58" s="24"/>
      <c r="E58" s="25">
        <v>41.97</v>
      </c>
      <c r="K58" s="1"/>
      <c r="L58" s="1"/>
      <c r="M58" s="1"/>
      <c r="N58" s="1"/>
    </row>
    <row r="59" spans="1:14" s="2" customFormat="1">
      <c r="A59" s="1">
        <v>45</v>
      </c>
      <c r="B59" s="23"/>
      <c r="C59" s="24">
        <v>41.96</v>
      </c>
      <c r="D59" s="24"/>
      <c r="E59" s="25">
        <v>42.14</v>
      </c>
      <c r="K59" s="1"/>
      <c r="L59" s="1"/>
      <c r="M59" s="1"/>
      <c r="N59" s="1"/>
    </row>
    <row r="60" spans="1:14" s="2" customFormat="1">
      <c r="A60" s="1">
        <v>46</v>
      </c>
      <c r="B60" s="23"/>
      <c r="C60" s="24">
        <v>42.07</v>
      </c>
      <c r="D60" s="24"/>
      <c r="E60" s="25">
        <v>42.49</v>
      </c>
      <c r="K60" s="1"/>
      <c r="L60" s="1"/>
      <c r="M60" s="1"/>
      <c r="N60" s="1"/>
    </row>
    <row r="61" spans="1:14" s="2" customFormat="1">
      <c r="A61" s="1">
        <v>47</v>
      </c>
      <c r="B61" s="23"/>
      <c r="C61" s="24">
        <v>42.15</v>
      </c>
      <c r="D61" s="24"/>
      <c r="E61" s="25">
        <v>43.18</v>
      </c>
      <c r="K61" s="1"/>
      <c r="L61" s="1"/>
      <c r="M61" s="1"/>
      <c r="N61" s="1"/>
    </row>
    <row r="62" spans="1:14" s="2" customFormat="1">
      <c r="A62" s="1">
        <v>48</v>
      </c>
      <c r="B62" s="23"/>
      <c r="C62" s="24">
        <v>42.3</v>
      </c>
      <c r="D62" s="24"/>
      <c r="E62" s="25"/>
      <c r="K62" s="1"/>
      <c r="L62" s="1"/>
      <c r="M62" s="1"/>
      <c r="N62" s="1"/>
    </row>
    <row r="63" spans="1:14" s="2" customFormat="1">
      <c r="A63" s="1">
        <v>49</v>
      </c>
      <c r="B63" s="23"/>
      <c r="C63" s="24">
        <v>41.94</v>
      </c>
      <c r="D63" s="24"/>
      <c r="E63" s="25"/>
      <c r="K63" s="1"/>
      <c r="L63" s="1"/>
      <c r="M63" s="1"/>
      <c r="N63" s="1"/>
    </row>
    <row r="64" spans="1:14" s="2" customFormat="1">
      <c r="A64" s="1">
        <v>50</v>
      </c>
      <c r="B64" s="23"/>
      <c r="C64" s="24">
        <v>42.12</v>
      </c>
      <c r="D64" s="24"/>
      <c r="E64" s="25"/>
      <c r="K64" s="1"/>
      <c r="L64" s="1"/>
      <c r="M64" s="1"/>
      <c r="N64" s="1"/>
    </row>
    <row r="65" spans="1:14" s="2" customFormat="1">
      <c r="A65" s="1">
        <v>51</v>
      </c>
      <c r="B65" s="23"/>
      <c r="C65" s="24">
        <v>42.33</v>
      </c>
      <c r="D65" s="24"/>
      <c r="E65" s="25"/>
      <c r="K65" s="1"/>
      <c r="L65" s="1"/>
      <c r="M65" s="1"/>
      <c r="N65" s="1"/>
    </row>
    <row r="66" spans="1:14" s="2" customFormat="1">
      <c r="A66" s="1">
        <v>52</v>
      </c>
      <c r="B66" s="23"/>
      <c r="C66" s="24">
        <v>42.1</v>
      </c>
      <c r="D66" s="24"/>
      <c r="E66" s="25"/>
      <c r="K66" s="1"/>
      <c r="L66" s="1"/>
      <c r="M66" s="1"/>
      <c r="N66" s="1"/>
    </row>
    <row r="67" spans="1:14" s="2" customFormat="1">
      <c r="A67" s="1">
        <v>53</v>
      </c>
      <c r="B67" s="23"/>
      <c r="C67" s="24"/>
      <c r="D67" s="24"/>
      <c r="E67" s="25"/>
      <c r="K67" s="1"/>
      <c r="L67" s="1"/>
      <c r="M67" s="1"/>
      <c r="N67" s="1"/>
    </row>
    <row r="68" spans="1:14" s="2" customFormat="1">
      <c r="A68" s="1">
        <v>54</v>
      </c>
      <c r="B68" s="23"/>
      <c r="C68" s="24"/>
      <c r="D68" s="24"/>
      <c r="E68" s="25"/>
      <c r="K68" s="1"/>
      <c r="L68" s="1"/>
      <c r="M68" s="1"/>
      <c r="N68" s="1"/>
    </row>
    <row r="69" spans="1:14" s="2" customFormat="1">
      <c r="A69" s="1">
        <v>55</v>
      </c>
      <c r="B69" s="23"/>
      <c r="C69" s="24"/>
      <c r="D69" s="24"/>
      <c r="E69" s="25"/>
      <c r="K69" s="1"/>
      <c r="L69" s="1"/>
      <c r="M69" s="1"/>
      <c r="N69" s="1"/>
    </row>
    <row r="70" spans="1:14" s="2" customFormat="1">
      <c r="A70" s="1">
        <v>56</v>
      </c>
      <c r="B70" s="23"/>
      <c r="C70" s="24"/>
      <c r="D70" s="24"/>
      <c r="E70" s="25"/>
      <c r="K70" s="1"/>
      <c r="L70" s="1"/>
      <c r="M70" s="1"/>
      <c r="N70" s="1"/>
    </row>
    <row r="71" spans="1:14" s="2" customFormat="1">
      <c r="A71" s="1">
        <v>57</v>
      </c>
      <c r="B71" s="23"/>
      <c r="C71" s="24"/>
      <c r="D71" s="24"/>
      <c r="E71" s="25"/>
      <c r="K71" s="1"/>
      <c r="L71" s="1"/>
      <c r="M71" s="1"/>
      <c r="N71" s="1"/>
    </row>
    <row r="72" spans="1:14" s="2" customFormat="1">
      <c r="A72" s="1">
        <v>58</v>
      </c>
      <c r="B72" s="23"/>
      <c r="C72" s="24"/>
      <c r="D72" s="24"/>
      <c r="E72" s="25"/>
      <c r="K72" s="1"/>
      <c r="L72" s="1"/>
      <c r="M72" s="1"/>
      <c r="N72" s="1"/>
    </row>
    <row r="73" spans="1:14" s="2" customFormat="1">
      <c r="A73" s="1">
        <v>59</v>
      </c>
      <c r="B73" s="23"/>
      <c r="C73" s="24"/>
      <c r="D73" s="24"/>
      <c r="E73" s="25"/>
      <c r="K73" s="1"/>
      <c r="L73" s="1"/>
      <c r="M73" s="1"/>
      <c r="N73" s="1"/>
    </row>
    <row r="74" spans="1:14" s="2" customFormat="1">
      <c r="A74" s="1">
        <v>60</v>
      </c>
      <c r="B74" s="23"/>
      <c r="C74" s="24"/>
      <c r="D74" s="24"/>
      <c r="E74" s="25"/>
      <c r="K74" s="1"/>
      <c r="L74" s="1"/>
      <c r="M74" s="1"/>
      <c r="N74" s="1"/>
    </row>
    <row r="75" spans="1:14" s="2" customFormat="1">
      <c r="A75" s="1">
        <v>61</v>
      </c>
      <c r="B75" s="23"/>
      <c r="C75" s="24"/>
      <c r="D75" s="24"/>
      <c r="E75" s="25"/>
      <c r="K75" s="1"/>
      <c r="L75" s="1"/>
      <c r="M75" s="1"/>
      <c r="N75" s="1"/>
    </row>
    <row r="76" spans="1:14" s="2" customFormat="1">
      <c r="A76" s="1">
        <v>62</v>
      </c>
      <c r="B76" s="23"/>
      <c r="C76" s="24"/>
      <c r="D76" s="24"/>
      <c r="E76" s="25"/>
      <c r="K76" s="1"/>
      <c r="L76" s="1"/>
      <c r="M76" s="1"/>
      <c r="N76" s="1"/>
    </row>
    <row r="77" spans="1:14" s="2" customFormat="1">
      <c r="A77" s="1">
        <v>63</v>
      </c>
      <c r="B77" s="23"/>
      <c r="C77" s="24"/>
      <c r="D77" s="24"/>
      <c r="E77" s="25"/>
      <c r="K77" s="1"/>
      <c r="L77" s="1"/>
      <c r="M77" s="1"/>
      <c r="N77" s="1"/>
    </row>
    <row r="78" spans="1:14" s="2" customFormat="1">
      <c r="A78" s="1">
        <v>64</v>
      </c>
      <c r="B78" s="23"/>
      <c r="C78" s="24"/>
      <c r="D78" s="24"/>
      <c r="E78" s="25"/>
      <c r="K78" s="1"/>
      <c r="L78" s="1"/>
      <c r="M78" s="1"/>
      <c r="N78" s="1"/>
    </row>
    <row r="79" spans="1:14" s="2" customFormat="1">
      <c r="A79" s="1">
        <v>65</v>
      </c>
      <c r="B79" s="23"/>
      <c r="C79" s="24"/>
      <c r="D79" s="24"/>
      <c r="E79" s="25"/>
      <c r="K79" s="1"/>
      <c r="L79" s="1"/>
      <c r="M79" s="1"/>
      <c r="N79" s="1"/>
    </row>
    <row r="80" spans="1:14">
      <c r="A80" s="1">
        <v>66</v>
      </c>
      <c r="B80" s="23"/>
      <c r="C80" s="24"/>
      <c r="D80" s="24"/>
      <c r="E80" s="25"/>
    </row>
    <row r="81" spans="1:5">
      <c r="A81" s="1">
        <v>67</v>
      </c>
      <c r="B81" s="23"/>
      <c r="C81" s="24"/>
      <c r="D81" s="24"/>
      <c r="E81" s="25"/>
    </row>
    <row r="82" spans="1:5">
      <c r="A82" s="1">
        <v>68</v>
      </c>
      <c r="B82" s="23"/>
      <c r="C82" s="24"/>
      <c r="D82" s="24"/>
      <c r="E82" s="25"/>
    </row>
    <row r="83" spans="1:5">
      <c r="A83" s="1">
        <v>69</v>
      </c>
      <c r="B83" s="23"/>
      <c r="C83" s="24"/>
      <c r="D83" s="24"/>
      <c r="E83" s="25"/>
    </row>
    <row r="84" spans="1:5">
      <c r="A84" s="1">
        <v>70</v>
      </c>
      <c r="B84" s="23"/>
      <c r="C84" s="24"/>
      <c r="D84" s="24"/>
      <c r="E84" s="25"/>
    </row>
    <row r="85" spans="1:5">
      <c r="A85" s="1">
        <v>71</v>
      </c>
      <c r="B85" s="23"/>
      <c r="C85" s="24"/>
      <c r="D85" s="24"/>
      <c r="E85" s="25"/>
    </row>
    <row r="86" spans="1:5">
      <c r="A86" s="1">
        <v>72</v>
      </c>
      <c r="B86" s="23"/>
      <c r="C86" s="24"/>
      <c r="D86" s="24"/>
      <c r="E86" s="25"/>
    </row>
    <row r="87" spans="1:5">
      <c r="A87" s="1">
        <v>73</v>
      </c>
      <c r="B87" s="23"/>
      <c r="C87" s="24"/>
      <c r="D87" s="24"/>
      <c r="E87" s="25"/>
    </row>
    <row r="88" spans="1:5">
      <c r="A88" s="1">
        <v>74</v>
      </c>
      <c r="B88" s="23"/>
      <c r="C88" s="24"/>
      <c r="D88" s="24"/>
      <c r="E88" s="25"/>
    </row>
    <row r="89" spans="1:5">
      <c r="A89" s="1">
        <v>75</v>
      </c>
      <c r="B89" s="23"/>
      <c r="C89" s="24"/>
      <c r="D89" s="24"/>
      <c r="E89" s="25"/>
    </row>
    <row r="90" spans="1:5">
      <c r="A90" s="1">
        <v>76</v>
      </c>
      <c r="B90" s="23"/>
      <c r="C90" s="24"/>
      <c r="D90" s="24"/>
      <c r="E90" s="25"/>
    </row>
    <row r="91" spans="1:5">
      <c r="A91" s="1">
        <v>77</v>
      </c>
      <c r="B91" s="23"/>
      <c r="C91" s="24"/>
      <c r="D91" s="24"/>
      <c r="E91" s="25"/>
    </row>
    <row r="92" spans="1:5">
      <c r="A92" s="1">
        <v>78</v>
      </c>
      <c r="B92" s="23"/>
      <c r="C92" s="24"/>
      <c r="D92" s="24"/>
      <c r="E92" s="25"/>
    </row>
    <row r="93" spans="1:5">
      <c r="A93" s="1">
        <v>79</v>
      </c>
      <c r="B93" s="23"/>
      <c r="C93" s="24"/>
      <c r="D93" s="24"/>
      <c r="E93" s="25"/>
    </row>
    <row r="94" spans="1:5">
      <c r="A94" s="1">
        <v>80</v>
      </c>
      <c r="B94" s="23"/>
      <c r="C94" s="24"/>
      <c r="D94" s="24"/>
      <c r="E94" s="25"/>
    </row>
    <row r="95" spans="1:5">
      <c r="A95" s="1">
        <v>81</v>
      </c>
      <c r="B95" s="23"/>
      <c r="C95" s="24"/>
      <c r="D95" s="24"/>
      <c r="E95" s="25"/>
    </row>
    <row r="96" spans="1:5">
      <c r="A96" s="1">
        <v>82</v>
      </c>
      <c r="B96" s="23"/>
      <c r="C96" s="24"/>
      <c r="D96" s="24"/>
      <c r="E96" s="25"/>
    </row>
    <row r="97" spans="1:5">
      <c r="A97" s="1">
        <v>83</v>
      </c>
      <c r="B97" s="23"/>
      <c r="C97" s="24"/>
      <c r="D97" s="24"/>
      <c r="E97" s="25"/>
    </row>
    <row r="98" spans="1:5">
      <c r="A98" s="1">
        <v>84</v>
      </c>
      <c r="B98" s="23"/>
      <c r="C98" s="24"/>
      <c r="D98" s="24"/>
      <c r="E98" s="25"/>
    </row>
    <row r="99" spans="1:5">
      <c r="A99" s="1">
        <v>85</v>
      </c>
      <c r="B99" s="23"/>
      <c r="C99" s="24"/>
      <c r="D99" s="24"/>
      <c r="E99" s="25"/>
    </row>
    <row r="100" spans="1:5">
      <c r="A100" s="1">
        <v>86</v>
      </c>
      <c r="B100" s="23"/>
      <c r="C100" s="24"/>
      <c r="D100" s="24"/>
      <c r="E100" s="25"/>
    </row>
    <row r="101" spans="1:5">
      <c r="A101" s="1">
        <v>87</v>
      </c>
      <c r="B101" s="23"/>
      <c r="C101" s="24"/>
      <c r="D101" s="24"/>
      <c r="E101" s="25"/>
    </row>
    <row r="102" spans="1:5">
      <c r="A102" s="1">
        <v>88</v>
      </c>
      <c r="B102" s="23"/>
      <c r="C102" s="24"/>
      <c r="D102" s="24"/>
      <c r="E102" s="25"/>
    </row>
    <row r="103" spans="1:5">
      <c r="A103" s="1">
        <v>89</v>
      </c>
      <c r="B103" s="23"/>
      <c r="C103" s="24"/>
      <c r="D103" s="24"/>
      <c r="E103" s="25"/>
    </row>
    <row r="104" spans="1:5">
      <c r="A104" s="1">
        <v>90</v>
      </c>
      <c r="B104" s="23"/>
      <c r="C104" s="24"/>
      <c r="D104" s="24"/>
      <c r="E104" s="25"/>
    </row>
    <row r="105" spans="1:5">
      <c r="A105" s="1">
        <v>91</v>
      </c>
      <c r="B105" s="23"/>
      <c r="C105" s="24"/>
      <c r="D105" s="24"/>
      <c r="E105" s="25"/>
    </row>
    <row r="106" spans="1:5">
      <c r="A106" s="1">
        <v>92</v>
      </c>
      <c r="B106" s="23"/>
      <c r="C106" s="24"/>
      <c r="D106" s="24"/>
      <c r="E106" s="25"/>
    </row>
    <row r="107" spans="1:5">
      <c r="A107" s="1">
        <v>93</v>
      </c>
      <c r="B107" s="23"/>
      <c r="C107" s="24"/>
      <c r="D107" s="24"/>
      <c r="E107" s="25"/>
    </row>
    <row r="108" spans="1:5">
      <c r="A108" s="1">
        <v>94</v>
      </c>
      <c r="B108" s="23"/>
      <c r="C108" s="24"/>
      <c r="D108" s="24"/>
      <c r="E108" s="25"/>
    </row>
    <row r="109" spans="1:5">
      <c r="A109" s="1">
        <v>95</v>
      </c>
      <c r="B109" s="23"/>
      <c r="C109" s="24"/>
      <c r="D109" s="24"/>
      <c r="E109" s="25"/>
    </row>
    <row r="110" spans="1:5" ht="15.75" thickBot="1">
      <c r="A110" s="1">
        <v>96</v>
      </c>
      <c r="B110" s="27"/>
      <c r="C110" s="28"/>
      <c r="D110" s="28"/>
      <c r="E110" s="29"/>
    </row>
  </sheetData>
  <mergeCells count="9">
    <mergeCell ref="A2:L2"/>
    <mergeCell ref="A4:L4"/>
    <mergeCell ref="A6:A7"/>
    <mergeCell ref="B6:B7"/>
    <mergeCell ref="C6:C7"/>
    <mergeCell ref="D6:D7"/>
    <mergeCell ref="E6:H6"/>
    <mergeCell ref="I6:I7"/>
    <mergeCell ref="J6:J7"/>
  </mergeCells>
  <pageMargins left="0.70866141732283472" right="0.51181102362204722" top="0.74803149606299213" bottom="0.74803149606299213" header="0.31496062992125984" footer="0.31496062992125984"/>
  <pageSetup paperSize="9" orientation="portrait" verticalDpi="300"/>
  <drawing r:id="rId1"/>
  <legacyDrawing r:id="rId2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>
  <dimension ref="A2:N89"/>
  <sheetViews>
    <sheetView topLeftCell="A4" zoomScale="75" zoomScaleNormal="75" zoomScalePageLayoutView="75" workbookViewId="0">
      <selection activeCell="A6" sqref="A6:L7"/>
    </sheetView>
  </sheetViews>
  <sheetFormatPr defaultColWidth="8.85546875" defaultRowHeight="15"/>
  <cols>
    <col min="1" max="1" width="8.7109375" style="1" customWidth="1"/>
    <col min="2" max="2" width="9.42578125" style="1" customWidth="1"/>
    <col min="3" max="5" width="9.42578125" style="2" customWidth="1"/>
    <col min="6" max="6" width="11.28515625" style="2" customWidth="1"/>
    <col min="7" max="7" width="12.85546875" style="2" customWidth="1"/>
    <col min="8" max="8" width="13.42578125" style="2" customWidth="1"/>
    <col min="9" max="9" width="13" style="2" customWidth="1"/>
    <col min="10" max="10" width="12" style="2" customWidth="1"/>
    <col min="11" max="11" width="11.42578125" style="1" customWidth="1"/>
    <col min="12" max="12" width="22.28515625" style="1" customWidth="1"/>
    <col min="13" max="16384" width="8.85546875" style="1"/>
  </cols>
  <sheetData>
    <row r="2" spans="1:14" ht="18.75">
      <c r="A2" s="97" t="s">
        <v>73</v>
      </c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</row>
    <row r="3" spans="1:14" ht="7.5" customHeight="1"/>
    <row r="4" spans="1:14" ht="18.75">
      <c r="A4" s="98" t="s">
        <v>82</v>
      </c>
      <c r="B4" s="98"/>
      <c r="C4" s="98"/>
      <c r="D4" s="98"/>
      <c r="E4" s="98"/>
      <c r="F4" s="98"/>
      <c r="G4" s="98"/>
      <c r="H4" s="98"/>
      <c r="I4" s="98"/>
      <c r="J4" s="98"/>
      <c r="K4" s="98"/>
      <c r="L4" s="98"/>
    </row>
    <row r="5" spans="1:14" ht="7.5" customHeight="1" thickBot="1"/>
    <row r="6" spans="1:14" s="2" customFormat="1" ht="20.25" customHeight="1">
      <c r="A6" s="114" t="s">
        <v>14</v>
      </c>
      <c r="B6" s="115" t="s">
        <v>15</v>
      </c>
      <c r="C6" s="116" t="s">
        <v>16</v>
      </c>
      <c r="D6" s="117" t="s">
        <v>17</v>
      </c>
      <c r="E6" s="118" t="s">
        <v>18</v>
      </c>
      <c r="F6" s="119"/>
      <c r="G6" s="119"/>
      <c r="H6" s="120"/>
      <c r="I6" s="121" t="s">
        <v>19</v>
      </c>
      <c r="J6" s="121" t="s">
        <v>20</v>
      </c>
      <c r="K6" s="122"/>
      <c r="L6" s="123"/>
    </row>
    <row r="7" spans="1:14" s="2" customFormat="1" ht="27.75" customHeight="1" thickBot="1">
      <c r="A7" s="154"/>
      <c r="B7" s="155"/>
      <c r="C7" s="156"/>
      <c r="D7" s="157"/>
      <c r="E7" s="158" t="s">
        <v>21</v>
      </c>
      <c r="F7" s="158" t="s">
        <v>22</v>
      </c>
      <c r="G7" s="158" t="s">
        <v>23</v>
      </c>
      <c r="H7" s="158" t="s">
        <v>1</v>
      </c>
      <c r="I7" s="159"/>
      <c r="J7" s="159"/>
      <c r="K7" s="160" t="s">
        <v>24</v>
      </c>
      <c r="L7" s="161" t="s">
        <v>25</v>
      </c>
    </row>
    <row r="8" spans="1:14" s="3" customFormat="1" ht="30" customHeight="1" thickBot="1">
      <c r="A8" s="144">
        <v>1</v>
      </c>
      <c r="B8" s="145" t="s">
        <v>60</v>
      </c>
      <c r="C8" s="146">
        <f>COUNTA(B15:B96)+1</f>
        <v>55</v>
      </c>
      <c r="D8" s="162">
        <f>C8</f>
        <v>55</v>
      </c>
      <c r="E8" s="163">
        <f>MIN(B15:B110)</f>
        <v>40.82</v>
      </c>
      <c r="F8" s="147">
        <f>AVERAGE(B15:B110)</f>
        <v>41.827222222222233</v>
      </c>
      <c r="G8" s="148">
        <v>4</v>
      </c>
      <c r="H8" s="149">
        <f>F8-E8</f>
        <v>1.0072222222222322</v>
      </c>
      <c r="I8" s="150">
        <v>2.6226851851851852E-2</v>
      </c>
      <c r="J8" s="151">
        <f>I8</f>
        <v>2.6226851851851852E-2</v>
      </c>
      <c r="K8" s="152" t="s">
        <v>89</v>
      </c>
      <c r="L8" s="153"/>
      <c r="M8" s="136"/>
      <c r="N8" s="17"/>
    </row>
    <row r="9" spans="1:14" s="3" customFormat="1" ht="30" customHeight="1">
      <c r="A9" s="124">
        <v>2</v>
      </c>
      <c r="B9" s="31" t="s">
        <v>74</v>
      </c>
      <c r="C9" s="31">
        <f>COUNTA(C15:C96)+1+C8</f>
        <v>97</v>
      </c>
      <c r="D9" s="31">
        <f>C9-C8</f>
        <v>42</v>
      </c>
      <c r="E9" s="141">
        <f>MIN(C15:C110)</f>
        <v>41.5</v>
      </c>
      <c r="F9" s="13">
        <f>AVERAGE(C15:C110)</f>
        <v>41.910487804878052</v>
      </c>
      <c r="G9" s="14">
        <v>6</v>
      </c>
      <c r="H9" s="15">
        <f t="shared" ref="H9:H11" si="0">F9-E9</f>
        <v>0.41048780487805203</v>
      </c>
      <c r="I9" s="48">
        <v>4.777777777777778E-2</v>
      </c>
      <c r="J9" s="16">
        <f>I9-I8</f>
        <v>2.1550925925925928E-2</v>
      </c>
      <c r="K9" s="49" t="s">
        <v>90</v>
      </c>
      <c r="L9" s="142"/>
      <c r="M9" s="136"/>
      <c r="N9" s="17"/>
    </row>
    <row r="10" spans="1:14" s="3" customFormat="1" ht="30" customHeight="1">
      <c r="A10" s="124">
        <v>3</v>
      </c>
      <c r="B10" s="31" t="s">
        <v>83</v>
      </c>
      <c r="C10" s="31">
        <f>COUNTA(D15:D96)+1+C9</f>
        <v>138</v>
      </c>
      <c r="D10" s="11">
        <f t="shared" ref="D10:D11" si="1">C10-C9</f>
        <v>41</v>
      </c>
      <c r="E10" s="47">
        <f>MIN(D15:D110)</f>
        <v>41.29</v>
      </c>
      <c r="F10" s="13">
        <f>AVERAGE(D15:D110)</f>
        <v>41.744999999999997</v>
      </c>
      <c r="G10" s="14">
        <v>3</v>
      </c>
      <c r="H10" s="15">
        <f t="shared" si="0"/>
        <v>0.45499999999999829</v>
      </c>
      <c r="I10" s="48">
        <v>6.8726851851851858E-2</v>
      </c>
      <c r="J10" s="16">
        <f>I10-I9</f>
        <v>2.0949074074074078E-2</v>
      </c>
      <c r="K10" s="49" t="s">
        <v>91</v>
      </c>
      <c r="L10" s="125"/>
      <c r="M10" s="17"/>
      <c r="N10" s="17"/>
    </row>
    <row r="11" spans="1:14" s="3" customFormat="1" ht="30" customHeight="1" thickBot="1">
      <c r="A11" s="126" t="s">
        <v>26</v>
      </c>
      <c r="B11" s="127" t="s">
        <v>65</v>
      </c>
      <c r="C11" s="127">
        <f>COUNTA(E15:E96)+C10</f>
        <v>165</v>
      </c>
      <c r="D11" s="127">
        <f t="shared" si="1"/>
        <v>27</v>
      </c>
      <c r="E11" s="128">
        <f>MIN(E15:E110)</f>
        <v>41.17</v>
      </c>
      <c r="F11" s="129">
        <f>AVERAGE(E15:E110)</f>
        <v>41.669629629629625</v>
      </c>
      <c r="G11" s="130">
        <v>0</v>
      </c>
      <c r="H11" s="131">
        <f t="shared" si="0"/>
        <v>0.49962962962962365</v>
      </c>
      <c r="I11" s="132">
        <v>8.3564814814814814E-2</v>
      </c>
      <c r="J11" s="133">
        <f>I11-I10</f>
        <v>1.4837962962962956E-2</v>
      </c>
      <c r="K11" s="134"/>
      <c r="L11" s="135"/>
    </row>
    <row r="12" spans="1:14" s="3" customFormat="1" ht="30" customHeight="1" thickBot="1">
      <c r="A12" s="113"/>
      <c r="B12" s="30"/>
      <c r="C12" s="30"/>
      <c r="D12" s="30"/>
      <c r="E12" s="138">
        <f>MIN(B15:E110)</f>
        <v>40.82</v>
      </c>
      <c r="F12" s="53">
        <f>AVERAGE(B15:E110)</f>
        <v>41.801728395061716</v>
      </c>
      <c r="G12" s="53"/>
      <c r="H12" s="54">
        <f>AVERAGE(H8:H11)</f>
        <v>0.59308491418247655</v>
      </c>
      <c r="I12" s="30"/>
      <c r="J12" s="30"/>
      <c r="K12" s="19"/>
      <c r="L12" s="19"/>
    </row>
    <row r="14" spans="1:14" ht="15.75" thickBot="1">
      <c r="B14" s="2" t="str">
        <f>B8</f>
        <v>3</v>
      </c>
      <c r="C14" s="2" t="str">
        <f>B9</f>
        <v>10</v>
      </c>
      <c r="D14" s="2" t="str">
        <f>B10</f>
        <v>1</v>
      </c>
      <c r="E14" s="2" t="str">
        <f>B11</f>
        <v>4</v>
      </c>
    </row>
    <row r="15" spans="1:14">
      <c r="A15" s="1">
        <v>1</v>
      </c>
      <c r="B15" s="20">
        <v>46.99</v>
      </c>
      <c r="C15" s="21">
        <v>42.17</v>
      </c>
      <c r="D15" s="21">
        <v>41.6</v>
      </c>
      <c r="E15" s="22">
        <v>42.31</v>
      </c>
      <c r="K15" s="2"/>
      <c r="L15" s="2"/>
    </row>
    <row r="16" spans="1:14">
      <c r="A16" s="1">
        <v>2</v>
      </c>
      <c r="B16" s="23">
        <v>44.69</v>
      </c>
      <c r="C16" s="24">
        <v>43.51</v>
      </c>
      <c r="D16" s="24">
        <v>41.66</v>
      </c>
      <c r="E16" s="25">
        <v>42.82</v>
      </c>
      <c r="K16" s="3"/>
      <c r="L16" s="3"/>
    </row>
    <row r="17" spans="1:14">
      <c r="A17" s="1">
        <v>3</v>
      </c>
      <c r="B17" s="23">
        <v>42.14</v>
      </c>
      <c r="C17" s="24">
        <v>41.94</v>
      </c>
      <c r="D17" s="24">
        <v>41.56</v>
      </c>
      <c r="E17" s="25">
        <v>41.47</v>
      </c>
      <c r="K17" s="3"/>
      <c r="L17" s="3"/>
    </row>
    <row r="18" spans="1:14">
      <c r="A18" s="1">
        <v>4</v>
      </c>
      <c r="B18" s="23">
        <v>41.5</v>
      </c>
      <c r="C18" s="24">
        <v>41.53</v>
      </c>
      <c r="D18" s="24">
        <v>41.82</v>
      </c>
      <c r="E18" s="25">
        <v>41.57</v>
      </c>
      <c r="K18" s="3"/>
      <c r="L18" s="3"/>
    </row>
    <row r="19" spans="1:14">
      <c r="A19" s="1">
        <v>5</v>
      </c>
      <c r="B19" s="23">
        <v>41.46</v>
      </c>
      <c r="C19" s="57">
        <v>41.6</v>
      </c>
      <c r="D19" s="24">
        <v>41.48</v>
      </c>
      <c r="E19" s="25">
        <v>41.88</v>
      </c>
    </row>
    <row r="20" spans="1:14">
      <c r="A20" s="1">
        <v>6</v>
      </c>
      <c r="B20" s="23">
        <v>41.31</v>
      </c>
      <c r="C20" s="24">
        <v>42.31</v>
      </c>
      <c r="D20" s="24">
        <v>41.29</v>
      </c>
      <c r="E20" s="25">
        <v>41.58</v>
      </c>
    </row>
    <row r="21" spans="1:14">
      <c r="A21" s="1">
        <v>7</v>
      </c>
      <c r="B21" s="23">
        <v>41.36</v>
      </c>
      <c r="C21" s="24">
        <v>41.66</v>
      </c>
      <c r="D21" s="24">
        <v>41.53</v>
      </c>
      <c r="E21" s="25">
        <v>41.46</v>
      </c>
    </row>
    <row r="22" spans="1:14">
      <c r="A22" s="1">
        <v>8</v>
      </c>
      <c r="B22" s="23">
        <v>41.32</v>
      </c>
      <c r="C22" s="24">
        <v>42.17</v>
      </c>
      <c r="D22" s="24">
        <v>41.29</v>
      </c>
      <c r="E22" s="25">
        <v>41.36</v>
      </c>
    </row>
    <row r="23" spans="1:14">
      <c r="A23" s="1">
        <v>9</v>
      </c>
      <c r="B23" s="23">
        <v>41.2</v>
      </c>
      <c r="C23" s="24">
        <v>41.74</v>
      </c>
      <c r="D23" s="24">
        <v>41.63</v>
      </c>
      <c r="E23" s="25">
        <v>41.46</v>
      </c>
    </row>
    <row r="24" spans="1:14">
      <c r="A24" s="1">
        <v>10</v>
      </c>
      <c r="B24" s="23">
        <v>43.95</v>
      </c>
      <c r="C24" s="24">
        <v>41.62</v>
      </c>
      <c r="D24" s="24">
        <v>41.63</v>
      </c>
      <c r="E24" s="25">
        <v>41.43</v>
      </c>
    </row>
    <row r="25" spans="1:14">
      <c r="A25" s="1">
        <v>11</v>
      </c>
      <c r="B25" s="23">
        <v>41.78</v>
      </c>
      <c r="C25" s="24">
        <v>41.52</v>
      </c>
      <c r="D25" s="24">
        <v>41.36</v>
      </c>
      <c r="E25" s="25">
        <v>41.41</v>
      </c>
    </row>
    <row r="26" spans="1:14">
      <c r="A26" s="1">
        <v>12</v>
      </c>
      <c r="B26" s="23">
        <v>41.87</v>
      </c>
      <c r="C26" s="24">
        <v>41.51</v>
      </c>
      <c r="D26" s="24">
        <v>41.42</v>
      </c>
      <c r="E26" s="25">
        <v>41.34</v>
      </c>
    </row>
    <row r="27" spans="1:14">
      <c r="A27" s="1">
        <v>13</v>
      </c>
      <c r="B27" s="23">
        <v>41.36</v>
      </c>
      <c r="C27" s="24">
        <v>41.77</v>
      </c>
      <c r="D27" s="24">
        <v>41.47</v>
      </c>
      <c r="E27" s="25">
        <v>41.17</v>
      </c>
    </row>
    <row r="28" spans="1:14">
      <c r="A28" s="1">
        <v>14</v>
      </c>
      <c r="B28" s="26">
        <v>41.97</v>
      </c>
      <c r="C28" s="24">
        <v>41.52</v>
      </c>
      <c r="D28" s="24">
        <v>42.27</v>
      </c>
      <c r="E28" s="25">
        <v>41.46</v>
      </c>
    </row>
    <row r="29" spans="1:14" s="2" customFormat="1">
      <c r="A29" s="1">
        <v>15</v>
      </c>
      <c r="B29" s="23">
        <v>41.44</v>
      </c>
      <c r="C29" s="24">
        <v>41.6</v>
      </c>
      <c r="D29" s="24">
        <v>41.54</v>
      </c>
      <c r="E29" s="25">
        <v>41.44</v>
      </c>
      <c r="K29" s="1"/>
      <c r="L29" s="1"/>
      <c r="M29" s="1"/>
      <c r="N29" s="1"/>
    </row>
    <row r="30" spans="1:14" s="2" customFormat="1">
      <c r="A30" s="1">
        <v>16</v>
      </c>
      <c r="B30" s="23">
        <v>41.44</v>
      </c>
      <c r="C30" s="24">
        <v>41.68</v>
      </c>
      <c r="D30" s="24">
        <v>41.35</v>
      </c>
      <c r="E30" s="25">
        <v>41.53</v>
      </c>
      <c r="K30" s="1"/>
      <c r="L30" s="1"/>
      <c r="M30" s="1"/>
      <c r="N30" s="1"/>
    </row>
    <row r="31" spans="1:14" s="2" customFormat="1">
      <c r="A31" s="1">
        <v>17</v>
      </c>
      <c r="B31" s="23">
        <v>42.35</v>
      </c>
      <c r="C31" s="24">
        <v>41.92</v>
      </c>
      <c r="D31" s="24">
        <v>41.66</v>
      </c>
      <c r="E31" s="25">
        <v>42.15</v>
      </c>
      <c r="K31" s="1"/>
      <c r="L31" s="1"/>
      <c r="M31" s="1"/>
      <c r="N31" s="1"/>
    </row>
    <row r="32" spans="1:14" s="2" customFormat="1">
      <c r="A32" s="1">
        <v>18</v>
      </c>
      <c r="B32" s="23">
        <v>41.41</v>
      </c>
      <c r="C32" s="24">
        <v>41.5</v>
      </c>
      <c r="D32" s="24">
        <v>42.1</v>
      </c>
      <c r="E32" s="25">
        <v>41.5</v>
      </c>
      <c r="K32" s="1"/>
      <c r="L32" s="1"/>
      <c r="M32" s="1"/>
      <c r="N32" s="1"/>
    </row>
    <row r="33" spans="1:14" s="2" customFormat="1">
      <c r="A33" s="1">
        <v>19</v>
      </c>
      <c r="B33" s="23">
        <v>41.48</v>
      </c>
      <c r="C33" s="24">
        <v>41.62</v>
      </c>
      <c r="D33" s="24">
        <v>41.76</v>
      </c>
      <c r="E33" s="25">
        <v>41.81</v>
      </c>
      <c r="K33" s="1"/>
      <c r="L33" s="1"/>
      <c r="M33" s="1"/>
      <c r="N33" s="1"/>
    </row>
    <row r="34" spans="1:14" s="2" customFormat="1">
      <c r="A34" s="1">
        <v>20</v>
      </c>
      <c r="B34" s="23">
        <v>41.23</v>
      </c>
      <c r="C34" s="24">
        <v>41.82</v>
      </c>
      <c r="D34" s="24">
        <v>42.04</v>
      </c>
      <c r="E34" s="25">
        <v>41.42</v>
      </c>
      <c r="K34" s="1"/>
      <c r="L34" s="1"/>
      <c r="M34" s="1"/>
      <c r="N34" s="1"/>
    </row>
    <row r="35" spans="1:14" s="2" customFormat="1">
      <c r="A35" s="1">
        <v>21</v>
      </c>
      <c r="B35" s="23">
        <v>41.47</v>
      </c>
      <c r="C35" s="24">
        <v>41.53</v>
      </c>
      <c r="D35" s="24">
        <v>41.69</v>
      </c>
      <c r="E35" s="25">
        <v>41.94</v>
      </c>
      <c r="K35" s="1"/>
      <c r="L35" s="1"/>
      <c r="M35" s="1"/>
      <c r="N35" s="1"/>
    </row>
    <row r="36" spans="1:14" s="2" customFormat="1">
      <c r="A36" s="1">
        <v>22</v>
      </c>
      <c r="B36" s="23">
        <v>42.58</v>
      </c>
      <c r="C36" s="24">
        <v>41.76</v>
      </c>
      <c r="D36" s="24">
        <v>41.79</v>
      </c>
      <c r="E36" s="25">
        <v>42.01</v>
      </c>
      <c r="K36" s="1"/>
      <c r="L36" s="1"/>
      <c r="M36" s="1"/>
      <c r="N36" s="1"/>
    </row>
    <row r="37" spans="1:14" s="2" customFormat="1">
      <c r="A37" s="1">
        <v>23</v>
      </c>
      <c r="B37" s="23">
        <v>42.86</v>
      </c>
      <c r="C37" s="24">
        <v>41.91</v>
      </c>
      <c r="D37" s="24">
        <v>42.07</v>
      </c>
      <c r="E37" s="25">
        <v>41.8</v>
      </c>
      <c r="K37" s="1"/>
      <c r="L37" s="1"/>
      <c r="M37" s="1"/>
      <c r="N37" s="1"/>
    </row>
    <row r="38" spans="1:14" s="2" customFormat="1">
      <c r="A38" s="1">
        <v>24</v>
      </c>
      <c r="B38" s="23">
        <v>41.6</v>
      </c>
      <c r="C38" s="24">
        <v>41.72</v>
      </c>
      <c r="D38" s="24">
        <v>41.65</v>
      </c>
      <c r="E38" s="25">
        <v>41.54</v>
      </c>
      <c r="K38" s="1"/>
      <c r="L38" s="1"/>
      <c r="M38" s="1"/>
      <c r="N38" s="1"/>
    </row>
    <row r="39" spans="1:14" s="2" customFormat="1">
      <c r="A39" s="1">
        <v>25</v>
      </c>
      <c r="B39" s="23">
        <v>41.51</v>
      </c>
      <c r="C39" s="24">
        <v>41.75</v>
      </c>
      <c r="D39" s="24">
        <v>42.2</v>
      </c>
      <c r="E39" s="25">
        <v>41.58</v>
      </c>
      <c r="K39" s="1"/>
      <c r="L39" s="1"/>
      <c r="M39" s="1"/>
      <c r="N39" s="1"/>
    </row>
    <row r="40" spans="1:14" s="2" customFormat="1">
      <c r="A40" s="1">
        <v>26</v>
      </c>
      <c r="B40" s="23">
        <v>42.98</v>
      </c>
      <c r="C40" s="24">
        <v>41.72</v>
      </c>
      <c r="D40" s="24">
        <v>41.77</v>
      </c>
      <c r="E40" s="25">
        <v>41.73</v>
      </c>
      <c r="K40" s="1"/>
      <c r="L40" s="1"/>
      <c r="M40" s="1"/>
      <c r="N40" s="1"/>
    </row>
    <row r="41" spans="1:14" s="2" customFormat="1">
      <c r="A41" s="1">
        <v>27</v>
      </c>
      <c r="B41" s="23">
        <v>41.58</v>
      </c>
      <c r="C41" s="24">
        <v>41.74</v>
      </c>
      <c r="D41" s="24">
        <v>41.71</v>
      </c>
      <c r="E41" s="25">
        <v>41.91</v>
      </c>
      <c r="K41" s="1"/>
      <c r="L41" s="1"/>
      <c r="M41" s="1"/>
      <c r="N41" s="1"/>
    </row>
    <row r="42" spans="1:14" s="2" customFormat="1">
      <c r="A42" s="1">
        <v>28</v>
      </c>
      <c r="B42" s="23">
        <v>41.2</v>
      </c>
      <c r="C42" s="24">
        <v>41.72</v>
      </c>
      <c r="D42" s="24">
        <v>41.94</v>
      </c>
      <c r="E42" s="25"/>
      <c r="K42" s="1"/>
      <c r="L42" s="1"/>
      <c r="M42" s="1"/>
      <c r="N42" s="1"/>
    </row>
    <row r="43" spans="1:14" s="2" customFormat="1">
      <c r="A43" s="1">
        <v>29</v>
      </c>
      <c r="B43" s="23">
        <v>41.71</v>
      </c>
      <c r="C43" s="24">
        <v>41.79</v>
      </c>
      <c r="D43" s="24">
        <v>41.92</v>
      </c>
      <c r="E43" s="25"/>
      <c r="K43" s="1"/>
      <c r="L43" s="1"/>
      <c r="M43" s="1"/>
      <c r="N43" s="1"/>
    </row>
    <row r="44" spans="1:14" s="2" customFormat="1">
      <c r="A44" s="1">
        <v>30</v>
      </c>
      <c r="B44" s="23">
        <v>43.58</v>
      </c>
      <c r="C44" s="24">
        <v>41.93</v>
      </c>
      <c r="D44" s="24">
        <v>41.6</v>
      </c>
      <c r="E44" s="25"/>
      <c r="K44" s="1"/>
      <c r="L44" s="1"/>
      <c r="M44" s="1"/>
      <c r="N44" s="1"/>
    </row>
    <row r="45" spans="1:14" s="2" customFormat="1">
      <c r="A45" s="1">
        <v>31</v>
      </c>
      <c r="B45" s="23">
        <v>45.17</v>
      </c>
      <c r="C45" s="24">
        <v>42.31</v>
      </c>
      <c r="D45" s="24">
        <v>41.65</v>
      </c>
      <c r="E45" s="25"/>
      <c r="K45" s="1"/>
      <c r="L45" s="1"/>
      <c r="M45" s="1"/>
      <c r="N45" s="1"/>
    </row>
    <row r="46" spans="1:14" s="2" customFormat="1">
      <c r="A46" s="1">
        <v>32</v>
      </c>
      <c r="B46" s="23">
        <v>42.6</v>
      </c>
      <c r="C46" s="24">
        <v>42.14</v>
      </c>
      <c r="D46" s="24">
        <v>41.72</v>
      </c>
      <c r="E46" s="25"/>
      <c r="K46" s="1"/>
      <c r="L46" s="1"/>
      <c r="M46" s="1"/>
      <c r="N46" s="1"/>
    </row>
    <row r="47" spans="1:14" s="2" customFormat="1">
      <c r="A47" s="1">
        <v>33</v>
      </c>
      <c r="B47" s="23">
        <v>41.45</v>
      </c>
      <c r="C47" s="24">
        <v>42.09</v>
      </c>
      <c r="D47" s="24">
        <v>41.86</v>
      </c>
      <c r="E47" s="25"/>
      <c r="K47" s="1"/>
      <c r="L47" s="1"/>
      <c r="M47" s="1"/>
      <c r="N47" s="1"/>
    </row>
    <row r="48" spans="1:14" s="2" customFormat="1">
      <c r="A48" s="1">
        <v>34</v>
      </c>
      <c r="B48" s="23">
        <v>41.18</v>
      </c>
      <c r="C48" s="24">
        <v>42.12</v>
      </c>
      <c r="D48" s="24">
        <v>41.71</v>
      </c>
      <c r="E48" s="25"/>
      <c r="K48" s="1"/>
      <c r="L48" s="1"/>
      <c r="M48" s="1"/>
      <c r="N48" s="1"/>
    </row>
    <row r="49" spans="1:14" s="2" customFormat="1">
      <c r="A49" s="1">
        <v>35</v>
      </c>
      <c r="B49" s="23">
        <v>40.92</v>
      </c>
      <c r="C49" s="24">
        <v>42.06</v>
      </c>
      <c r="D49" s="24">
        <v>41.89</v>
      </c>
      <c r="E49" s="25"/>
      <c r="K49" s="1"/>
      <c r="L49" s="1"/>
      <c r="M49" s="1"/>
      <c r="N49" s="1"/>
    </row>
    <row r="50" spans="1:14" s="2" customFormat="1">
      <c r="A50" s="1">
        <v>36</v>
      </c>
      <c r="B50" s="23">
        <v>41.15</v>
      </c>
      <c r="C50" s="24">
        <v>42.13</v>
      </c>
      <c r="D50" s="24">
        <v>42.06</v>
      </c>
      <c r="E50" s="25"/>
      <c r="K50" s="1"/>
      <c r="L50" s="1"/>
      <c r="M50" s="1"/>
      <c r="N50" s="1"/>
    </row>
    <row r="51" spans="1:14" s="2" customFormat="1">
      <c r="A51" s="1">
        <v>37</v>
      </c>
      <c r="B51" s="23">
        <v>41.48</v>
      </c>
      <c r="C51" s="24">
        <v>42.24</v>
      </c>
      <c r="D51" s="24">
        <v>41.93</v>
      </c>
      <c r="E51" s="25"/>
      <c r="K51" s="1"/>
      <c r="L51" s="1"/>
      <c r="M51" s="1"/>
      <c r="N51" s="1"/>
    </row>
    <row r="52" spans="1:14" s="2" customFormat="1">
      <c r="A52" s="1">
        <v>38</v>
      </c>
      <c r="B52" s="23">
        <v>42.37</v>
      </c>
      <c r="C52" s="24">
        <v>42.23</v>
      </c>
      <c r="D52" s="24">
        <v>42.28</v>
      </c>
      <c r="E52" s="25"/>
      <c r="K52" s="1"/>
      <c r="L52" s="1"/>
      <c r="M52" s="1"/>
      <c r="N52" s="1"/>
    </row>
    <row r="53" spans="1:14" s="2" customFormat="1">
      <c r="A53" s="1">
        <v>39</v>
      </c>
      <c r="B53" s="23">
        <v>40.93</v>
      </c>
      <c r="C53" s="24">
        <v>42.07</v>
      </c>
      <c r="D53" s="24">
        <v>41.83</v>
      </c>
      <c r="E53" s="25"/>
      <c r="K53" s="1"/>
      <c r="L53" s="1"/>
      <c r="M53" s="1"/>
      <c r="N53" s="1"/>
    </row>
    <row r="54" spans="1:14" s="2" customFormat="1">
      <c r="A54" s="1">
        <v>40</v>
      </c>
      <c r="B54" s="23">
        <v>40.97</v>
      </c>
      <c r="C54" s="24">
        <v>42.26</v>
      </c>
      <c r="D54" s="24">
        <v>42.07</v>
      </c>
      <c r="E54" s="25"/>
      <c r="K54" s="1"/>
      <c r="L54" s="1"/>
      <c r="M54" s="1"/>
      <c r="N54" s="1"/>
    </row>
    <row r="55" spans="1:14" s="2" customFormat="1">
      <c r="A55" s="1">
        <v>41</v>
      </c>
      <c r="B55" s="23">
        <v>41.7</v>
      </c>
      <c r="C55" s="24">
        <v>42.4</v>
      </c>
      <c r="D55" s="24"/>
      <c r="E55" s="25"/>
      <c r="K55" s="1"/>
      <c r="L55" s="1"/>
      <c r="M55" s="1"/>
      <c r="N55" s="1"/>
    </row>
    <row r="56" spans="1:14" s="2" customFormat="1">
      <c r="A56" s="1">
        <v>42</v>
      </c>
      <c r="B56" s="23">
        <v>42.32</v>
      </c>
      <c r="C56" s="24"/>
      <c r="D56" s="24"/>
      <c r="E56" s="25"/>
      <c r="K56" s="1"/>
      <c r="L56" s="1"/>
      <c r="M56" s="1"/>
      <c r="N56" s="1"/>
    </row>
    <row r="57" spans="1:14" s="2" customFormat="1">
      <c r="A57" s="1">
        <v>43</v>
      </c>
      <c r="B57" s="23">
        <v>40.94</v>
      </c>
      <c r="C57" s="24"/>
      <c r="D57" s="24"/>
      <c r="E57" s="25"/>
      <c r="K57" s="1"/>
      <c r="L57" s="1"/>
      <c r="M57" s="1"/>
      <c r="N57" s="1"/>
    </row>
    <row r="58" spans="1:14" s="2" customFormat="1">
      <c r="A58" s="1">
        <v>44</v>
      </c>
      <c r="B58" s="23">
        <v>40.86</v>
      </c>
      <c r="C58" s="24"/>
      <c r="D58" s="24"/>
      <c r="E58" s="25"/>
      <c r="K58" s="1"/>
      <c r="L58" s="1"/>
      <c r="M58" s="1"/>
      <c r="N58" s="1"/>
    </row>
    <row r="59" spans="1:14" s="2" customFormat="1">
      <c r="A59" s="1">
        <v>45</v>
      </c>
      <c r="B59" s="23">
        <v>40.9</v>
      </c>
      <c r="C59" s="24"/>
      <c r="D59" s="24"/>
      <c r="E59" s="25"/>
      <c r="K59" s="1"/>
      <c r="L59" s="1"/>
      <c r="M59" s="1"/>
      <c r="N59" s="1"/>
    </row>
    <row r="60" spans="1:14" s="2" customFormat="1">
      <c r="A60" s="1">
        <v>46</v>
      </c>
      <c r="B60" s="23">
        <v>40.82</v>
      </c>
      <c r="C60" s="24"/>
      <c r="D60" s="24"/>
      <c r="E60" s="25"/>
      <c r="K60" s="1"/>
      <c r="L60" s="1"/>
      <c r="M60" s="1"/>
      <c r="N60" s="1"/>
    </row>
    <row r="61" spans="1:14" s="2" customFormat="1">
      <c r="A61" s="1">
        <v>47</v>
      </c>
      <c r="B61" s="23">
        <v>41.45</v>
      </c>
      <c r="C61" s="24"/>
      <c r="D61" s="24"/>
      <c r="E61" s="25"/>
      <c r="K61" s="1"/>
      <c r="L61" s="1"/>
      <c r="M61" s="1"/>
      <c r="N61" s="1"/>
    </row>
    <row r="62" spans="1:14" s="2" customFormat="1">
      <c r="A62" s="1">
        <v>48</v>
      </c>
      <c r="B62" s="23">
        <v>41.5</v>
      </c>
      <c r="C62" s="24"/>
      <c r="D62" s="24"/>
      <c r="E62" s="25"/>
      <c r="K62" s="1"/>
      <c r="L62" s="1"/>
      <c r="M62" s="1"/>
      <c r="N62" s="1"/>
    </row>
    <row r="63" spans="1:14" s="2" customFormat="1">
      <c r="A63" s="1">
        <v>49</v>
      </c>
      <c r="B63" s="23">
        <v>41.47</v>
      </c>
      <c r="C63" s="24"/>
      <c r="D63" s="24"/>
      <c r="E63" s="25"/>
      <c r="K63" s="1"/>
      <c r="L63" s="1"/>
      <c r="M63" s="1"/>
      <c r="N63" s="1"/>
    </row>
    <row r="64" spans="1:14" s="2" customFormat="1">
      <c r="A64" s="1">
        <v>50</v>
      </c>
      <c r="B64" s="23">
        <v>41.07</v>
      </c>
      <c r="C64" s="24"/>
      <c r="D64" s="24"/>
      <c r="E64" s="25"/>
      <c r="K64" s="1"/>
      <c r="L64" s="1"/>
      <c r="M64" s="1"/>
      <c r="N64" s="1"/>
    </row>
    <row r="65" spans="1:14" s="2" customFormat="1">
      <c r="A65" s="1">
        <v>51</v>
      </c>
      <c r="B65" s="23">
        <v>40.97</v>
      </c>
      <c r="C65" s="24"/>
      <c r="D65" s="24"/>
      <c r="E65" s="25"/>
      <c r="K65" s="1"/>
      <c r="L65" s="1"/>
      <c r="M65" s="1"/>
      <c r="N65" s="1"/>
    </row>
    <row r="66" spans="1:14" s="2" customFormat="1">
      <c r="A66" s="1">
        <v>52</v>
      </c>
      <c r="B66" s="23">
        <v>40.9</v>
      </c>
      <c r="C66" s="24"/>
      <c r="D66" s="24"/>
      <c r="E66" s="25"/>
      <c r="K66" s="1"/>
      <c r="L66" s="1"/>
      <c r="M66" s="1"/>
      <c r="N66" s="1"/>
    </row>
    <row r="67" spans="1:14" s="2" customFormat="1">
      <c r="A67" s="1">
        <v>53</v>
      </c>
      <c r="B67" s="23">
        <v>41.01</v>
      </c>
      <c r="C67" s="24"/>
      <c r="D67" s="24"/>
      <c r="E67" s="25"/>
      <c r="K67" s="1"/>
      <c r="L67" s="1"/>
      <c r="M67" s="1"/>
      <c r="N67" s="1"/>
    </row>
    <row r="68" spans="1:14" s="2" customFormat="1">
      <c r="A68" s="1">
        <v>54</v>
      </c>
      <c r="B68" s="23">
        <v>41.22</v>
      </c>
      <c r="C68" s="24"/>
      <c r="D68" s="24"/>
      <c r="E68" s="25"/>
      <c r="K68" s="1"/>
      <c r="L68" s="1"/>
      <c r="M68" s="1"/>
      <c r="N68" s="1"/>
    </row>
    <row r="69" spans="1:14" s="2" customFormat="1">
      <c r="A69" s="1">
        <v>55</v>
      </c>
      <c r="B69" s="23"/>
      <c r="C69" s="24"/>
      <c r="D69" s="24"/>
      <c r="E69" s="25"/>
      <c r="K69" s="1"/>
      <c r="L69" s="1"/>
      <c r="M69" s="1"/>
      <c r="N69" s="1"/>
    </row>
    <row r="70" spans="1:14" s="2" customFormat="1">
      <c r="A70" s="1">
        <v>56</v>
      </c>
      <c r="B70" s="23"/>
      <c r="C70" s="24"/>
      <c r="D70" s="24"/>
      <c r="E70" s="25"/>
      <c r="K70" s="1"/>
      <c r="L70" s="1"/>
      <c r="M70" s="1"/>
      <c r="N70" s="1"/>
    </row>
    <row r="71" spans="1:14" s="2" customFormat="1">
      <c r="A71" s="1">
        <v>57</v>
      </c>
      <c r="B71" s="23"/>
      <c r="C71" s="24"/>
      <c r="D71" s="24"/>
      <c r="E71" s="25"/>
      <c r="K71" s="1"/>
      <c r="L71" s="1"/>
      <c r="M71" s="1"/>
      <c r="N71" s="1"/>
    </row>
    <row r="72" spans="1:14" s="2" customFormat="1">
      <c r="A72" s="1">
        <v>58</v>
      </c>
      <c r="B72" s="23"/>
      <c r="C72" s="24"/>
      <c r="D72" s="24"/>
      <c r="E72" s="25"/>
      <c r="K72" s="1"/>
      <c r="L72" s="1"/>
      <c r="M72" s="1"/>
      <c r="N72" s="1"/>
    </row>
    <row r="73" spans="1:14" s="2" customFormat="1">
      <c r="A73" s="1">
        <v>59</v>
      </c>
      <c r="B73" s="23"/>
      <c r="C73" s="24"/>
      <c r="D73" s="24"/>
      <c r="E73" s="25"/>
      <c r="K73" s="1"/>
      <c r="L73" s="1"/>
      <c r="M73" s="1"/>
      <c r="N73" s="1"/>
    </row>
    <row r="74" spans="1:14" s="2" customFormat="1">
      <c r="A74" s="1">
        <v>60</v>
      </c>
      <c r="B74" s="23"/>
      <c r="C74" s="24"/>
      <c r="D74" s="24"/>
      <c r="E74" s="25"/>
      <c r="K74" s="1"/>
      <c r="L74" s="1"/>
      <c r="M74" s="1"/>
      <c r="N74" s="1"/>
    </row>
    <row r="75" spans="1:14" s="2" customFormat="1">
      <c r="A75" s="1">
        <v>61</v>
      </c>
      <c r="B75" s="23"/>
      <c r="C75" s="24"/>
      <c r="D75" s="24"/>
      <c r="E75" s="25"/>
      <c r="K75" s="1"/>
      <c r="L75" s="1"/>
      <c r="M75" s="1"/>
      <c r="N75" s="1"/>
    </row>
    <row r="76" spans="1:14" s="2" customFormat="1">
      <c r="A76" s="1">
        <v>62</v>
      </c>
      <c r="B76" s="23"/>
      <c r="C76" s="24"/>
      <c r="D76" s="24"/>
      <c r="E76" s="25"/>
      <c r="K76" s="1"/>
      <c r="L76" s="1"/>
      <c r="M76" s="1"/>
      <c r="N76" s="1"/>
    </row>
    <row r="77" spans="1:14" s="2" customFormat="1">
      <c r="A77" s="1">
        <v>63</v>
      </c>
      <c r="B77" s="23"/>
      <c r="C77" s="24"/>
      <c r="D77" s="24"/>
      <c r="E77" s="25"/>
      <c r="K77" s="1"/>
      <c r="L77" s="1"/>
      <c r="M77" s="1"/>
      <c r="N77" s="1"/>
    </row>
    <row r="78" spans="1:14" s="2" customFormat="1">
      <c r="A78" s="1">
        <v>64</v>
      </c>
      <c r="B78" s="23"/>
      <c r="C78" s="24"/>
      <c r="D78" s="24"/>
      <c r="E78" s="25"/>
      <c r="K78" s="1"/>
      <c r="L78" s="1"/>
      <c r="M78" s="1"/>
      <c r="N78" s="1"/>
    </row>
    <row r="79" spans="1:14" s="2" customFormat="1">
      <c r="A79" s="1">
        <v>65</v>
      </c>
      <c r="B79" s="23"/>
      <c r="C79" s="24"/>
      <c r="D79" s="24"/>
      <c r="E79" s="25"/>
      <c r="K79" s="1"/>
      <c r="L79" s="1"/>
      <c r="M79" s="1"/>
      <c r="N79" s="1"/>
    </row>
    <row r="80" spans="1:14">
      <c r="A80" s="1">
        <v>66</v>
      </c>
      <c r="B80" s="23"/>
      <c r="C80" s="24"/>
      <c r="D80" s="24"/>
      <c r="E80" s="25"/>
    </row>
    <row r="81" spans="1:5">
      <c r="A81" s="1">
        <v>67</v>
      </c>
      <c r="B81" s="23"/>
      <c r="C81" s="24"/>
      <c r="D81" s="24"/>
      <c r="E81" s="25"/>
    </row>
    <row r="82" spans="1:5">
      <c r="A82" s="1">
        <v>68</v>
      </c>
      <c r="B82" s="23"/>
      <c r="C82" s="24"/>
      <c r="D82" s="24"/>
      <c r="E82" s="25"/>
    </row>
    <row r="83" spans="1:5">
      <c r="A83" s="1">
        <v>69</v>
      </c>
      <c r="B83" s="23"/>
      <c r="C83" s="24"/>
      <c r="D83" s="24"/>
      <c r="E83" s="25"/>
    </row>
    <row r="84" spans="1:5">
      <c r="A84" s="1">
        <v>70</v>
      </c>
      <c r="B84" s="23"/>
      <c r="C84" s="24"/>
      <c r="D84" s="24"/>
      <c r="E84" s="25"/>
    </row>
    <row r="85" spans="1:5">
      <c r="A85" s="1">
        <v>71</v>
      </c>
      <c r="B85" s="23"/>
      <c r="C85" s="24"/>
      <c r="D85" s="24"/>
      <c r="E85" s="25"/>
    </row>
    <row r="86" spans="1:5">
      <c r="A86" s="1">
        <v>72</v>
      </c>
      <c r="B86" s="23"/>
      <c r="C86" s="24"/>
      <c r="D86" s="24"/>
      <c r="E86" s="25"/>
    </row>
    <row r="87" spans="1:5">
      <c r="A87" s="1">
        <v>73</v>
      </c>
      <c r="B87" s="23"/>
      <c r="C87" s="24"/>
      <c r="D87" s="24"/>
      <c r="E87" s="25"/>
    </row>
    <row r="88" spans="1:5">
      <c r="A88" s="1">
        <v>74</v>
      </c>
      <c r="B88" s="23"/>
      <c r="C88" s="24"/>
      <c r="D88" s="24"/>
      <c r="E88" s="25"/>
    </row>
    <row r="89" spans="1:5" ht="15.75" thickBot="1">
      <c r="A89" s="1">
        <v>75</v>
      </c>
      <c r="B89" s="27"/>
      <c r="C89" s="28"/>
      <c r="D89" s="28"/>
      <c r="E89" s="29"/>
    </row>
  </sheetData>
  <mergeCells count="9">
    <mergeCell ref="A2:L2"/>
    <mergeCell ref="A4:L4"/>
    <mergeCell ref="A6:A7"/>
    <mergeCell ref="B6:B7"/>
    <mergeCell ref="C6:C7"/>
    <mergeCell ref="D6:D7"/>
    <mergeCell ref="E6:H6"/>
    <mergeCell ref="I6:I7"/>
    <mergeCell ref="J6:J7"/>
  </mergeCells>
  <pageMargins left="0.70866141732283472" right="0.51181102362204722" top="0.74803149606299213" bottom="0.74803149606299213" header="0.31496062992125984" footer="0.31496062992125984"/>
  <pageSetup paperSize="9" orientation="portrait" verticalDpi="300"/>
  <drawing r:id="rId1"/>
  <legacyDrawing r:id="rId2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>
  <dimension ref="A2:N89"/>
  <sheetViews>
    <sheetView topLeftCell="A11" zoomScale="75" zoomScaleNormal="75" zoomScalePageLayoutView="75" workbookViewId="0">
      <selection activeCell="G12" sqref="G12"/>
    </sheetView>
  </sheetViews>
  <sheetFormatPr defaultColWidth="8.85546875" defaultRowHeight="15"/>
  <cols>
    <col min="1" max="1" width="8.7109375" style="1" customWidth="1"/>
    <col min="2" max="2" width="9.42578125" style="1" customWidth="1"/>
    <col min="3" max="5" width="9.42578125" style="2" customWidth="1"/>
    <col min="6" max="6" width="11.28515625" style="2" customWidth="1"/>
    <col min="7" max="7" width="12.85546875" style="2" customWidth="1"/>
    <col min="8" max="8" width="13.42578125" style="2" customWidth="1"/>
    <col min="9" max="9" width="13" style="2" customWidth="1"/>
    <col min="10" max="10" width="12" style="2" customWidth="1"/>
    <col min="11" max="11" width="11.42578125" style="1" customWidth="1"/>
    <col min="12" max="12" width="22.28515625" style="1" customWidth="1"/>
    <col min="13" max="16384" width="8.85546875" style="1"/>
  </cols>
  <sheetData>
    <row r="2" spans="1:14" ht="18.75">
      <c r="A2" s="97" t="s">
        <v>73</v>
      </c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</row>
    <row r="3" spans="1:14" ht="7.5" customHeight="1"/>
    <row r="4" spans="1:14" ht="18.75">
      <c r="A4" s="98" t="s">
        <v>37</v>
      </c>
      <c r="B4" s="98"/>
      <c r="C4" s="98"/>
      <c r="D4" s="98"/>
      <c r="E4" s="98"/>
      <c r="F4" s="98"/>
      <c r="G4" s="98"/>
      <c r="H4" s="98"/>
      <c r="I4" s="98"/>
      <c r="J4" s="98"/>
      <c r="K4" s="98"/>
      <c r="L4" s="98"/>
    </row>
    <row r="5" spans="1:14" ht="7.5" customHeight="1" thickBot="1"/>
    <row r="6" spans="1:14" s="2" customFormat="1" ht="20.25" customHeight="1">
      <c r="A6" s="114" t="s">
        <v>14</v>
      </c>
      <c r="B6" s="115" t="s">
        <v>15</v>
      </c>
      <c r="C6" s="116" t="s">
        <v>16</v>
      </c>
      <c r="D6" s="117" t="s">
        <v>17</v>
      </c>
      <c r="E6" s="118" t="s">
        <v>18</v>
      </c>
      <c r="F6" s="119"/>
      <c r="G6" s="119"/>
      <c r="H6" s="120"/>
      <c r="I6" s="121" t="s">
        <v>19</v>
      </c>
      <c r="J6" s="121" t="s">
        <v>20</v>
      </c>
      <c r="K6" s="122"/>
      <c r="L6" s="123"/>
    </row>
    <row r="7" spans="1:14" s="2" customFormat="1" ht="27.75" customHeight="1" thickBot="1">
      <c r="A7" s="154"/>
      <c r="B7" s="155"/>
      <c r="C7" s="156"/>
      <c r="D7" s="157"/>
      <c r="E7" s="158" t="s">
        <v>21</v>
      </c>
      <c r="F7" s="158" t="s">
        <v>22</v>
      </c>
      <c r="G7" s="158" t="s">
        <v>23</v>
      </c>
      <c r="H7" s="158" t="s">
        <v>1</v>
      </c>
      <c r="I7" s="159"/>
      <c r="J7" s="159"/>
      <c r="K7" s="160" t="s">
        <v>24</v>
      </c>
      <c r="L7" s="161" t="s">
        <v>25</v>
      </c>
    </row>
    <row r="8" spans="1:14" s="3" customFormat="1" ht="30" customHeight="1" thickBot="1">
      <c r="A8" s="144">
        <v>1</v>
      </c>
      <c r="B8" s="145" t="s">
        <v>83</v>
      </c>
      <c r="C8" s="146">
        <f>COUNTA(B15:B96)+1</f>
        <v>38</v>
      </c>
      <c r="D8" s="146">
        <f>C8</f>
        <v>38</v>
      </c>
      <c r="E8" s="141">
        <f>MIN(B15:B110)</f>
        <v>41.52</v>
      </c>
      <c r="F8" s="147">
        <f>AVERAGE(B15:B110)</f>
        <v>42.111621621621623</v>
      </c>
      <c r="G8" s="148">
        <v>4</v>
      </c>
      <c r="H8" s="149">
        <f>F8-E8</f>
        <v>0.59162162162161991</v>
      </c>
      <c r="I8" s="150">
        <v>1.8113425925925925E-2</v>
      </c>
      <c r="J8" s="151">
        <f>I8</f>
        <v>1.8113425925925925E-2</v>
      </c>
      <c r="K8" s="152" t="s">
        <v>92</v>
      </c>
      <c r="L8" s="153"/>
      <c r="M8" s="136"/>
      <c r="N8" s="17"/>
    </row>
    <row r="9" spans="1:14" s="3" customFormat="1" ht="30" customHeight="1" thickBot="1">
      <c r="A9" s="124">
        <v>2</v>
      </c>
      <c r="B9" s="31" t="s">
        <v>69</v>
      </c>
      <c r="C9" s="31">
        <f>COUNTA(C15:C96)+1+C8</f>
        <v>71</v>
      </c>
      <c r="D9" s="11">
        <f>C9-C8</f>
        <v>33</v>
      </c>
      <c r="E9" s="12">
        <f>MIN(C15:C110)</f>
        <v>41.37</v>
      </c>
      <c r="F9" s="13">
        <f>AVERAGE(C15:C110)</f>
        <v>41.730312499999997</v>
      </c>
      <c r="G9" s="14">
        <v>4</v>
      </c>
      <c r="H9" s="15">
        <f t="shared" ref="H9:H11" si="0">F9-E9</f>
        <v>0.36031249999999915</v>
      </c>
      <c r="I9" s="48">
        <v>3.5196759259259254E-2</v>
      </c>
      <c r="J9" s="16">
        <f>I9-I8</f>
        <v>1.7083333333333329E-2</v>
      </c>
      <c r="K9" s="49" t="s">
        <v>93</v>
      </c>
      <c r="L9" s="142"/>
      <c r="M9" s="136"/>
      <c r="N9" s="17"/>
    </row>
    <row r="10" spans="1:14" s="3" customFormat="1" ht="30" customHeight="1">
      <c r="A10" s="124">
        <v>3</v>
      </c>
      <c r="B10" s="31" t="s">
        <v>84</v>
      </c>
      <c r="C10" s="31">
        <f>COUNTA(D15:D96)+1+C9</f>
        <v>111</v>
      </c>
      <c r="D10" s="11">
        <f t="shared" ref="D10:D11" si="1">C10-C9</f>
        <v>40</v>
      </c>
      <c r="E10" s="32">
        <f>MIN(D15:D110)</f>
        <v>41.6</v>
      </c>
      <c r="F10" s="13">
        <f>AVERAGE(D15:D110)</f>
        <v>42.225128205128222</v>
      </c>
      <c r="G10" s="14">
        <v>3</v>
      </c>
      <c r="H10" s="15">
        <f t="shared" si="0"/>
        <v>0.62512820512822032</v>
      </c>
      <c r="I10" s="48">
        <v>5.5925925925925928E-2</v>
      </c>
      <c r="J10" s="16">
        <f>I10-I9</f>
        <v>2.0729166666666674E-2</v>
      </c>
      <c r="K10" s="49" t="s">
        <v>94</v>
      </c>
      <c r="L10" s="125"/>
      <c r="M10" s="17"/>
      <c r="N10" s="17"/>
    </row>
    <row r="11" spans="1:14" s="3" customFormat="1" ht="30" customHeight="1" thickBot="1">
      <c r="A11" s="126" t="s">
        <v>26</v>
      </c>
      <c r="B11" s="127" t="s">
        <v>66</v>
      </c>
      <c r="C11" s="127">
        <f>COUNTA(E15:E96)+C10</f>
        <v>165</v>
      </c>
      <c r="D11" s="127">
        <f t="shared" si="1"/>
        <v>54</v>
      </c>
      <c r="E11" s="128">
        <f>MIN(E15:E110)</f>
        <v>41.59</v>
      </c>
      <c r="F11" s="129">
        <f>AVERAGE(E15:E110)</f>
        <v>42.025555555555549</v>
      </c>
      <c r="G11" s="130">
        <v>7</v>
      </c>
      <c r="H11" s="131">
        <f t="shared" si="0"/>
        <v>0.43555555555554548</v>
      </c>
      <c r="I11" s="132">
        <v>8.3564814814814814E-2</v>
      </c>
      <c r="J11" s="133">
        <f>I11-I10</f>
        <v>2.7638888888888886E-2</v>
      </c>
      <c r="K11" s="134"/>
      <c r="L11" s="135"/>
    </row>
    <row r="12" spans="1:14" s="3" customFormat="1" ht="30" customHeight="1" thickBot="1">
      <c r="A12" s="113"/>
      <c r="B12" s="30"/>
      <c r="C12" s="30"/>
      <c r="D12" s="30"/>
      <c r="E12" s="138">
        <f>MIN(B15:E110)</f>
        <v>41.37</v>
      </c>
      <c r="F12" s="53">
        <f>AVERAGE(B15:E110)</f>
        <v>42.034938271604929</v>
      </c>
      <c r="G12" s="53"/>
      <c r="H12" s="54">
        <f>AVERAGE(H8:H11)</f>
        <v>0.50315447057634621</v>
      </c>
      <c r="I12" s="30"/>
      <c r="J12" s="30"/>
      <c r="K12" s="19"/>
      <c r="L12" s="19"/>
    </row>
    <row r="14" spans="1:14" ht="15.75" thickBot="1">
      <c r="B14" s="2" t="str">
        <f>B8</f>
        <v>1</v>
      </c>
      <c r="C14" s="2" t="str">
        <f>B9</f>
        <v>7</v>
      </c>
      <c r="D14" s="2" t="str">
        <f>B10</f>
        <v>13</v>
      </c>
      <c r="E14" s="2" t="str">
        <f>B11</f>
        <v>6</v>
      </c>
    </row>
    <row r="15" spans="1:14">
      <c r="A15" s="1">
        <v>1</v>
      </c>
      <c r="B15" s="20">
        <v>44.8</v>
      </c>
      <c r="C15" s="21">
        <v>42.12</v>
      </c>
      <c r="D15" s="21">
        <v>42.46</v>
      </c>
      <c r="E15" s="22">
        <v>42.01</v>
      </c>
      <c r="K15" s="2"/>
      <c r="L15" s="2"/>
    </row>
    <row r="16" spans="1:14">
      <c r="A16" s="1">
        <v>2</v>
      </c>
      <c r="B16" s="23">
        <v>42.63</v>
      </c>
      <c r="C16" s="24">
        <v>41.58</v>
      </c>
      <c r="D16" s="24">
        <v>42.59</v>
      </c>
      <c r="E16" s="25">
        <v>41.59</v>
      </c>
      <c r="K16" s="3"/>
      <c r="L16" s="3"/>
    </row>
    <row r="17" spans="1:14">
      <c r="A17" s="1">
        <v>3</v>
      </c>
      <c r="B17" s="23">
        <v>42.26</v>
      </c>
      <c r="C17" s="24">
        <v>41.37</v>
      </c>
      <c r="D17" s="24">
        <v>42.09</v>
      </c>
      <c r="E17" s="25">
        <v>42.09</v>
      </c>
      <c r="K17" s="3"/>
      <c r="L17" s="3"/>
    </row>
    <row r="18" spans="1:14">
      <c r="A18" s="1">
        <v>4</v>
      </c>
      <c r="B18" s="23">
        <v>42.78</v>
      </c>
      <c r="C18" s="24">
        <v>42.31</v>
      </c>
      <c r="D18" s="24">
        <v>41.98</v>
      </c>
      <c r="E18" s="25">
        <v>41.74</v>
      </c>
      <c r="K18" s="3"/>
      <c r="L18" s="3"/>
    </row>
    <row r="19" spans="1:14">
      <c r="A19" s="1">
        <v>5</v>
      </c>
      <c r="B19" s="23">
        <v>42.32</v>
      </c>
      <c r="C19" s="57">
        <v>41.65</v>
      </c>
      <c r="D19" s="24">
        <v>41.91</v>
      </c>
      <c r="E19" s="25">
        <v>41.67</v>
      </c>
    </row>
    <row r="20" spans="1:14">
      <c r="A20" s="1">
        <v>6</v>
      </c>
      <c r="B20" s="23">
        <v>41.96</v>
      </c>
      <c r="C20" s="24">
        <v>41.39</v>
      </c>
      <c r="D20" s="24">
        <v>41.68</v>
      </c>
      <c r="E20" s="25">
        <v>41.69</v>
      </c>
    </row>
    <row r="21" spans="1:14">
      <c r="A21" s="1">
        <v>7</v>
      </c>
      <c r="B21" s="23">
        <v>42.06</v>
      </c>
      <c r="C21" s="24">
        <v>41.64</v>
      </c>
      <c r="D21" s="24">
        <v>41.66</v>
      </c>
      <c r="E21" s="25">
        <v>41.72</v>
      </c>
    </row>
    <row r="22" spans="1:14">
      <c r="A22" s="1">
        <v>8</v>
      </c>
      <c r="B22" s="23">
        <v>41.85</v>
      </c>
      <c r="C22" s="24">
        <v>41.38</v>
      </c>
      <c r="D22" s="24">
        <v>42.05</v>
      </c>
      <c r="E22" s="25">
        <v>42.69</v>
      </c>
    </row>
    <row r="23" spans="1:14">
      <c r="A23" s="1">
        <v>9</v>
      </c>
      <c r="B23" s="23">
        <v>41.55</v>
      </c>
      <c r="C23" s="24">
        <v>41.47</v>
      </c>
      <c r="D23" s="24">
        <v>41.69</v>
      </c>
      <c r="E23" s="25">
        <v>41.59</v>
      </c>
    </row>
    <row r="24" spans="1:14">
      <c r="A24" s="1">
        <v>10</v>
      </c>
      <c r="B24" s="23">
        <v>42.19</v>
      </c>
      <c r="C24" s="24">
        <v>43.39</v>
      </c>
      <c r="D24" s="24">
        <v>41.8</v>
      </c>
      <c r="E24" s="25">
        <v>41.67</v>
      </c>
    </row>
    <row r="25" spans="1:14">
      <c r="A25" s="1">
        <v>11</v>
      </c>
      <c r="B25" s="23">
        <v>43.51</v>
      </c>
      <c r="C25" s="24">
        <v>41.72</v>
      </c>
      <c r="D25" s="24">
        <v>41.6</v>
      </c>
      <c r="E25" s="25">
        <v>41.98</v>
      </c>
    </row>
    <row r="26" spans="1:14">
      <c r="A26" s="1">
        <v>12</v>
      </c>
      <c r="B26" s="23">
        <v>42.04</v>
      </c>
      <c r="C26" s="24">
        <v>41.77</v>
      </c>
      <c r="D26" s="24">
        <v>41.74</v>
      </c>
      <c r="E26" s="25">
        <v>41.93</v>
      </c>
    </row>
    <row r="27" spans="1:14">
      <c r="A27" s="1">
        <v>13</v>
      </c>
      <c r="B27" s="23">
        <v>41.8</v>
      </c>
      <c r="C27" s="24">
        <v>41.56</v>
      </c>
      <c r="D27" s="24">
        <v>41.9</v>
      </c>
      <c r="E27" s="25">
        <v>41.64</v>
      </c>
    </row>
    <row r="28" spans="1:14">
      <c r="A28" s="1">
        <v>14</v>
      </c>
      <c r="B28" s="26">
        <v>41.64</v>
      </c>
      <c r="C28" s="24">
        <v>41.57</v>
      </c>
      <c r="D28" s="24">
        <v>42.07</v>
      </c>
      <c r="E28" s="25">
        <v>41.59</v>
      </c>
    </row>
    <row r="29" spans="1:14" s="2" customFormat="1">
      <c r="A29" s="1">
        <v>15</v>
      </c>
      <c r="B29" s="23">
        <v>41.52</v>
      </c>
      <c r="C29" s="24">
        <v>41.61</v>
      </c>
      <c r="D29" s="24">
        <v>41.93</v>
      </c>
      <c r="E29" s="25">
        <v>41.59</v>
      </c>
      <c r="K29" s="1"/>
      <c r="L29" s="1"/>
      <c r="M29" s="1"/>
      <c r="N29" s="1"/>
    </row>
    <row r="30" spans="1:14" s="2" customFormat="1">
      <c r="A30" s="1">
        <v>16</v>
      </c>
      <c r="B30" s="23">
        <v>41.63</v>
      </c>
      <c r="C30" s="24">
        <v>41.45</v>
      </c>
      <c r="D30" s="24">
        <v>41.94</v>
      </c>
      <c r="E30" s="25">
        <v>41.86</v>
      </c>
      <c r="K30" s="1"/>
      <c r="L30" s="1"/>
      <c r="M30" s="1"/>
      <c r="N30" s="1"/>
    </row>
    <row r="31" spans="1:14" s="2" customFormat="1">
      <c r="A31" s="1">
        <v>17</v>
      </c>
      <c r="B31" s="23">
        <v>41.58</v>
      </c>
      <c r="C31" s="24">
        <v>41.54</v>
      </c>
      <c r="D31" s="24">
        <v>41.89</v>
      </c>
      <c r="E31" s="25">
        <v>41.84</v>
      </c>
      <c r="K31" s="1"/>
      <c r="L31" s="1"/>
      <c r="M31" s="1"/>
      <c r="N31" s="1"/>
    </row>
    <row r="32" spans="1:14" s="2" customFormat="1">
      <c r="A32" s="1">
        <v>18</v>
      </c>
      <c r="B32" s="23">
        <v>41.87</v>
      </c>
      <c r="C32" s="24">
        <v>41.59</v>
      </c>
      <c r="D32" s="24">
        <v>42.07</v>
      </c>
      <c r="E32" s="25">
        <v>41.89</v>
      </c>
      <c r="K32" s="1"/>
      <c r="L32" s="1"/>
      <c r="M32" s="1"/>
      <c r="N32" s="1"/>
    </row>
    <row r="33" spans="1:14" s="2" customFormat="1">
      <c r="A33" s="1">
        <v>19</v>
      </c>
      <c r="B33" s="23">
        <v>41.54</v>
      </c>
      <c r="C33" s="24">
        <v>41.59</v>
      </c>
      <c r="D33" s="24">
        <v>42.29</v>
      </c>
      <c r="E33" s="25">
        <v>41.8</v>
      </c>
      <c r="K33" s="1"/>
      <c r="L33" s="1"/>
      <c r="M33" s="1"/>
      <c r="N33" s="1"/>
    </row>
    <row r="34" spans="1:14" s="2" customFormat="1">
      <c r="A34" s="1">
        <v>20</v>
      </c>
      <c r="B34" s="23">
        <v>41.7</v>
      </c>
      <c r="C34" s="24">
        <v>41.54</v>
      </c>
      <c r="D34" s="24">
        <v>42.02</v>
      </c>
      <c r="E34" s="25">
        <v>41.86</v>
      </c>
      <c r="K34" s="1"/>
      <c r="L34" s="1"/>
      <c r="M34" s="1"/>
      <c r="N34" s="1"/>
    </row>
    <row r="35" spans="1:14" s="2" customFormat="1">
      <c r="A35" s="1">
        <v>21</v>
      </c>
      <c r="B35" s="23">
        <v>41.61</v>
      </c>
      <c r="C35" s="24">
        <v>41.9</v>
      </c>
      <c r="D35" s="24">
        <v>41.89</v>
      </c>
      <c r="E35" s="25">
        <v>41.9</v>
      </c>
      <c r="K35" s="1"/>
      <c r="L35" s="1"/>
      <c r="M35" s="1"/>
      <c r="N35" s="1"/>
    </row>
    <row r="36" spans="1:14" s="2" customFormat="1">
      <c r="A36" s="1">
        <v>22</v>
      </c>
      <c r="B36" s="23">
        <v>41.68</v>
      </c>
      <c r="C36" s="24">
        <v>41.61</v>
      </c>
      <c r="D36" s="24">
        <v>42</v>
      </c>
      <c r="E36" s="25">
        <v>41.98</v>
      </c>
      <c r="K36" s="1"/>
      <c r="L36" s="1"/>
      <c r="M36" s="1"/>
      <c r="N36" s="1"/>
    </row>
    <row r="37" spans="1:14" s="2" customFormat="1">
      <c r="A37" s="1">
        <v>23</v>
      </c>
      <c r="B37" s="23">
        <v>41.67</v>
      </c>
      <c r="C37" s="24">
        <v>41.67</v>
      </c>
      <c r="D37" s="24">
        <v>41.98</v>
      </c>
      <c r="E37" s="25">
        <v>42.17</v>
      </c>
      <c r="K37" s="1"/>
      <c r="L37" s="1"/>
      <c r="M37" s="1"/>
      <c r="N37" s="1"/>
    </row>
    <row r="38" spans="1:14" s="2" customFormat="1">
      <c r="A38" s="1">
        <v>24</v>
      </c>
      <c r="B38" s="23">
        <v>42.06</v>
      </c>
      <c r="C38" s="24">
        <v>41.71</v>
      </c>
      <c r="D38" s="24">
        <v>42.38</v>
      </c>
      <c r="E38" s="25">
        <v>41.9</v>
      </c>
      <c r="K38" s="1"/>
      <c r="L38" s="1"/>
      <c r="M38" s="1"/>
      <c r="N38" s="1"/>
    </row>
    <row r="39" spans="1:14" s="2" customFormat="1">
      <c r="A39" s="1">
        <v>25</v>
      </c>
      <c r="B39" s="23">
        <v>41.74</v>
      </c>
      <c r="C39" s="24">
        <v>41.63</v>
      </c>
      <c r="D39" s="24">
        <v>42.18</v>
      </c>
      <c r="E39" s="25">
        <v>42.06</v>
      </c>
      <c r="K39" s="1"/>
      <c r="L39" s="1"/>
      <c r="M39" s="1"/>
      <c r="N39" s="1"/>
    </row>
    <row r="40" spans="1:14" s="2" customFormat="1">
      <c r="A40" s="1">
        <v>26</v>
      </c>
      <c r="B40" s="23">
        <v>41.95</v>
      </c>
      <c r="C40" s="24">
        <v>41.55</v>
      </c>
      <c r="D40" s="24">
        <v>44.25</v>
      </c>
      <c r="E40" s="25">
        <v>41.8</v>
      </c>
      <c r="K40" s="1"/>
      <c r="L40" s="1"/>
      <c r="M40" s="1"/>
      <c r="N40" s="1"/>
    </row>
    <row r="41" spans="1:14" s="2" customFormat="1">
      <c r="A41" s="1">
        <v>27</v>
      </c>
      <c r="B41" s="23">
        <v>42.13</v>
      </c>
      <c r="C41" s="24">
        <v>41.69</v>
      </c>
      <c r="D41" s="24">
        <v>42.78</v>
      </c>
      <c r="E41" s="25">
        <v>41.9</v>
      </c>
      <c r="K41" s="1"/>
      <c r="L41" s="1"/>
      <c r="M41" s="1"/>
      <c r="N41" s="1"/>
    </row>
    <row r="42" spans="1:14" s="2" customFormat="1">
      <c r="A42" s="1">
        <v>28</v>
      </c>
      <c r="B42" s="23">
        <v>41.97</v>
      </c>
      <c r="C42" s="24">
        <v>41.83</v>
      </c>
      <c r="D42" s="24">
        <v>42.63</v>
      </c>
      <c r="E42" s="25">
        <v>41.91</v>
      </c>
      <c r="K42" s="1"/>
      <c r="L42" s="1"/>
      <c r="M42" s="1"/>
      <c r="N42" s="1"/>
    </row>
    <row r="43" spans="1:14" s="2" customFormat="1">
      <c r="A43" s="1">
        <v>29</v>
      </c>
      <c r="B43" s="23">
        <v>42.23</v>
      </c>
      <c r="C43" s="24">
        <v>41.8</v>
      </c>
      <c r="D43" s="24">
        <v>42.4</v>
      </c>
      <c r="E43" s="25">
        <v>41.9</v>
      </c>
      <c r="K43" s="1"/>
      <c r="L43" s="1"/>
      <c r="M43" s="1"/>
      <c r="N43" s="1"/>
    </row>
    <row r="44" spans="1:14" s="2" customFormat="1">
      <c r="A44" s="1">
        <v>30</v>
      </c>
      <c r="B44" s="23">
        <v>42.71</v>
      </c>
      <c r="C44" s="24">
        <v>41.92</v>
      </c>
      <c r="D44" s="24">
        <v>42.19</v>
      </c>
      <c r="E44" s="25">
        <v>42.08</v>
      </c>
      <c r="K44" s="1"/>
      <c r="L44" s="1"/>
      <c r="M44" s="1"/>
      <c r="N44" s="1"/>
    </row>
    <row r="45" spans="1:14" s="2" customFormat="1">
      <c r="A45" s="1">
        <v>31</v>
      </c>
      <c r="B45" s="23">
        <v>41.86</v>
      </c>
      <c r="C45" s="24">
        <v>41.74</v>
      </c>
      <c r="D45" s="24">
        <v>42.38</v>
      </c>
      <c r="E45" s="25">
        <v>41.75</v>
      </c>
      <c r="K45" s="1"/>
      <c r="L45" s="1"/>
      <c r="M45" s="1"/>
      <c r="N45" s="1"/>
    </row>
    <row r="46" spans="1:14" s="2" customFormat="1">
      <c r="A46" s="1">
        <v>32</v>
      </c>
      <c r="B46" s="23">
        <v>41.83</v>
      </c>
      <c r="C46" s="24">
        <v>42.08</v>
      </c>
      <c r="D46" s="24">
        <v>42.18</v>
      </c>
      <c r="E46" s="25">
        <v>41.73</v>
      </c>
      <c r="K46" s="1"/>
      <c r="L46" s="1"/>
      <c r="M46" s="1"/>
      <c r="N46" s="1"/>
    </row>
    <row r="47" spans="1:14" s="2" customFormat="1">
      <c r="A47" s="1">
        <v>33</v>
      </c>
      <c r="B47" s="23">
        <v>42.09</v>
      </c>
      <c r="C47" s="24"/>
      <c r="D47" s="24">
        <v>42.33</v>
      </c>
      <c r="E47" s="25">
        <v>41.91</v>
      </c>
      <c r="K47" s="1"/>
      <c r="L47" s="1"/>
      <c r="M47" s="1"/>
      <c r="N47" s="1"/>
    </row>
    <row r="48" spans="1:14" s="2" customFormat="1">
      <c r="A48" s="1">
        <v>34</v>
      </c>
      <c r="B48" s="23">
        <v>42.34</v>
      </c>
      <c r="C48" s="24"/>
      <c r="D48" s="24">
        <v>42.61</v>
      </c>
      <c r="E48" s="25">
        <v>41.77</v>
      </c>
      <c r="K48" s="1"/>
      <c r="L48" s="1"/>
      <c r="M48" s="1"/>
      <c r="N48" s="1"/>
    </row>
    <row r="49" spans="1:14" s="2" customFormat="1">
      <c r="A49" s="1">
        <v>35</v>
      </c>
      <c r="B49" s="23">
        <v>42.69</v>
      </c>
      <c r="C49" s="24"/>
      <c r="D49" s="24">
        <v>42.43</v>
      </c>
      <c r="E49" s="25">
        <v>41.95</v>
      </c>
      <c r="K49" s="1"/>
      <c r="L49" s="1"/>
      <c r="M49" s="1"/>
      <c r="N49" s="1"/>
    </row>
    <row r="50" spans="1:14" s="2" customFormat="1">
      <c r="A50" s="1">
        <v>36</v>
      </c>
      <c r="B50" s="23">
        <v>41.9</v>
      </c>
      <c r="C50" s="24"/>
      <c r="D50" s="24">
        <v>42.29</v>
      </c>
      <c r="E50" s="25">
        <v>41.82</v>
      </c>
      <c r="K50" s="1"/>
      <c r="L50" s="1"/>
      <c r="M50" s="1"/>
      <c r="N50" s="1"/>
    </row>
    <row r="51" spans="1:14" s="2" customFormat="1">
      <c r="A51" s="1">
        <v>37</v>
      </c>
      <c r="B51" s="23">
        <v>42.44</v>
      </c>
      <c r="C51" s="24"/>
      <c r="D51" s="24">
        <v>42.95</v>
      </c>
      <c r="E51" s="25">
        <v>41.9</v>
      </c>
      <c r="K51" s="1"/>
      <c r="L51" s="1"/>
      <c r="M51" s="1"/>
      <c r="N51" s="1"/>
    </row>
    <row r="52" spans="1:14" s="2" customFormat="1">
      <c r="A52" s="1">
        <v>38</v>
      </c>
      <c r="B52" s="23"/>
      <c r="C52" s="24"/>
      <c r="D52" s="24">
        <v>42.89</v>
      </c>
      <c r="E52" s="25">
        <v>41.84</v>
      </c>
      <c r="K52" s="1"/>
      <c r="L52" s="1"/>
      <c r="M52" s="1"/>
      <c r="N52" s="1"/>
    </row>
    <row r="53" spans="1:14" s="2" customFormat="1">
      <c r="A53" s="1">
        <v>39</v>
      </c>
      <c r="B53" s="23"/>
      <c r="C53" s="24"/>
      <c r="D53" s="24">
        <v>42.68</v>
      </c>
      <c r="E53" s="25">
        <v>42.11</v>
      </c>
      <c r="K53" s="1"/>
      <c r="L53" s="1"/>
      <c r="M53" s="1"/>
      <c r="N53" s="1"/>
    </row>
    <row r="54" spans="1:14" s="2" customFormat="1">
      <c r="A54" s="1">
        <v>40</v>
      </c>
      <c r="B54" s="23"/>
      <c r="C54" s="24"/>
      <c r="D54" s="24"/>
      <c r="E54" s="25">
        <v>42.06</v>
      </c>
      <c r="K54" s="1"/>
      <c r="L54" s="1"/>
      <c r="M54" s="1"/>
      <c r="N54" s="1"/>
    </row>
    <row r="55" spans="1:14" s="2" customFormat="1">
      <c r="A55" s="1">
        <v>41</v>
      </c>
      <c r="B55" s="23"/>
      <c r="C55" s="24"/>
      <c r="D55" s="24"/>
      <c r="E55" s="25">
        <v>41.94</v>
      </c>
      <c r="K55" s="1"/>
      <c r="L55" s="1"/>
      <c r="M55" s="1"/>
      <c r="N55" s="1"/>
    </row>
    <row r="56" spans="1:14" s="2" customFormat="1">
      <c r="A56" s="1">
        <v>42</v>
      </c>
      <c r="B56" s="23"/>
      <c r="C56" s="24"/>
      <c r="D56" s="24"/>
      <c r="E56" s="25">
        <v>42.42</v>
      </c>
      <c r="K56" s="1"/>
      <c r="L56" s="1"/>
      <c r="M56" s="1"/>
      <c r="N56" s="1"/>
    </row>
    <row r="57" spans="1:14" s="2" customFormat="1">
      <c r="A57" s="1">
        <v>43</v>
      </c>
      <c r="B57" s="23"/>
      <c r="C57" s="24"/>
      <c r="D57" s="24"/>
      <c r="E57" s="25">
        <v>43.59</v>
      </c>
      <c r="K57" s="1"/>
      <c r="L57" s="1"/>
      <c r="M57" s="1"/>
      <c r="N57" s="1"/>
    </row>
    <row r="58" spans="1:14" s="2" customFormat="1">
      <c r="A58" s="1">
        <v>44</v>
      </c>
      <c r="B58" s="23"/>
      <c r="C58" s="24"/>
      <c r="D58" s="24"/>
      <c r="E58" s="25">
        <v>42.36</v>
      </c>
      <c r="K58" s="1"/>
      <c r="L58" s="1"/>
      <c r="M58" s="1"/>
      <c r="N58" s="1"/>
    </row>
    <row r="59" spans="1:14" s="2" customFormat="1">
      <c r="A59" s="1">
        <v>45</v>
      </c>
      <c r="B59" s="23"/>
      <c r="C59" s="24"/>
      <c r="D59" s="24"/>
      <c r="E59" s="25">
        <v>42.06</v>
      </c>
      <c r="K59" s="1"/>
      <c r="L59" s="1"/>
      <c r="M59" s="1"/>
      <c r="N59" s="1"/>
    </row>
    <row r="60" spans="1:14" s="2" customFormat="1">
      <c r="A60" s="1">
        <v>46</v>
      </c>
      <c r="B60" s="23"/>
      <c r="C60" s="24"/>
      <c r="D60" s="24"/>
      <c r="E60" s="25">
        <v>41.99</v>
      </c>
      <c r="K60" s="1"/>
      <c r="L60" s="1"/>
      <c r="M60" s="1"/>
      <c r="N60" s="1"/>
    </row>
    <row r="61" spans="1:14" s="2" customFormat="1">
      <c r="A61" s="1">
        <v>47</v>
      </c>
      <c r="B61" s="23"/>
      <c r="C61" s="24"/>
      <c r="D61" s="24"/>
      <c r="E61" s="25">
        <v>41.92</v>
      </c>
      <c r="K61" s="1"/>
      <c r="L61" s="1"/>
      <c r="M61" s="1"/>
      <c r="N61" s="1"/>
    </row>
    <row r="62" spans="1:14" s="2" customFormat="1">
      <c r="A62" s="1">
        <v>48</v>
      </c>
      <c r="B62" s="23"/>
      <c r="C62" s="24"/>
      <c r="D62" s="24"/>
      <c r="E62" s="25">
        <v>41.95</v>
      </c>
      <c r="K62" s="1"/>
      <c r="L62" s="1"/>
      <c r="M62" s="1"/>
      <c r="N62" s="1"/>
    </row>
    <row r="63" spans="1:14" s="2" customFormat="1">
      <c r="A63" s="1">
        <v>49</v>
      </c>
      <c r="B63" s="23"/>
      <c r="C63" s="24"/>
      <c r="D63" s="24"/>
      <c r="E63" s="25">
        <v>42.13</v>
      </c>
      <c r="K63" s="1"/>
      <c r="L63" s="1"/>
      <c r="M63" s="1"/>
      <c r="N63" s="1"/>
    </row>
    <row r="64" spans="1:14" s="2" customFormat="1">
      <c r="A64" s="1">
        <v>50</v>
      </c>
      <c r="B64" s="23"/>
      <c r="C64" s="24"/>
      <c r="D64" s="24"/>
      <c r="E64" s="25">
        <v>42.06</v>
      </c>
      <c r="K64" s="1"/>
      <c r="L64" s="1"/>
      <c r="M64" s="1"/>
      <c r="N64" s="1"/>
    </row>
    <row r="65" spans="1:14" s="2" customFormat="1">
      <c r="A65" s="1">
        <v>51</v>
      </c>
      <c r="B65" s="23"/>
      <c r="C65" s="24"/>
      <c r="D65" s="24"/>
      <c r="E65" s="25">
        <v>42.24</v>
      </c>
      <c r="K65" s="1"/>
      <c r="L65" s="1"/>
      <c r="M65" s="1"/>
      <c r="N65" s="1"/>
    </row>
    <row r="66" spans="1:14" s="2" customFormat="1">
      <c r="A66" s="1">
        <v>52</v>
      </c>
      <c r="B66" s="23"/>
      <c r="C66" s="24"/>
      <c r="D66" s="24"/>
      <c r="E66" s="25">
        <v>42.04</v>
      </c>
      <c r="K66" s="1"/>
      <c r="L66" s="1"/>
      <c r="M66" s="1"/>
      <c r="N66" s="1"/>
    </row>
    <row r="67" spans="1:14" s="2" customFormat="1">
      <c r="A67" s="1">
        <v>53</v>
      </c>
      <c r="B67" s="23"/>
      <c r="C67" s="24"/>
      <c r="D67" s="24"/>
      <c r="E67" s="25">
        <v>43.37</v>
      </c>
      <c r="K67" s="1"/>
      <c r="L67" s="1"/>
      <c r="M67" s="1"/>
      <c r="N67" s="1"/>
    </row>
    <row r="68" spans="1:14" s="2" customFormat="1">
      <c r="A68" s="1">
        <v>54</v>
      </c>
      <c r="B68" s="23"/>
      <c r="C68" s="24"/>
      <c r="D68" s="24"/>
      <c r="E68" s="25">
        <v>44.43</v>
      </c>
      <c r="K68" s="1"/>
      <c r="L68" s="1"/>
      <c r="M68" s="1"/>
      <c r="N68" s="1"/>
    </row>
    <row r="69" spans="1:14" s="2" customFormat="1">
      <c r="A69" s="1">
        <v>55</v>
      </c>
      <c r="B69" s="23"/>
      <c r="C69" s="24"/>
      <c r="D69" s="24"/>
      <c r="E69" s="25"/>
      <c r="K69" s="1"/>
      <c r="L69" s="1"/>
      <c r="M69" s="1"/>
      <c r="N69" s="1"/>
    </row>
    <row r="70" spans="1:14" s="2" customFormat="1">
      <c r="A70" s="1">
        <v>56</v>
      </c>
      <c r="B70" s="23"/>
      <c r="C70" s="24"/>
      <c r="D70" s="24"/>
      <c r="E70" s="25"/>
      <c r="K70" s="1"/>
      <c r="L70" s="1"/>
      <c r="M70" s="1"/>
      <c r="N70" s="1"/>
    </row>
    <row r="71" spans="1:14" s="2" customFormat="1">
      <c r="A71" s="1">
        <v>57</v>
      </c>
      <c r="B71" s="23"/>
      <c r="C71" s="24"/>
      <c r="D71" s="24"/>
      <c r="E71" s="25"/>
      <c r="K71" s="1"/>
      <c r="L71" s="1"/>
      <c r="M71" s="1"/>
      <c r="N71" s="1"/>
    </row>
    <row r="72" spans="1:14" s="2" customFormat="1">
      <c r="A72" s="1">
        <v>58</v>
      </c>
      <c r="B72" s="23"/>
      <c r="C72" s="24"/>
      <c r="D72" s="24"/>
      <c r="E72" s="25"/>
      <c r="K72" s="1"/>
      <c r="L72" s="1"/>
      <c r="M72" s="1"/>
      <c r="N72" s="1"/>
    </row>
    <row r="73" spans="1:14" s="2" customFormat="1">
      <c r="A73" s="1">
        <v>59</v>
      </c>
      <c r="B73" s="23"/>
      <c r="C73" s="24"/>
      <c r="D73" s="24"/>
      <c r="E73" s="25"/>
      <c r="K73" s="1"/>
      <c r="L73" s="1"/>
      <c r="M73" s="1"/>
      <c r="N73" s="1"/>
    </row>
    <row r="74" spans="1:14" s="2" customFormat="1">
      <c r="A74" s="1">
        <v>60</v>
      </c>
      <c r="B74" s="23"/>
      <c r="C74" s="24"/>
      <c r="D74" s="24"/>
      <c r="E74" s="25"/>
      <c r="K74" s="1"/>
      <c r="L74" s="1"/>
      <c r="M74" s="1"/>
      <c r="N74" s="1"/>
    </row>
    <row r="75" spans="1:14" s="2" customFormat="1">
      <c r="A75" s="1">
        <v>61</v>
      </c>
      <c r="B75" s="23"/>
      <c r="C75" s="24"/>
      <c r="D75" s="24"/>
      <c r="E75" s="25"/>
      <c r="K75" s="1"/>
      <c r="L75" s="1"/>
      <c r="M75" s="1"/>
      <c r="N75" s="1"/>
    </row>
    <row r="76" spans="1:14" s="2" customFormat="1">
      <c r="A76" s="1">
        <v>62</v>
      </c>
      <c r="B76" s="23"/>
      <c r="C76" s="24"/>
      <c r="D76" s="24"/>
      <c r="E76" s="25"/>
      <c r="K76" s="1"/>
      <c r="L76" s="1"/>
      <c r="M76" s="1"/>
      <c r="N76" s="1"/>
    </row>
    <row r="77" spans="1:14" s="2" customFormat="1">
      <c r="A77" s="1">
        <v>63</v>
      </c>
      <c r="B77" s="23"/>
      <c r="C77" s="24"/>
      <c r="D77" s="24"/>
      <c r="E77" s="25"/>
      <c r="K77" s="1"/>
      <c r="L77" s="1"/>
      <c r="M77" s="1"/>
      <c r="N77" s="1"/>
    </row>
    <row r="78" spans="1:14" s="2" customFormat="1">
      <c r="A78" s="1">
        <v>64</v>
      </c>
      <c r="B78" s="23"/>
      <c r="C78" s="24"/>
      <c r="D78" s="24"/>
      <c r="E78" s="25"/>
      <c r="K78" s="1"/>
      <c r="L78" s="1"/>
      <c r="M78" s="1"/>
      <c r="N78" s="1"/>
    </row>
    <row r="79" spans="1:14" s="2" customFormat="1">
      <c r="A79" s="1">
        <v>65</v>
      </c>
      <c r="B79" s="23"/>
      <c r="C79" s="24"/>
      <c r="D79" s="24"/>
      <c r="E79" s="25"/>
      <c r="K79" s="1"/>
      <c r="L79" s="1"/>
      <c r="M79" s="1"/>
      <c r="N79" s="1"/>
    </row>
    <row r="80" spans="1:14">
      <c r="A80" s="1">
        <v>66</v>
      </c>
      <c r="B80" s="23"/>
      <c r="C80" s="24"/>
      <c r="D80" s="24"/>
      <c r="E80" s="25"/>
    </row>
    <row r="81" spans="1:5">
      <c r="A81" s="1">
        <v>67</v>
      </c>
      <c r="B81" s="23"/>
      <c r="C81" s="24"/>
      <c r="D81" s="24"/>
      <c r="E81" s="25"/>
    </row>
    <row r="82" spans="1:5">
      <c r="A82" s="1">
        <v>68</v>
      </c>
      <c r="B82" s="23"/>
      <c r="C82" s="24"/>
      <c r="D82" s="24"/>
      <c r="E82" s="25"/>
    </row>
    <row r="83" spans="1:5">
      <c r="A83" s="1">
        <v>69</v>
      </c>
      <c r="B83" s="23"/>
      <c r="C83" s="24"/>
      <c r="D83" s="24"/>
      <c r="E83" s="25"/>
    </row>
    <row r="84" spans="1:5">
      <c r="A84" s="1">
        <v>70</v>
      </c>
      <c r="B84" s="23"/>
      <c r="C84" s="24"/>
      <c r="D84" s="24"/>
      <c r="E84" s="25"/>
    </row>
    <row r="85" spans="1:5">
      <c r="A85" s="1">
        <v>71</v>
      </c>
      <c r="B85" s="23"/>
      <c r="C85" s="24"/>
      <c r="D85" s="24"/>
      <c r="E85" s="25"/>
    </row>
    <row r="86" spans="1:5">
      <c r="A86" s="1">
        <v>72</v>
      </c>
      <c r="B86" s="23"/>
      <c r="C86" s="24"/>
      <c r="D86" s="24"/>
      <c r="E86" s="25"/>
    </row>
    <row r="87" spans="1:5">
      <c r="A87" s="1">
        <v>73</v>
      </c>
      <c r="B87" s="23"/>
      <c r="C87" s="24"/>
      <c r="D87" s="24"/>
      <c r="E87" s="25"/>
    </row>
    <row r="88" spans="1:5">
      <c r="A88" s="1">
        <v>74</v>
      </c>
      <c r="B88" s="23"/>
      <c r="C88" s="24"/>
      <c r="D88" s="24"/>
      <c r="E88" s="25"/>
    </row>
    <row r="89" spans="1:5" ht="15.75" thickBot="1">
      <c r="A89" s="1">
        <v>75</v>
      </c>
      <c r="B89" s="27"/>
      <c r="C89" s="28"/>
      <c r="D89" s="28"/>
      <c r="E89" s="29"/>
    </row>
  </sheetData>
  <mergeCells count="9">
    <mergeCell ref="A2:L2"/>
    <mergeCell ref="A4:L4"/>
    <mergeCell ref="A6:A7"/>
    <mergeCell ref="B6:B7"/>
    <mergeCell ref="C6:C7"/>
    <mergeCell ref="D6:D7"/>
    <mergeCell ref="E6:H6"/>
    <mergeCell ref="I6:I7"/>
    <mergeCell ref="J6:J7"/>
  </mergeCells>
  <pageMargins left="0.70866141732283472" right="0.51181102362204722" top="0.74803149606299213" bottom="0.74803149606299213" header="0.31496062992125984" footer="0.31496062992125984"/>
  <pageSetup paperSize="9" orientation="portrait" verticalDpi="300"/>
  <drawing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2:N89"/>
  <sheetViews>
    <sheetView zoomScale="75" zoomScaleNormal="75" zoomScalePageLayoutView="75" workbookViewId="0">
      <selection activeCell="M9" sqref="M9"/>
    </sheetView>
  </sheetViews>
  <sheetFormatPr defaultColWidth="8.85546875" defaultRowHeight="15"/>
  <cols>
    <col min="1" max="1" width="8.7109375" style="1" customWidth="1"/>
    <col min="2" max="2" width="9.42578125" style="1" customWidth="1"/>
    <col min="3" max="5" width="9.42578125" style="2" customWidth="1"/>
    <col min="6" max="6" width="11.28515625" style="2" customWidth="1"/>
    <col min="7" max="7" width="12.85546875" style="2" customWidth="1"/>
    <col min="8" max="8" width="13.42578125" style="2" customWidth="1"/>
    <col min="9" max="9" width="13" style="2" customWidth="1"/>
    <col min="10" max="10" width="12" style="2" customWidth="1"/>
    <col min="11" max="11" width="11.42578125" style="1" customWidth="1"/>
    <col min="12" max="12" width="22.28515625" style="1" customWidth="1"/>
    <col min="13" max="16384" width="8.85546875" style="1"/>
  </cols>
  <sheetData>
    <row r="2" spans="1:14" ht="18.75">
      <c r="A2" s="97" t="s">
        <v>73</v>
      </c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</row>
    <row r="3" spans="1:14" ht="7.5" customHeight="1"/>
    <row r="4" spans="1:14" ht="18.75">
      <c r="A4" s="98" t="s">
        <v>28</v>
      </c>
      <c r="B4" s="98"/>
      <c r="C4" s="98"/>
      <c r="D4" s="98"/>
      <c r="E4" s="98"/>
      <c r="F4" s="98"/>
      <c r="G4" s="98"/>
      <c r="H4" s="98"/>
      <c r="I4" s="98"/>
      <c r="J4" s="98"/>
      <c r="K4" s="98"/>
      <c r="L4" s="98"/>
    </row>
    <row r="5" spans="1:14" ht="7.5" customHeight="1" thickBot="1"/>
    <row r="6" spans="1:14" s="2" customFormat="1" ht="20.25" customHeight="1">
      <c r="A6" s="114" t="s">
        <v>14</v>
      </c>
      <c r="B6" s="115" t="s">
        <v>15</v>
      </c>
      <c r="C6" s="116" t="s">
        <v>16</v>
      </c>
      <c r="D6" s="117" t="s">
        <v>17</v>
      </c>
      <c r="E6" s="118" t="s">
        <v>18</v>
      </c>
      <c r="F6" s="119"/>
      <c r="G6" s="119"/>
      <c r="H6" s="120"/>
      <c r="I6" s="121" t="s">
        <v>19</v>
      </c>
      <c r="J6" s="121" t="s">
        <v>20</v>
      </c>
      <c r="K6" s="122"/>
      <c r="L6" s="123"/>
    </row>
    <row r="7" spans="1:14" s="2" customFormat="1" ht="27.75" customHeight="1" thickBot="1">
      <c r="A7" s="154"/>
      <c r="B7" s="155"/>
      <c r="C7" s="156"/>
      <c r="D7" s="157"/>
      <c r="E7" s="158" t="s">
        <v>21</v>
      </c>
      <c r="F7" s="158" t="s">
        <v>22</v>
      </c>
      <c r="G7" s="158" t="s">
        <v>23</v>
      </c>
      <c r="H7" s="158" t="s">
        <v>1</v>
      </c>
      <c r="I7" s="159"/>
      <c r="J7" s="159"/>
      <c r="K7" s="160" t="s">
        <v>24</v>
      </c>
      <c r="L7" s="161" t="s">
        <v>25</v>
      </c>
    </row>
    <row r="8" spans="1:14" s="3" customFormat="1" ht="30" customHeight="1">
      <c r="A8" s="144">
        <v>1</v>
      </c>
      <c r="B8" s="145" t="s">
        <v>84</v>
      </c>
      <c r="C8" s="146">
        <f>COUNTA(B15:B96)+1</f>
        <v>55</v>
      </c>
      <c r="D8" s="146">
        <f>C8</f>
        <v>55</v>
      </c>
      <c r="E8" s="32">
        <f>MIN(B15:B110)</f>
        <v>42.12</v>
      </c>
      <c r="F8" s="147">
        <f>AVERAGE(B15:B110)</f>
        <v>42.836851851851847</v>
      </c>
      <c r="G8" s="148">
        <v>3</v>
      </c>
      <c r="H8" s="149">
        <f>F8-E8</f>
        <v>0.71685185185184963</v>
      </c>
      <c r="I8" s="150">
        <v>2.6840277777777779E-2</v>
      </c>
      <c r="J8" s="151">
        <f>I8</f>
        <v>2.6840277777777779E-2</v>
      </c>
      <c r="K8" s="152" t="s">
        <v>95</v>
      </c>
      <c r="L8" s="153" t="s">
        <v>114</v>
      </c>
      <c r="M8" s="136" t="s">
        <v>115</v>
      </c>
      <c r="N8" s="17"/>
    </row>
    <row r="9" spans="1:14" s="3" customFormat="1" ht="30" customHeight="1">
      <c r="A9" s="124">
        <v>2</v>
      </c>
      <c r="B9" s="31" t="s">
        <v>67</v>
      </c>
      <c r="C9" s="31">
        <f>COUNTA(C15:C96)+1+C8</f>
        <v>96</v>
      </c>
      <c r="D9" s="31">
        <f>C9-C8</f>
        <v>41</v>
      </c>
      <c r="E9" s="18">
        <f>MIN(C15:C110)</f>
        <v>41.9</v>
      </c>
      <c r="F9" s="13">
        <f>AVERAGE(C15:C110)</f>
        <v>42.221500000000006</v>
      </c>
      <c r="G9" s="14">
        <v>1</v>
      </c>
      <c r="H9" s="15">
        <f t="shared" ref="H9:H11" si="0">F9-E9</f>
        <v>0.32150000000000745</v>
      </c>
      <c r="I9" s="48">
        <v>4.7719907407407412E-2</v>
      </c>
      <c r="J9" s="16">
        <f>I9-I8</f>
        <v>2.0879629629629633E-2</v>
      </c>
      <c r="K9" s="49" t="s">
        <v>96</v>
      </c>
      <c r="L9" s="142"/>
      <c r="M9" s="136"/>
      <c r="N9" s="17"/>
    </row>
    <row r="10" spans="1:14" s="3" customFormat="1" ht="30" customHeight="1" thickBot="1">
      <c r="A10" s="124">
        <v>3</v>
      </c>
      <c r="B10" s="31" t="s">
        <v>85</v>
      </c>
      <c r="C10" s="31">
        <f>COUNTA(D15:D96)+1+C9</f>
        <v>137</v>
      </c>
      <c r="D10" s="11">
        <f t="shared" ref="D10:D11" si="1">C10-C9</f>
        <v>41</v>
      </c>
      <c r="E10" s="18">
        <f>MIN(D15:D110)</f>
        <v>41.71</v>
      </c>
      <c r="F10" s="13">
        <f>AVERAGE(D15:D110)</f>
        <v>42.133250000000004</v>
      </c>
      <c r="G10" s="14">
        <v>5</v>
      </c>
      <c r="H10" s="15">
        <f t="shared" si="0"/>
        <v>0.42325000000000301</v>
      </c>
      <c r="I10" s="48">
        <v>6.8912037037037036E-2</v>
      </c>
      <c r="J10" s="16">
        <f>I10-I9</f>
        <v>2.1192129629629623E-2</v>
      </c>
      <c r="K10" s="49" t="s">
        <v>97</v>
      </c>
      <c r="L10" s="125"/>
      <c r="M10" s="17"/>
      <c r="N10" s="17"/>
    </row>
    <row r="11" spans="1:14" s="3" customFormat="1" ht="30" customHeight="1" thickBot="1">
      <c r="A11" s="126" t="s">
        <v>26</v>
      </c>
      <c r="B11" s="127" t="s">
        <v>83</v>
      </c>
      <c r="C11" s="127">
        <f>COUNTA(E15:E96)+C10</f>
        <v>164</v>
      </c>
      <c r="D11" s="137">
        <f t="shared" si="1"/>
        <v>27</v>
      </c>
      <c r="E11" s="12">
        <f>MIN(E15:E110)</f>
        <v>41.49</v>
      </c>
      <c r="F11" s="129">
        <f>AVERAGE(E15:E110)</f>
        <v>42.032222222222217</v>
      </c>
      <c r="G11" s="130">
        <v>0</v>
      </c>
      <c r="H11" s="131">
        <f t="shared" si="0"/>
        <v>0.54222222222221461</v>
      </c>
      <c r="I11" s="132">
        <v>8.3564814814814814E-2</v>
      </c>
      <c r="J11" s="133">
        <f>I11-I10</f>
        <v>1.4652777777777778E-2</v>
      </c>
      <c r="K11" s="134"/>
      <c r="L11" s="135"/>
    </row>
    <row r="12" spans="1:14" s="3" customFormat="1" ht="30" customHeight="1" thickBot="1">
      <c r="A12" s="113"/>
      <c r="B12" s="30"/>
      <c r="C12" s="30"/>
      <c r="D12" s="30"/>
      <c r="E12" s="138">
        <f>MIN(B15:E110)</f>
        <v>41.49</v>
      </c>
      <c r="F12" s="53">
        <f>AVERAGE(B15:E110)</f>
        <v>42.374223602484449</v>
      </c>
      <c r="G12" s="53"/>
      <c r="H12" s="54">
        <f>AVERAGE(H8:H11)</f>
        <v>0.50095601851851868</v>
      </c>
      <c r="I12" s="30"/>
      <c r="J12" s="30"/>
      <c r="K12" s="19"/>
      <c r="L12" s="19"/>
    </row>
    <row r="14" spans="1:14" ht="15.75" thickBot="1">
      <c r="B14" s="2" t="str">
        <f>B8</f>
        <v>13</v>
      </c>
      <c r="C14" s="2" t="str">
        <f>B9</f>
        <v>69</v>
      </c>
      <c r="D14" s="2" t="str">
        <f>B10</f>
        <v>8</v>
      </c>
      <c r="E14" s="2" t="str">
        <f>B11</f>
        <v>1</v>
      </c>
    </row>
    <row r="15" spans="1:14">
      <c r="A15" s="1">
        <v>1</v>
      </c>
      <c r="B15" s="20">
        <v>48.67</v>
      </c>
      <c r="C15" s="21">
        <v>42.66</v>
      </c>
      <c r="D15" s="21">
        <v>42.14</v>
      </c>
      <c r="E15" s="22">
        <v>42.29</v>
      </c>
      <c r="K15" s="2"/>
      <c r="L15" s="2"/>
    </row>
    <row r="16" spans="1:14">
      <c r="A16" s="1">
        <v>2</v>
      </c>
      <c r="B16" s="23">
        <v>45.73</v>
      </c>
      <c r="C16" s="24">
        <v>42.37</v>
      </c>
      <c r="D16" s="24">
        <v>41.96</v>
      </c>
      <c r="E16" s="25">
        <v>42.47</v>
      </c>
      <c r="K16" s="3"/>
      <c r="L16" s="3"/>
    </row>
    <row r="17" spans="1:14">
      <c r="A17" s="1">
        <v>3</v>
      </c>
      <c r="B17" s="23">
        <v>43.25</v>
      </c>
      <c r="C17" s="24">
        <v>41.95</v>
      </c>
      <c r="D17" s="24">
        <v>41.9</v>
      </c>
      <c r="E17" s="25">
        <v>42.06</v>
      </c>
      <c r="K17" s="3"/>
      <c r="L17" s="3"/>
    </row>
    <row r="18" spans="1:14">
      <c r="A18" s="1">
        <v>4</v>
      </c>
      <c r="B18" s="23">
        <v>43.39</v>
      </c>
      <c r="C18" s="24">
        <v>42.22</v>
      </c>
      <c r="D18" s="24">
        <v>42.88</v>
      </c>
      <c r="E18" s="25">
        <v>41.75</v>
      </c>
      <c r="K18" s="3"/>
      <c r="L18" s="3"/>
    </row>
    <row r="19" spans="1:14">
      <c r="A19" s="1">
        <v>5</v>
      </c>
      <c r="B19" s="23">
        <v>42.81</v>
      </c>
      <c r="C19" s="57">
        <v>42.17</v>
      </c>
      <c r="D19" s="24">
        <v>42.1</v>
      </c>
      <c r="E19" s="25">
        <v>41.74</v>
      </c>
    </row>
    <row r="20" spans="1:14">
      <c r="A20" s="1">
        <v>6</v>
      </c>
      <c r="B20" s="23">
        <v>42.68</v>
      </c>
      <c r="C20" s="24">
        <v>42.27</v>
      </c>
      <c r="D20" s="24">
        <v>42.83</v>
      </c>
      <c r="E20" s="25">
        <v>42.1</v>
      </c>
    </row>
    <row r="21" spans="1:14">
      <c r="A21" s="1">
        <v>7</v>
      </c>
      <c r="B21" s="23">
        <v>42.92</v>
      </c>
      <c r="C21" s="24">
        <v>42.38</v>
      </c>
      <c r="D21" s="24">
        <v>41.83</v>
      </c>
      <c r="E21" s="25">
        <v>42.27</v>
      </c>
    </row>
    <row r="22" spans="1:14">
      <c r="A22" s="1">
        <v>8</v>
      </c>
      <c r="B22" s="23">
        <v>42.52</v>
      </c>
      <c r="C22" s="24">
        <v>42.14</v>
      </c>
      <c r="D22" s="24">
        <v>42.17</v>
      </c>
      <c r="E22" s="25">
        <v>41.49</v>
      </c>
    </row>
    <row r="23" spans="1:14">
      <c r="A23" s="1">
        <v>9</v>
      </c>
      <c r="B23" s="23">
        <v>42.12</v>
      </c>
      <c r="C23" s="24">
        <v>41.9</v>
      </c>
      <c r="D23" s="24">
        <v>41.91</v>
      </c>
      <c r="E23" s="25">
        <v>42.83</v>
      </c>
    </row>
    <row r="24" spans="1:14">
      <c r="A24" s="1">
        <v>10</v>
      </c>
      <c r="B24" s="23">
        <v>42.15</v>
      </c>
      <c r="C24" s="24">
        <v>42.05</v>
      </c>
      <c r="D24" s="24">
        <v>41.77</v>
      </c>
      <c r="E24" s="25">
        <v>43.54</v>
      </c>
    </row>
    <row r="25" spans="1:14">
      <c r="A25" s="1">
        <v>11</v>
      </c>
      <c r="B25" s="23">
        <v>42.65</v>
      </c>
      <c r="C25" s="24">
        <v>42.07</v>
      </c>
      <c r="D25" s="24">
        <v>41.82</v>
      </c>
      <c r="E25" s="25">
        <v>41.79</v>
      </c>
    </row>
    <row r="26" spans="1:14">
      <c r="A26" s="1">
        <v>12</v>
      </c>
      <c r="B26" s="23">
        <v>42.33</v>
      </c>
      <c r="C26" s="24">
        <v>42.11</v>
      </c>
      <c r="D26" s="24">
        <v>42.04</v>
      </c>
      <c r="E26" s="25">
        <v>41.72</v>
      </c>
    </row>
    <row r="27" spans="1:14">
      <c r="A27" s="1">
        <v>13</v>
      </c>
      <c r="B27" s="23">
        <v>42.64</v>
      </c>
      <c r="C27" s="24">
        <v>42</v>
      </c>
      <c r="D27" s="24">
        <v>41.79</v>
      </c>
      <c r="E27" s="25">
        <v>41.66</v>
      </c>
    </row>
    <row r="28" spans="1:14">
      <c r="A28" s="1">
        <v>14</v>
      </c>
      <c r="B28" s="26">
        <v>42.41</v>
      </c>
      <c r="C28" s="24">
        <v>41.99</v>
      </c>
      <c r="D28" s="24">
        <v>41.89</v>
      </c>
      <c r="E28" s="25">
        <v>41.89</v>
      </c>
    </row>
    <row r="29" spans="1:14" s="2" customFormat="1">
      <c r="A29" s="1">
        <v>15</v>
      </c>
      <c r="B29" s="23">
        <v>42.47</v>
      </c>
      <c r="C29" s="24">
        <v>42.04</v>
      </c>
      <c r="D29" s="24">
        <v>42</v>
      </c>
      <c r="E29" s="25">
        <v>41.94</v>
      </c>
      <c r="K29" s="1"/>
      <c r="L29" s="1"/>
      <c r="M29" s="1"/>
      <c r="N29" s="1"/>
    </row>
    <row r="30" spans="1:14" s="2" customFormat="1">
      <c r="A30" s="1">
        <v>16</v>
      </c>
      <c r="B30" s="23">
        <v>42.51</v>
      </c>
      <c r="C30" s="24">
        <v>42.09</v>
      </c>
      <c r="D30" s="24">
        <v>41.71</v>
      </c>
      <c r="E30" s="25">
        <v>42.11</v>
      </c>
      <c r="K30" s="1"/>
      <c r="L30" s="1"/>
      <c r="M30" s="1"/>
      <c r="N30" s="1"/>
    </row>
    <row r="31" spans="1:14" s="2" customFormat="1">
      <c r="A31" s="1">
        <v>17</v>
      </c>
      <c r="B31" s="23">
        <v>42.41</v>
      </c>
      <c r="C31" s="24">
        <v>42.08</v>
      </c>
      <c r="D31" s="24">
        <v>42.07</v>
      </c>
      <c r="E31" s="25">
        <v>41.96</v>
      </c>
      <c r="K31" s="1"/>
      <c r="L31" s="1"/>
      <c r="M31" s="1"/>
      <c r="N31" s="1"/>
    </row>
    <row r="32" spans="1:14" s="2" customFormat="1">
      <c r="A32" s="1">
        <v>18</v>
      </c>
      <c r="B32" s="23">
        <v>42.22</v>
      </c>
      <c r="C32" s="24">
        <v>42.22</v>
      </c>
      <c r="D32" s="24">
        <v>42.03</v>
      </c>
      <c r="E32" s="25">
        <v>41.85</v>
      </c>
      <c r="K32" s="1"/>
      <c r="L32" s="1"/>
      <c r="M32" s="1"/>
      <c r="N32" s="1"/>
    </row>
    <row r="33" spans="1:14" s="2" customFormat="1">
      <c r="A33" s="1">
        <v>19</v>
      </c>
      <c r="B33" s="23">
        <v>42.39</v>
      </c>
      <c r="C33" s="24">
        <v>42.42</v>
      </c>
      <c r="D33" s="24">
        <v>41.87</v>
      </c>
      <c r="E33" s="25">
        <v>41.79</v>
      </c>
      <c r="K33" s="1"/>
      <c r="L33" s="1"/>
      <c r="M33" s="1"/>
      <c r="N33" s="1"/>
    </row>
    <row r="34" spans="1:14" s="2" customFormat="1">
      <c r="A34" s="1">
        <v>20</v>
      </c>
      <c r="B34" s="23">
        <v>42.22</v>
      </c>
      <c r="C34" s="24">
        <v>42.03</v>
      </c>
      <c r="D34" s="24">
        <v>41.83</v>
      </c>
      <c r="E34" s="25">
        <v>41.81</v>
      </c>
      <c r="K34" s="1"/>
      <c r="L34" s="1"/>
      <c r="M34" s="1"/>
      <c r="N34" s="1"/>
    </row>
    <row r="35" spans="1:14" s="2" customFormat="1">
      <c r="A35" s="1">
        <v>21</v>
      </c>
      <c r="B35" s="23">
        <v>42.27</v>
      </c>
      <c r="C35" s="24">
        <v>42.06</v>
      </c>
      <c r="D35" s="24">
        <v>42.07</v>
      </c>
      <c r="E35" s="25">
        <v>42.11</v>
      </c>
      <c r="K35" s="1"/>
      <c r="L35" s="1"/>
      <c r="M35" s="1"/>
      <c r="N35" s="1"/>
    </row>
    <row r="36" spans="1:14" s="2" customFormat="1">
      <c r="A36" s="1">
        <v>22</v>
      </c>
      <c r="B36" s="23">
        <v>42.56</v>
      </c>
      <c r="C36" s="24">
        <v>42.07</v>
      </c>
      <c r="D36" s="24">
        <v>42.29</v>
      </c>
      <c r="E36" s="25">
        <v>41.81</v>
      </c>
      <c r="K36" s="1"/>
      <c r="L36" s="1"/>
      <c r="M36" s="1"/>
      <c r="N36" s="1"/>
    </row>
    <row r="37" spans="1:14" s="2" customFormat="1">
      <c r="A37" s="1">
        <v>23</v>
      </c>
      <c r="B37" s="23">
        <v>42.96</v>
      </c>
      <c r="C37" s="24">
        <v>42.82</v>
      </c>
      <c r="D37" s="24">
        <v>42.45</v>
      </c>
      <c r="E37" s="25">
        <v>41.85</v>
      </c>
      <c r="K37" s="1"/>
      <c r="L37" s="1"/>
      <c r="M37" s="1"/>
      <c r="N37" s="1"/>
    </row>
    <row r="38" spans="1:14" s="2" customFormat="1">
      <c r="A38" s="1">
        <v>24</v>
      </c>
      <c r="B38" s="23">
        <v>42.73</v>
      </c>
      <c r="C38" s="24">
        <v>42.17</v>
      </c>
      <c r="D38" s="24">
        <v>42.21</v>
      </c>
      <c r="E38" s="25">
        <v>41.87</v>
      </c>
      <c r="K38" s="1"/>
      <c r="L38" s="1"/>
      <c r="M38" s="1"/>
      <c r="N38" s="1"/>
    </row>
    <row r="39" spans="1:14" s="2" customFormat="1">
      <c r="A39" s="1">
        <v>25</v>
      </c>
      <c r="B39" s="23">
        <v>42.56</v>
      </c>
      <c r="C39" s="24">
        <v>42.24</v>
      </c>
      <c r="D39" s="24">
        <v>41.8</v>
      </c>
      <c r="E39" s="25">
        <v>42.02</v>
      </c>
      <c r="K39" s="1"/>
      <c r="L39" s="1"/>
      <c r="M39" s="1"/>
      <c r="N39" s="1"/>
    </row>
    <row r="40" spans="1:14" s="2" customFormat="1">
      <c r="A40" s="1">
        <v>26</v>
      </c>
      <c r="B40" s="23">
        <v>42.73</v>
      </c>
      <c r="C40" s="24">
        <v>42.02</v>
      </c>
      <c r="D40" s="24">
        <v>41.79</v>
      </c>
      <c r="E40" s="25">
        <v>42.08</v>
      </c>
      <c r="K40" s="1"/>
      <c r="L40" s="1"/>
      <c r="M40" s="1"/>
      <c r="N40" s="1"/>
    </row>
    <row r="41" spans="1:14" s="2" customFormat="1">
      <c r="A41" s="1">
        <v>27</v>
      </c>
      <c r="B41" s="23">
        <v>42.77</v>
      </c>
      <c r="C41" s="24">
        <v>42.14</v>
      </c>
      <c r="D41" s="24">
        <v>41.73</v>
      </c>
      <c r="E41" s="25">
        <v>42.07</v>
      </c>
      <c r="K41" s="1"/>
      <c r="L41" s="1"/>
      <c r="M41" s="1"/>
      <c r="N41" s="1"/>
    </row>
    <row r="42" spans="1:14" s="2" customFormat="1">
      <c r="A42" s="1">
        <v>28</v>
      </c>
      <c r="B42" s="23">
        <v>42.68</v>
      </c>
      <c r="C42" s="24">
        <v>42.13</v>
      </c>
      <c r="D42" s="24">
        <v>41.94</v>
      </c>
      <c r="E42" s="25"/>
      <c r="K42" s="1"/>
      <c r="L42" s="1"/>
      <c r="M42" s="1"/>
      <c r="N42" s="1"/>
    </row>
    <row r="43" spans="1:14" s="2" customFormat="1">
      <c r="A43" s="1">
        <v>29</v>
      </c>
      <c r="B43" s="23">
        <v>42.79</v>
      </c>
      <c r="C43" s="24">
        <v>42.53</v>
      </c>
      <c r="D43" s="24">
        <v>43.3</v>
      </c>
      <c r="E43" s="25"/>
      <c r="K43" s="1"/>
      <c r="L43" s="1"/>
      <c r="M43" s="1"/>
      <c r="N43" s="1"/>
    </row>
    <row r="44" spans="1:14" s="2" customFormat="1">
      <c r="A44" s="1">
        <v>30</v>
      </c>
      <c r="B44" s="23">
        <v>42.6</v>
      </c>
      <c r="C44" s="24">
        <v>42.22</v>
      </c>
      <c r="D44" s="24">
        <v>41.93</v>
      </c>
      <c r="E44" s="25"/>
      <c r="K44" s="1"/>
      <c r="L44" s="1"/>
      <c r="M44" s="1"/>
      <c r="N44" s="1"/>
    </row>
    <row r="45" spans="1:14" s="2" customFormat="1">
      <c r="A45" s="1">
        <v>31</v>
      </c>
      <c r="B45" s="23">
        <v>42.8</v>
      </c>
      <c r="C45" s="24">
        <v>42.19</v>
      </c>
      <c r="D45" s="24">
        <v>41.79</v>
      </c>
      <c r="E45" s="25"/>
      <c r="K45" s="1"/>
      <c r="L45" s="1"/>
      <c r="M45" s="1"/>
      <c r="N45" s="1"/>
    </row>
    <row r="46" spans="1:14" s="2" customFormat="1">
      <c r="A46" s="1">
        <v>32</v>
      </c>
      <c r="B46" s="23">
        <v>42.59</v>
      </c>
      <c r="C46" s="24">
        <v>42.33</v>
      </c>
      <c r="D46" s="24">
        <v>43.06</v>
      </c>
      <c r="E46" s="25"/>
      <c r="K46" s="1"/>
      <c r="L46" s="1"/>
      <c r="M46" s="1"/>
      <c r="N46" s="1"/>
    </row>
    <row r="47" spans="1:14" s="2" customFormat="1">
      <c r="A47" s="1">
        <v>33</v>
      </c>
      <c r="B47" s="23">
        <v>42.49</v>
      </c>
      <c r="C47" s="24">
        <v>42.13</v>
      </c>
      <c r="D47" s="24">
        <v>42.23</v>
      </c>
      <c r="E47" s="25"/>
      <c r="K47" s="1"/>
      <c r="L47" s="1"/>
      <c r="M47" s="1"/>
      <c r="N47" s="1"/>
    </row>
    <row r="48" spans="1:14" s="2" customFormat="1">
      <c r="A48" s="1">
        <v>34</v>
      </c>
      <c r="B48" s="23">
        <v>42.46</v>
      </c>
      <c r="C48" s="24">
        <v>42.02</v>
      </c>
      <c r="D48" s="24">
        <v>42.32</v>
      </c>
      <c r="E48" s="25"/>
      <c r="K48" s="1"/>
      <c r="L48" s="1"/>
      <c r="M48" s="1"/>
      <c r="N48" s="1"/>
    </row>
    <row r="49" spans="1:14" s="2" customFormat="1">
      <c r="A49" s="1">
        <v>35</v>
      </c>
      <c r="B49" s="23">
        <v>43.61</v>
      </c>
      <c r="C49" s="24">
        <v>42.71</v>
      </c>
      <c r="D49" s="24">
        <v>41.94</v>
      </c>
      <c r="E49" s="25"/>
      <c r="K49" s="1"/>
      <c r="L49" s="1"/>
      <c r="M49" s="1"/>
      <c r="N49" s="1"/>
    </row>
    <row r="50" spans="1:14" s="2" customFormat="1">
      <c r="A50" s="1">
        <v>36</v>
      </c>
      <c r="B50" s="23">
        <v>42.66</v>
      </c>
      <c r="C50" s="24">
        <v>42.38</v>
      </c>
      <c r="D50" s="24">
        <v>42.24</v>
      </c>
      <c r="E50" s="25"/>
      <c r="K50" s="1"/>
      <c r="L50" s="1"/>
      <c r="M50" s="1"/>
      <c r="N50" s="1"/>
    </row>
    <row r="51" spans="1:14" s="2" customFormat="1">
      <c r="A51" s="1">
        <v>37</v>
      </c>
      <c r="B51" s="23">
        <v>42.8</v>
      </c>
      <c r="C51" s="24">
        <v>42.17</v>
      </c>
      <c r="D51" s="24">
        <v>42.19</v>
      </c>
      <c r="E51" s="25"/>
      <c r="K51" s="1"/>
      <c r="L51" s="1"/>
      <c r="M51" s="1"/>
      <c r="N51" s="1"/>
    </row>
    <row r="52" spans="1:14" s="2" customFormat="1">
      <c r="A52" s="1">
        <v>38</v>
      </c>
      <c r="B52" s="23">
        <v>42.61</v>
      </c>
      <c r="C52" s="24">
        <v>42.23</v>
      </c>
      <c r="D52" s="24">
        <v>42.36</v>
      </c>
      <c r="E52" s="25"/>
      <c r="K52" s="1"/>
      <c r="L52" s="1"/>
      <c r="M52" s="1"/>
      <c r="N52" s="1"/>
    </row>
    <row r="53" spans="1:14" s="2" customFormat="1">
      <c r="A53" s="1">
        <v>39</v>
      </c>
      <c r="B53" s="23">
        <v>42.79</v>
      </c>
      <c r="C53" s="24">
        <v>42.35</v>
      </c>
      <c r="D53" s="24">
        <v>42.42</v>
      </c>
      <c r="E53" s="25"/>
      <c r="K53" s="1"/>
      <c r="L53" s="1"/>
      <c r="M53" s="1"/>
      <c r="N53" s="1"/>
    </row>
    <row r="54" spans="1:14" s="2" customFormat="1">
      <c r="A54" s="1">
        <v>40</v>
      </c>
      <c r="B54" s="23">
        <v>42.5</v>
      </c>
      <c r="C54" s="24">
        <v>42.79</v>
      </c>
      <c r="D54" s="24">
        <v>42.73</v>
      </c>
      <c r="E54" s="25"/>
      <c r="K54" s="1"/>
      <c r="L54" s="1"/>
      <c r="M54" s="1"/>
      <c r="N54" s="1"/>
    </row>
    <row r="55" spans="1:14" s="2" customFormat="1">
      <c r="A55" s="1">
        <v>41</v>
      </c>
      <c r="B55" s="23">
        <v>42.53</v>
      </c>
      <c r="C55" s="24"/>
      <c r="D55" s="24"/>
      <c r="E55" s="25"/>
      <c r="K55" s="1"/>
      <c r="L55" s="1"/>
      <c r="M55" s="1"/>
      <c r="N55" s="1"/>
    </row>
    <row r="56" spans="1:14" s="2" customFormat="1">
      <c r="A56" s="1">
        <v>42</v>
      </c>
      <c r="B56" s="23">
        <v>42.55</v>
      </c>
      <c r="C56" s="24"/>
      <c r="D56" s="24"/>
      <c r="E56" s="25"/>
      <c r="K56" s="1"/>
      <c r="L56" s="1"/>
      <c r="M56" s="1"/>
      <c r="N56" s="1"/>
    </row>
    <row r="57" spans="1:14" s="2" customFormat="1">
      <c r="A57" s="1">
        <v>43</v>
      </c>
      <c r="B57" s="23">
        <v>42.78</v>
      </c>
      <c r="C57" s="24"/>
      <c r="D57" s="24"/>
      <c r="E57" s="25"/>
      <c r="K57" s="1"/>
      <c r="L57" s="1"/>
      <c r="M57" s="1"/>
      <c r="N57" s="1"/>
    </row>
    <row r="58" spans="1:14" s="2" customFormat="1">
      <c r="A58" s="1">
        <v>44</v>
      </c>
      <c r="B58" s="23">
        <v>42.66</v>
      </c>
      <c r="C58" s="24"/>
      <c r="D58" s="24"/>
      <c r="E58" s="25"/>
      <c r="K58" s="1"/>
      <c r="L58" s="1"/>
      <c r="M58" s="1"/>
      <c r="N58" s="1"/>
    </row>
    <row r="59" spans="1:14" s="2" customFormat="1">
      <c r="A59" s="1">
        <v>45</v>
      </c>
      <c r="B59" s="23">
        <v>42.59</v>
      </c>
      <c r="C59" s="24"/>
      <c r="D59" s="24"/>
      <c r="E59" s="25"/>
      <c r="K59" s="1"/>
      <c r="L59" s="1"/>
      <c r="M59" s="1"/>
      <c r="N59" s="1"/>
    </row>
    <row r="60" spans="1:14" s="2" customFormat="1">
      <c r="A60" s="1">
        <v>46</v>
      </c>
      <c r="B60" s="23">
        <v>42.49</v>
      </c>
      <c r="C60" s="24"/>
      <c r="D60" s="24"/>
      <c r="E60" s="25"/>
      <c r="K60" s="1"/>
      <c r="L60" s="1"/>
      <c r="M60" s="1"/>
      <c r="N60" s="1"/>
    </row>
    <row r="61" spans="1:14" s="2" customFormat="1">
      <c r="A61" s="1">
        <v>47</v>
      </c>
      <c r="B61" s="23">
        <v>42.72</v>
      </c>
      <c r="C61" s="24"/>
      <c r="D61" s="24"/>
      <c r="E61" s="25"/>
      <c r="K61" s="1"/>
      <c r="L61" s="1"/>
      <c r="M61" s="1"/>
      <c r="N61" s="1"/>
    </row>
    <row r="62" spans="1:14" s="2" customFormat="1">
      <c r="A62" s="1">
        <v>48</v>
      </c>
      <c r="B62" s="23">
        <v>43.61</v>
      </c>
      <c r="C62" s="24"/>
      <c r="D62" s="24"/>
      <c r="E62" s="25"/>
      <c r="K62" s="1"/>
      <c r="L62" s="1"/>
      <c r="M62" s="1"/>
      <c r="N62" s="1"/>
    </row>
    <row r="63" spans="1:14" s="2" customFormat="1">
      <c r="A63" s="1">
        <v>49</v>
      </c>
      <c r="B63" s="23">
        <v>42.73</v>
      </c>
      <c r="C63" s="24"/>
      <c r="D63" s="24"/>
      <c r="E63" s="25"/>
      <c r="K63" s="1"/>
      <c r="L63" s="1"/>
      <c r="M63" s="1"/>
      <c r="N63" s="1"/>
    </row>
    <row r="64" spans="1:14" s="2" customFormat="1">
      <c r="A64" s="1">
        <v>50</v>
      </c>
      <c r="B64" s="23">
        <v>42.61</v>
      </c>
      <c r="C64" s="24"/>
      <c r="D64" s="24"/>
      <c r="E64" s="25"/>
      <c r="K64" s="1"/>
      <c r="L64" s="1"/>
      <c r="M64" s="1"/>
      <c r="N64" s="1"/>
    </row>
    <row r="65" spans="1:14" s="2" customFormat="1">
      <c r="A65" s="1">
        <v>51</v>
      </c>
      <c r="B65" s="23">
        <v>42.67</v>
      </c>
      <c r="C65" s="24"/>
      <c r="D65" s="24"/>
      <c r="E65" s="25"/>
      <c r="K65" s="1"/>
      <c r="L65" s="1"/>
      <c r="M65" s="1"/>
      <c r="N65" s="1"/>
    </row>
    <row r="66" spans="1:14" s="2" customFormat="1">
      <c r="A66" s="1">
        <v>52</v>
      </c>
      <c r="B66" s="23">
        <v>42.77</v>
      </c>
      <c r="C66" s="24"/>
      <c r="D66" s="24"/>
      <c r="E66" s="25"/>
      <c r="K66" s="1"/>
      <c r="L66" s="1"/>
      <c r="M66" s="1"/>
      <c r="N66" s="1"/>
    </row>
    <row r="67" spans="1:14" s="2" customFormat="1">
      <c r="A67" s="1">
        <v>53</v>
      </c>
      <c r="B67" s="23">
        <v>43.08</v>
      </c>
      <c r="C67" s="24"/>
      <c r="D67" s="24"/>
      <c r="E67" s="25"/>
      <c r="K67" s="1"/>
      <c r="L67" s="1"/>
      <c r="M67" s="1"/>
      <c r="N67" s="1"/>
    </row>
    <row r="68" spans="1:14" s="2" customFormat="1">
      <c r="A68" s="1">
        <v>54</v>
      </c>
      <c r="B68" s="23">
        <v>42.95</v>
      </c>
      <c r="C68" s="24"/>
      <c r="D68" s="24"/>
      <c r="E68" s="25"/>
      <c r="K68" s="1"/>
      <c r="L68" s="1"/>
      <c r="M68" s="1"/>
      <c r="N68" s="1"/>
    </row>
    <row r="69" spans="1:14" s="2" customFormat="1">
      <c r="A69" s="1">
        <v>55</v>
      </c>
      <c r="B69" s="23"/>
      <c r="C69" s="24"/>
      <c r="D69" s="24"/>
      <c r="E69" s="25"/>
      <c r="K69" s="1"/>
      <c r="L69" s="1"/>
      <c r="M69" s="1"/>
      <c r="N69" s="1"/>
    </row>
    <row r="70" spans="1:14" s="2" customFormat="1">
      <c r="A70" s="1">
        <v>56</v>
      </c>
      <c r="B70" s="23"/>
      <c r="C70" s="24"/>
      <c r="D70" s="24"/>
      <c r="E70" s="25"/>
      <c r="K70" s="1"/>
      <c r="L70" s="1"/>
      <c r="M70" s="1"/>
      <c r="N70" s="1"/>
    </row>
    <row r="71" spans="1:14" s="2" customFormat="1">
      <c r="A71" s="1">
        <v>57</v>
      </c>
      <c r="B71" s="23"/>
      <c r="C71" s="24"/>
      <c r="D71" s="24"/>
      <c r="E71" s="25"/>
      <c r="K71" s="1"/>
      <c r="L71" s="1"/>
      <c r="M71" s="1"/>
      <c r="N71" s="1"/>
    </row>
    <row r="72" spans="1:14" s="2" customFormat="1">
      <c r="A72" s="1">
        <v>58</v>
      </c>
      <c r="B72" s="23"/>
      <c r="C72" s="24"/>
      <c r="D72" s="24"/>
      <c r="E72" s="25"/>
      <c r="K72" s="1"/>
      <c r="L72" s="1"/>
      <c r="M72" s="1"/>
      <c r="N72" s="1"/>
    </row>
    <row r="73" spans="1:14" s="2" customFormat="1">
      <c r="A73" s="1">
        <v>59</v>
      </c>
      <c r="B73" s="23"/>
      <c r="C73" s="24"/>
      <c r="D73" s="24"/>
      <c r="E73" s="25"/>
      <c r="K73" s="1"/>
      <c r="L73" s="1"/>
      <c r="M73" s="1"/>
      <c r="N73" s="1"/>
    </row>
    <row r="74" spans="1:14" s="2" customFormat="1">
      <c r="A74" s="1">
        <v>60</v>
      </c>
      <c r="B74" s="23"/>
      <c r="C74" s="24"/>
      <c r="D74" s="24"/>
      <c r="E74" s="25"/>
      <c r="K74" s="1"/>
      <c r="L74" s="1"/>
      <c r="M74" s="1"/>
      <c r="N74" s="1"/>
    </row>
    <row r="75" spans="1:14" s="2" customFormat="1">
      <c r="A75" s="1">
        <v>61</v>
      </c>
      <c r="B75" s="23"/>
      <c r="C75" s="24"/>
      <c r="D75" s="24"/>
      <c r="E75" s="25"/>
      <c r="K75" s="1"/>
      <c r="L75" s="1"/>
      <c r="M75" s="1"/>
      <c r="N75" s="1"/>
    </row>
    <row r="76" spans="1:14" s="2" customFormat="1">
      <c r="A76" s="1">
        <v>62</v>
      </c>
      <c r="B76" s="23"/>
      <c r="C76" s="24"/>
      <c r="D76" s="24"/>
      <c r="E76" s="25"/>
      <c r="K76" s="1"/>
      <c r="L76" s="1"/>
      <c r="M76" s="1"/>
      <c r="N76" s="1"/>
    </row>
    <row r="77" spans="1:14" s="2" customFormat="1">
      <c r="A77" s="1">
        <v>63</v>
      </c>
      <c r="B77" s="23"/>
      <c r="C77" s="24"/>
      <c r="D77" s="24"/>
      <c r="E77" s="25"/>
      <c r="K77" s="1"/>
      <c r="L77" s="1"/>
      <c r="M77" s="1"/>
      <c r="N77" s="1"/>
    </row>
    <row r="78" spans="1:14" s="2" customFormat="1">
      <c r="A78" s="1">
        <v>64</v>
      </c>
      <c r="B78" s="23"/>
      <c r="C78" s="24"/>
      <c r="D78" s="24"/>
      <c r="E78" s="25"/>
      <c r="K78" s="1"/>
      <c r="L78" s="1"/>
      <c r="M78" s="1"/>
      <c r="N78" s="1"/>
    </row>
    <row r="79" spans="1:14" s="2" customFormat="1">
      <c r="A79" s="1">
        <v>65</v>
      </c>
      <c r="B79" s="23"/>
      <c r="C79" s="24"/>
      <c r="D79" s="24"/>
      <c r="E79" s="25"/>
      <c r="K79" s="1"/>
      <c r="L79" s="1"/>
      <c r="M79" s="1"/>
      <c r="N79" s="1"/>
    </row>
    <row r="80" spans="1:14">
      <c r="A80" s="1">
        <v>66</v>
      </c>
      <c r="B80" s="23"/>
      <c r="C80" s="24"/>
      <c r="D80" s="24"/>
      <c r="E80" s="25"/>
    </row>
    <row r="81" spans="1:5">
      <c r="A81" s="1">
        <v>67</v>
      </c>
      <c r="B81" s="23"/>
      <c r="C81" s="24"/>
      <c r="D81" s="24"/>
      <c r="E81" s="25"/>
    </row>
    <row r="82" spans="1:5">
      <c r="A82" s="1">
        <v>68</v>
      </c>
      <c r="B82" s="23"/>
      <c r="C82" s="24"/>
      <c r="D82" s="24"/>
      <c r="E82" s="25"/>
    </row>
    <row r="83" spans="1:5">
      <c r="A83" s="1">
        <v>69</v>
      </c>
      <c r="B83" s="23"/>
      <c r="C83" s="24"/>
      <c r="D83" s="24"/>
      <c r="E83" s="25"/>
    </row>
    <row r="84" spans="1:5">
      <c r="A84" s="1">
        <v>70</v>
      </c>
      <c r="B84" s="23"/>
      <c r="C84" s="24"/>
      <c r="D84" s="24"/>
      <c r="E84" s="25"/>
    </row>
    <row r="85" spans="1:5">
      <c r="A85" s="1">
        <v>71</v>
      </c>
      <c r="B85" s="23"/>
      <c r="C85" s="24"/>
      <c r="D85" s="24"/>
      <c r="E85" s="25"/>
    </row>
    <row r="86" spans="1:5">
      <c r="A86" s="1">
        <v>72</v>
      </c>
      <c r="B86" s="23"/>
      <c r="C86" s="24"/>
      <c r="D86" s="24"/>
      <c r="E86" s="25"/>
    </row>
    <row r="87" spans="1:5">
      <c r="A87" s="1">
        <v>73</v>
      </c>
      <c r="B87" s="23"/>
      <c r="C87" s="24"/>
      <c r="D87" s="24"/>
      <c r="E87" s="25"/>
    </row>
    <row r="88" spans="1:5">
      <c r="A88" s="1">
        <v>74</v>
      </c>
      <c r="B88" s="23"/>
      <c r="C88" s="24"/>
      <c r="D88" s="24"/>
      <c r="E88" s="25"/>
    </row>
    <row r="89" spans="1:5" ht="15.75" thickBot="1">
      <c r="A89" s="1">
        <v>75</v>
      </c>
      <c r="B89" s="27"/>
      <c r="C89" s="28"/>
      <c r="D89" s="28"/>
      <c r="E89" s="29"/>
    </row>
  </sheetData>
  <mergeCells count="9">
    <mergeCell ref="A2:L2"/>
    <mergeCell ref="A4:L4"/>
    <mergeCell ref="A6:A7"/>
    <mergeCell ref="B6:B7"/>
    <mergeCell ref="C6:C7"/>
    <mergeCell ref="D6:D7"/>
    <mergeCell ref="E6:H6"/>
    <mergeCell ref="I6:I7"/>
    <mergeCell ref="J6:J7"/>
  </mergeCells>
  <pageMargins left="0.70866141732283472" right="0.51181102362204722" top="0.74803149606299213" bottom="0.74803149606299213" header="0.31496062992125984" footer="0.31496062992125984"/>
  <pageSetup paperSize="9" orientation="portrait" verticalDpi="300"/>
  <drawing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>
  <dimension ref="A2:N89"/>
  <sheetViews>
    <sheetView zoomScale="75" zoomScaleNormal="75" zoomScalePageLayoutView="75" workbookViewId="0">
      <selection activeCell="M9" sqref="M9"/>
    </sheetView>
  </sheetViews>
  <sheetFormatPr defaultColWidth="8.85546875" defaultRowHeight="15"/>
  <cols>
    <col min="1" max="1" width="8.7109375" style="1" customWidth="1"/>
    <col min="2" max="2" width="9.42578125" style="1" customWidth="1"/>
    <col min="3" max="5" width="9.42578125" style="2" customWidth="1"/>
    <col min="6" max="6" width="11.28515625" style="2" customWidth="1"/>
    <col min="7" max="7" width="12.85546875" style="2" customWidth="1"/>
    <col min="8" max="8" width="13.42578125" style="2" customWidth="1"/>
    <col min="9" max="9" width="13" style="2" customWidth="1"/>
    <col min="10" max="10" width="12" style="2" customWidth="1"/>
    <col min="11" max="11" width="11.42578125" style="1" customWidth="1"/>
    <col min="12" max="12" width="22.28515625" style="1" customWidth="1"/>
    <col min="13" max="16384" width="8.85546875" style="1"/>
  </cols>
  <sheetData>
    <row r="2" spans="1:14" ht="18.75">
      <c r="A2" s="97" t="s">
        <v>73</v>
      </c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</row>
    <row r="3" spans="1:14" ht="7.5" customHeight="1"/>
    <row r="4" spans="1:14" ht="18.75">
      <c r="A4" s="98" t="s">
        <v>87</v>
      </c>
      <c r="B4" s="98"/>
      <c r="C4" s="98"/>
      <c r="D4" s="98"/>
      <c r="E4" s="98"/>
      <c r="F4" s="98"/>
      <c r="G4" s="98"/>
      <c r="H4" s="98"/>
      <c r="I4" s="98"/>
      <c r="J4" s="98"/>
      <c r="K4" s="98"/>
      <c r="L4" s="98"/>
    </row>
    <row r="5" spans="1:14" ht="7.5" customHeight="1" thickBot="1"/>
    <row r="6" spans="1:14" s="2" customFormat="1" ht="20.25" customHeight="1">
      <c r="A6" s="114" t="s">
        <v>14</v>
      </c>
      <c r="B6" s="115" t="s">
        <v>15</v>
      </c>
      <c r="C6" s="116" t="s">
        <v>16</v>
      </c>
      <c r="D6" s="117" t="s">
        <v>17</v>
      </c>
      <c r="E6" s="118" t="s">
        <v>18</v>
      </c>
      <c r="F6" s="119"/>
      <c r="G6" s="119"/>
      <c r="H6" s="120"/>
      <c r="I6" s="121" t="s">
        <v>19</v>
      </c>
      <c r="J6" s="121" t="s">
        <v>20</v>
      </c>
      <c r="K6" s="122"/>
      <c r="L6" s="123"/>
    </row>
    <row r="7" spans="1:14" s="2" customFormat="1" ht="27.75" customHeight="1" thickBot="1">
      <c r="A7" s="154"/>
      <c r="B7" s="155"/>
      <c r="C7" s="156"/>
      <c r="D7" s="157"/>
      <c r="E7" s="158" t="s">
        <v>21</v>
      </c>
      <c r="F7" s="158" t="s">
        <v>22</v>
      </c>
      <c r="G7" s="158" t="s">
        <v>23</v>
      </c>
      <c r="H7" s="158" t="s">
        <v>1</v>
      </c>
      <c r="I7" s="159"/>
      <c r="J7" s="159"/>
      <c r="K7" s="160" t="s">
        <v>24</v>
      </c>
      <c r="L7" s="161" t="s">
        <v>25</v>
      </c>
    </row>
    <row r="8" spans="1:14" s="3" customFormat="1" ht="30" customHeight="1" thickBot="1">
      <c r="A8" s="144">
        <v>1</v>
      </c>
      <c r="B8" s="145" t="s">
        <v>78</v>
      </c>
      <c r="C8" s="146">
        <f>COUNTA(B15:B96)+1</f>
        <v>28</v>
      </c>
      <c r="D8" s="146">
        <f>C8</f>
        <v>28</v>
      </c>
      <c r="E8" s="141">
        <f>MIN(B15:B110)</f>
        <v>41.47</v>
      </c>
      <c r="F8" s="147">
        <f>AVERAGE(B15:B110)</f>
        <v>42.02370370370371</v>
      </c>
      <c r="G8" s="148">
        <v>1</v>
      </c>
      <c r="H8" s="149">
        <f>F8-E8</f>
        <v>0.55370370370371091</v>
      </c>
      <c r="I8" s="150">
        <v>1.3287037037037036E-2</v>
      </c>
      <c r="J8" s="169">
        <f>I8</f>
        <v>1.3287037037037036E-2</v>
      </c>
      <c r="K8" s="152" t="s">
        <v>98</v>
      </c>
      <c r="L8" s="153" t="s">
        <v>109</v>
      </c>
      <c r="M8" s="136" t="s">
        <v>108</v>
      </c>
      <c r="N8" s="17"/>
    </row>
    <row r="9" spans="1:14" s="3" customFormat="1" ht="30" customHeight="1" thickBot="1">
      <c r="A9" s="124">
        <v>2</v>
      </c>
      <c r="B9" s="31" t="s">
        <v>86</v>
      </c>
      <c r="C9" s="31">
        <f>COUNTA(C15:C96)+1+C8</f>
        <v>91</v>
      </c>
      <c r="D9" s="11">
        <f>C9-C8</f>
        <v>63</v>
      </c>
      <c r="E9" s="12">
        <f>MIN(C15:C110)</f>
        <v>41.41</v>
      </c>
      <c r="F9" s="13">
        <f>AVERAGE(C15:C110)</f>
        <v>41.923709677419346</v>
      </c>
      <c r="G9" s="14">
        <v>4</v>
      </c>
      <c r="H9" s="15">
        <f t="shared" ref="H9:H11" si="0">F9-E9</f>
        <v>0.51370967741934948</v>
      </c>
      <c r="I9" s="48">
        <v>4.5069444444444447E-2</v>
      </c>
      <c r="J9" s="16">
        <f>I9-I8</f>
        <v>3.1782407407407412E-2</v>
      </c>
      <c r="K9" s="49" t="s">
        <v>99</v>
      </c>
      <c r="L9" s="142"/>
      <c r="M9" s="136"/>
      <c r="N9" s="17"/>
    </row>
    <row r="10" spans="1:14" s="3" customFormat="1" ht="30" customHeight="1">
      <c r="A10" s="124">
        <v>3</v>
      </c>
      <c r="B10" s="31" t="s">
        <v>78</v>
      </c>
      <c r="C10" s="31">
        <f>COUNTA(D15:D96)+1+C9</f>
        <v>137</v>
      </c>
      <c r="D10" s="11">
        <f t="shared" ref="D10:D11" si="1">C10-C9</f>
        <v>46</v>
      </c>
      <c r="E10" s="32">
        <f>MIN(D15:D110)</f>
        <v>41.6</v>
      </c>
      <c r="F10" s="13">
        <f>AVERAGE(D15:D110)</f>
        <v>42.099333333333327</v>
      </c>
      <c r="G10" s="14">
        <v>5</v>
      </c>
      <c r="H10" s="15">
        <f t="shared" si="0"/>
        <v>0.49933333333332541</v>
      </c>
      <c r="I10" s="48">
        <v>6.9027777777777785E-2</v>
      </c>
      <c r="J10" s="16">
        <f>I10-I9</f>
        <v>2.3958333333333338E-2</v>
      </c>
      <c r="K10" s="49" t="s">
        <v>100</v>
      </c>
      <c r="L10" s="125"/>
      <c r="M10" s="17"/>
      <c r="N10" s="17"/>
    </row>
    <row r="11" spans="1:14" s="3" customFormat="1" ht="30" customHeight="1" thickBot="1">
      <c r="A11" s="126" t="s">
        <v>26</v>
      </c>
      <c r="B11" s="127" t="s">
        <v>67</v>
      </c>
      <c r="C11" s="127">
        <f>COUNTA(E15:E96)+C10</f>
        <v>164</v>
      </c>
      <c r="D11" s="127">
        <f t="shared" si="1"/>
        <v>27</v>
      </c>
      <c r="E11" s="128">
        <f>MIN(E15:E110)</f>
        <v>41.45</v>
      </c>
      <c r="F11" s="129">
        <f>AVERAGE(E15:E110)</f>
        <v>41.742962962962963</v>
      </c>
      <c r="G11" s="130">
        <v>3</v>
      </c>
      <c r="H11" s="131">
        <f t="shared" si="0"/>
        <v>0.29296296296296021</v>
      </c>
      <c r="I11" s="132">
        <v>8.3564814814814814E-2</v>
      </c>
      <c r="J11" s="133">
        <f>I11-I10</f>
        <v>1.4537037037037029E-2</v>
      </c>
      <c r="K11" s="134"/>
      <c r="L11" s="135"/>
    </row>
    <row r="12" spans="1:14" s="3" customFormat="1" ht="30" customHeight="1" thickBot="1">
      <c r="A12" s="113"/>
      <c r="B12" s="30"/>
      <c r="C12" s="30"/>
      <c r="D12" s="30"/>
      <c r="E12" s="138">
        <f>MIN(B15:E110)</f>
        <v>41.41</v>
      </c>
      <c r="F12" s="53">
        <f>AVERAGE(B15:E110)</f>
        <v>41.959254658385127</v>
      </c>
      <c r="G12" s="53"/>
      <c r="H12" s="54">
        <f>AVERAGE(H8:H11)</f>
        <v>0.4649274193548365</v>
      </c>
      <c r="I12" s="30"/>
      <c r="J12" s="30"/>
      <c r="K12" s="19"/>
      <c r="L12" s="19"/>
    </row>
    <row r="14" spans="1:14" ht="15.75" thickBot="1">
      <c r="B14" s="2" t="str">
        <f>B8</f>
        <v>2</v>
      </c>
      <c r="C14" s="2" t="str">
        <f>B9</f>
        <v>33</v>
      </c>
      <c r="D14" s="2" t="str">
        <f>B10</f>
        <v>2</v>
      </c>
      <c r="E14" s="2" t="str">
        <f>B11</f>
        <v>69</v>
      </c>
    </row>
    <row r="15" spans="1:14">
      <c r="A15" s="1">
        <v>1</v>
      </c>
      <c r="B15" s="20">
        <v>46.8</v>
      </c>
      <c r="C15" s="21">
        <v>42.46</v>
      </c>
      <c r="D15" s="21">
        <v>42.19</v>
      </c>
      <c r="E15" s="22">
        <v>41.98</v>
      </c>
      <c r="K15" s="2"/>
      <c r="L15" s="2"/>
    </row>
    <row r="16" spans="1:14">
      <c r="A16" s="1">
        <v>2</v>
      </c>
      <c r="B16" s="23">
        <v>42.76</v>
      </c>
      <c r="C16" s="24">
        <v>42.07</v>
      </c>
      <c r="D16" s="24">
        <v>41.69</v>
      </c>
      <c r="E16" s="25">
        <v>41.79</v>
      </c>
      <c r="K16" s="3"/>
      <c r="L16" s="3"/>
    </row>
    <row r="17" spans="1:14">
      <c r="A17" s="1">
        <v>3</v>
      </c>
      <c r="B17" s="23">
        <v>42.19</v>
      </c>
      <c r="C17" s="24">
        <v>41.67</v>
      </c>
      <c r="D17" s="24">
        <v>41.76</v>
      </c>
      <c r="E17" s="25">
        <v>41.73</v>
      </c>
      <c r="K17" s="3"/>
      <c r="L17" s="3"/>
    </row>
    <row r="18" spans="1:14">
      <c r="A18" s="1">
        <v>4</v>
      </c>
      <c r="B18" s="23">
        <v>41.84</v>
      </c>
      <c r="C18" s="24">
        <v>41.79</v>
      </c>
      <c r="D18" s="24">
        <v>41.84</v>
      </c>
      <c r="E18" s="25">
        <v>41.66</v>
      </c>
      <c r="K18" s="3"/>
      <c r="L18" s="3"/>
    </row>
    <row r="19" spans="1:14">
      <c r="A19" s="1">
        <v>5</v>
      </c>
      <c r="B19" s="23">
        <v>41.85</v>
      </c>
      <c r="C19" s="57">
        <v>42.29</v>
      </c>
      <c r="D19" s="24">
        <v>43.1</v>
      </c>
      <c r="E19" s="25">
        <v>41.53</v>
      </c>
    </row>
    <row r="20" spans="1:14">
      <c r="A20" s="1">
        <v>6</v>
      </c>
      <c r="B20" s="23">
        <v>41.58</v>
      </c>
      <c r="C20" s="24">
        <v>41.75</v>
      </c>
      <c r="D20" s="24">
        <v>41.9</v>
      </c>
      <c r="E20" s="25">
        <v>41.73</v>
      </c>
    </row>
    <row r="21" spans="1:14">
      <c r="A21" s="1">
        <v>7</v>
      </c>
      <c r="B21" s="23">
        <v>41.75</v>
      </c>
      <c r="C21" s="24">
        <v>41.65</v>
      </c>
      <c r="D21" s="24">
        <v>41.66</v>
      </c>
      <c r="E21" s="25">
        <v>41.45</v>
      </c>
    </row>
    <row r="22" spans="1:14">
      <c r="A22" s="1">
        <v>8</v>
      </c>
      <c r="B22" s="23">
        <v>41.72</v>
      </c>
      <c r="C22" s="24">
        <v>41.52</v>
      </c>
      <c r="D22" s="24">
        <v>41.8</v>
      </c>
      <c r="E22" s="25">
        <v>41.7</v>
      </c>
    </row>
    <row r="23" spans="1:14">
      <c r="A23" s="1">
        <v>9</v>
      </c>
      <c r="B23" s="23">
        <v>41.62</v>
      </c>
      <c r="C23" s="24">
        <v>41.46</v>
      </c>
      <c r="D23" s="24">
        <v>41.79</v>
      </c>
      <c r="E23" s="25">
        <v>41.54</v>
      </c>
    </row>
    <row r="24" spans="1:14">
      <c r="A24" s="1">
        <v>10</v>
      </c>
      <c r="B24" s="23">
        <v>42.08</v>
      </c>
      <c r="C24" s="24">
        <v>41.66</v>
      </c>
      <c r="D24" s="24">
        <v>41.6</v>
      </c>
      <c r="E24" s="25">
        <v>41.86</v>
      </c>
    </row>
    <row r="25" spans="1:14">
      <c r="A25" s="1">
        <v>11</v>
      </c>
      <c r="B25" s="23">
        <v>42.31</v>
      </c>
      <c r="C25" s="24">
        <v>41.42</v>
      </c>
      <c r="D25" s="24">
        <v>41.95</v>
      </c>
      <c r="E25" s="25">
        <v>41.95</v>
      </c>
    </row>
    <row r="26" spans="1:14">
      <c r="A26" s="1">
        <v>12</v>
      </c>
      <c r="B26" s="23">
        <v>41.61</v>
      </c>
      <c r="C26" s="24">
        <v>41.64</v>
      </c>
      <c r="D26" s="24">
        <v>41.88</v>
      </c>
      <c r="E26" s="25">
        <v>41.55</v>
      </c>
    </row>
    <row r="27" spans="1:14">
      <c r="A27" s="1">
        <v>13</v>
      </c>
      <c r="B27" s="23">
        <v>41.56</v>
      </c>
      <c r="C27" s="24">
        <v>41.52</v>
      </c>
      <c r="D27" s="24">
        <v>42.03</v>
      </c>
      <c r="E27" s="25">
        <v>41.56</v>
      </c>
    </row>
    <row r="28" spans="1:14">
      <c r="A28" s="1">
        <v>14</v>
      </c>
      <c r="B28" s="26">
        <v>41.7</v>
      </c>
      <c r="C28" s="24">
        <v>41.7</v>
      </c>
      <c r="D28" s="24">
        <v>41.82</v>
      </c>
      <c r="E28" s="25">
        <v>41.69</v>
      </c>
    </row>
    <row r="29" spans="1:14" s="2" customFormat="1">
      <c r="A29" s="1">
        <v>15</v>
      </c>
      <c r="B29" s="23">
        <v>41.59</v>
      </c>
      <c r="C29" s="24">
        <v>41.7</v>
      </c>
      <c r="D29" s="24">
        <v>41.83</v>
      </c>
      <c r="E29" s="25">
        <v>41.61</v>
      </c>
      <c r="K29" s="1"/>
      <c r="L29" s="1"/>
      <c r="M29" s="1"/>
      <c r="N29" s="1"/>
    </row>
    <row r="30" spans="1:14" s="2" customFormat="1">
      <c r="A30" s="1">
        <v>16</v>
      </c>
      <c r="B30" s="23">
        <v>41.62</v>
      </c>
      <c r="C30" s="24">
        <v>41.41</v>
      </c>
      <c r="D30" s="24">
        <v>41.78</v>
      </c>
      <c r="E30" s="25">
        <v>41.82</v>
      </c>
      <c r="K30" s="1"/>
      <c r="L30" s="1"/>
      <c r="M30" s="1"/>
      <c r="N30" s="1"/>
    </row>
    <row r="31" spans="1:14" s="2" customFormat="1">
      <c r="A31" s="1">
        <v>17</v>
      </c>
      <c r="B31" s="23">
        <v>41.86</v>
      </c>
      <c r="C31" s="24">
        <v>41.57</v>
      </c>
      <c r="D31" s="24">
        <v>41.93</v>
      </c>
      <c r="E31" s="25">
        <v>41.96</v>
      </c>
      <c r="K31" s="1"/>
      <c r="L31" s="1"/>
      <c r="M31" s="1"/>
      <c r="N31" s="1"/>
    </row>
    <row r="32" spans="1:14" s="2" customFormat="1">
      <c r="A32" s="1">
        <v>18</v>
      </c>
      <c r="B32" s="23">
        <v>41.63</v>
      </c>
      <c r="C32" s="24">
        <v>41.65</v>
      </c>
      <c r="D32" s="24">
        <v>41.68</v>
      </c>
      <c r="E32" s="25">
        <v>41.8</v>
      </c>
      <c r="K32" s="1"/>
      <c r="L32" s="1"/>
      <c r="M32" s="1"/>
      <c r="N32" s="1"/>
    </row>
    <row r="33" spans="1:14" s="2" customFormat="1">
      <c r="A33" s="1">
        <v>19</v>
      </c>
      <c r="B33" s="23">
        <v>41.65</v>
      </c>
      <c r="C33" s="24">
        <v>41.54</v>
      </c>
      <c r="D33" s="24">
        <v>41.65</v>
      </c>
      <c r="E33" s="25">
        <v>41.68</v>
      </c>
      <c r="K33" s="1"/>
      <c r="L33" s="1"/>
      <c r="M33" s="1"/>
      <c r="N33" s="1"/>
    </row>
    <row r="34" spans="1:14" s="2" customFormat="1">
      <c r="A34" s="1">
        <v>20</v>
      </c>
      <c r="B34" s="23">
        <v>41.72</v>
      </c>
      <c r="C34" s="24">
        <v>41.49</v>
      </c>
      <c r="D34" s="24">
        <v>42.21</v>
      </c>
      <c r="E34" s="25">
        <v>41.68</v>
      </c>
      <c r="K34" s="1"/>
      <c r="L34" s="1"/>
      <c r="M34" s="1"/>
      <c r="N34" s="1"/>
    </row>
    <row r="35" spans="1:14" s="2" customFormat="1">
      <c r="A35" s="1">
        <v>21</v>
      </c>
      <c r="B35" s="23">
        <v>41.47</v>
      </c>
      <c r="C35" s="24">
        <v>41.55</v>
      </c>
      <c r="D35" s="24">
        <v>41.83</v>
      </c>
      <c r="E35" s="25">
        <v>41.78</v>
      </c>
      <c r="K35" s="1"/>
      <c r="L35" s="1"/>
      <c r="M35" s="1"/>
      <c r="N35" s="1"/>
    </row>
    <row r="36" spans="1:14" s="2" customFormat="1">
      <c r="A36" s="1">
        <v>22</v>
      </c>
      <c r="B36" s="23">
        <v>41.61</v>
      </c>
      <c r="C36" s="24">
        <v>41.64</v>
      </c>
      <c r="D36" s="24">
        <v>41.71</v>
      </c>
      <c r="E36" s="25">
        <v>41.68</v>
      </c>
      <c r="K36" s="1"/>
      <c r="L36" s="1"/>
      <c r="M36" s="1"/>
      <c r="N36" s="1"/>
    </row>
    <row r="37" spans="1:14" s="2" customFormat="1">
      <c r="A37" s="1">
        <v>23</v>
      </c>
      <c r="B37" s="23">
        <v>41.92</v>
      </c>
      <c r="C37" s="24">
        <v>41.67</v>
      </c>
      <c r="D37" s="24">
        <v>41.7</v>
      </c>
      <c r="E37" s="25">
        <v>41.9</v>
      </c>
      <c r="K37" s="1"/>
      <c r="L37" s="1"/>
      <c r="M37" s="1"/>
      <c r="N37" s="1"/>
    </row>
    <row r="38" spans="1:14" s="2" customFormat="1">
      <c r="A38" s="1">
        <v>24</v>
      </c>
      <c r="B38" s="23">
        <v>42.02</v>
      </c>
      <c r="C38" s="24">
        <v>41.49</v>
      </c>
      <c r="D38" s="24">
        <v>41.81</v>
      </c>
      <c r="E38" s="25">
        <v>41.82</v>
      </c>
      <c r="K38" s="1"/>
      <c r="L38" s="1"/>
      <c r="M38" s="1"/>
      <c r="N38" s="1"/>
    </row>
    <row r="39" spans="1:14" s="2" customFormat="1">
      <c r="A39" s="1">
        <v>25</v>
      </c>
      <c r="B39" s="23">
        <v>41.82</v>
      </c>
      <c r="C39" s="24">
        <v>41.52</v>
      </c>
      <c r="D39" s="24">
        <v>41.87</v>
      </c>
      <c r="E39" s="25">
        <v>41.79</v>
      </c>
      <c r="K39" s="1"/>
      <c r="L39" s="1"/>
      <c r="M39" s="1"/>
      <c r="N39" s="1"/>
    </row>
    <row r="40" spans="1:14" s="2" customFormat="1">
      <c r="A40" s="1">
        <v>26</v>
      </c>
      <c r="B40" s="23">
        <v>42.1</v>
      </c>
      <c r="C40" s="24">
        <v>41.7</v>
      </c>
      <c r="D40" s="24">
        <v>42.47</v>
      </c>
      <c r="E40" s="25">
        <v>41.8</v>
      </c>
      <c r="K40" s="1"/>
      <c r="L40" s="1"/>
      <c r="M40" s="1"/>
      <c r="N40" s="1"/>
    </row>
    <row r="41" spans="1:14" s="2" customFormat="1">
      <c r="A41" s="1">
        <v>27</v>
      </c>
      <c r="B41" s="23">
        <v>42.26</v>
      </c>
      <c r="C41" s="24">
        <v>41.72</v>
      </c>
      <c r="D41" s="24">
        <v>42.03</v>
      </c>
      <c r="E41" s="25">
        <v>42.02</v>
      </c>
      <c r="K41" s="1"/>
      <c r="L41" s="1"/>
      <c r="M41" s="1"/>
      <c r="N41" s="1"/>
    </row>
    <row r="42" spans="1:14" s="2" customFormat="1">
      <c r="A42" s="1">
        <v>28</v>
      </c>
      <c r="B42" s="23"/>
      <c r="C42" s="24">
        <v>41.86</v>
      </c>
      <c r="D42" s="24">
        <v>42.11</v>
      </c>
      <c r="E42" s="25"/>
      <c r="K42" s="1"/>
      <c r="L42" s="1"/>
      <c r="M42" s="1"/>
      <c r="N42" s="1"/>
    </row>
    <row r="43" spans="1:14" s="2" customFormat="1">
      <c r="A43" s="1">
        <v>29</v>
      </c>
      <c r="B43" s="23"/>
      <c r="C43" s="24">
        <v>41.85</v>
      </c>
      <c r="D43" s="24">
        <v>41.91</v>
      </c>
      <c r="E43" s="25"/>
      <c r="K43" s="1"/>
      <c r="L43" s="1"/>
      <c r="M43" s="1"/>
      <c r="N43" s="1"/>
    </row>
    <row r="44" spans="1:14" s="2" customFormat="1">
      <c r="A44" s="1">
        <v>30</v>
      </c>
      <c r="B44" s="23"/>
      <c r="C44" s="24">
        <v>41.71</v>
      </c>
      <c r="D44" s="24">
        <v>42</v>
      </c>
      <c r="E44" s="25"/>
      <c r="K44" s="1"/>
      <c r="L44" s="1"/>
      <c r="M44" s="1"/>
      <c r="N44" s="1"/>
    </row>
    <row r="45" spans="1:14" s="2" customFormat="1">
      <c r="A45" s="1">
        <v>31</v>
      </c>
      <c r="B45" s="23"/>
      <c r="C45" s="24">
        <v>41.59</v>
      </c>
      <c r="D45" s="24">
        <v>42.31</v>
      </c>
      <c r="E45" s="25"/>
      <c r="K45" s="1"/>
      <c r="L45" s="1"/>
      <c r="M45" s="1"/>
      <c r="N45" s="1"/>
    </row>
    <row r="46" spans="1:14" s="2" customFormat="1">
      <c r="A46" s="1">
        <v>32</v>
      </c>
      <c r="B46" s="23"/>
      <c r="C46" s="24">
        <v>41.88</v>
      </c>
      <c r="D46" s="24">
        <v>42.37</v>
      </c>
      <c r="E46" s="25"/>
      <c r="K46" s="1"/>
      <c r="L46" s="1"/>
      <c r="M46" s="1"/>
      <c r="N46" s="1"/>
    </row>
    <row r="47" spans="1:14" s="2" customFormat="1">
      <c r="A47" s="1">
        <v>33</v>
      </c>
      <c r="B47" s="23"/>
      <c r="C47" s="24">
        <v>41.61</v>
      </c>
      <c r="D47" s="24">
        <v>42.31</v>
      </c>
      <c r="E47" s="25"/>
      <c r="K47" s="1"/>
      <c r="L47" s="1"/>
      <c r="M47" s="1"/>
      <c r="N47" s="1"/>
    </row>
    <row r="48" spans="1:14" s="2" customFormat="1">
      <c r="A48" s="1">
        <v>34</v>
      </c>
      <c r="B48" s="23"/>
      <c r="C48" s="24">
        <v>41.71</v>
      </c>
      <c r="D48" s="24">
        <v>42.36</v>
      </c>
      <c r="E48" s="25"/>
      <c r="K48" s="1"/>
      <c r="L48" s="1"/>
      <c r="M48" s="1"/>
      <c r="N48" s="1"/>
    </row>
    <row r="49" spans="1:14" s="2" customFormat="1">
      <c r="A49" s="1">
        <v>35</v>
      </c>
      <c r="B49" s="23"/>
      <c r="C49" s="24">
        <v>41.88</v>
      </c>
      <c r="D49" s="24">
        <v>42.21</v>
      </c>
      <c r="E49" s="25"/>
      <c r="K49" s="1"/>
      <c r="L49" s="1"/>
      <c r="M49" s="1"/>
      <c r="N49" s="1"/>
    </row>
    <row r="50" spans="1:14" s="2" customFormat="1">
      <c r="A50" s="1">
        <v>36</v>
      </c>
      <c r="B50" s="23"/>
      <c r="C50" s="24">
        <v>43.16</v>
      </c>
      <c r="D50" s="24">
        <v>42.27</v>
      </c>
      <c r="E50" s="25"/>
      <c r="K50" s="1"/>
      <c r="L50" s="1"/>
      <c r="M50" s="1"/>
      <c r="N50" s="1"/>
    </row>
    <row r="51" spans="1:14" s="2" customFormat="1">
      <c r="A51" s="1">
        <v>37</v>
      </c>
      <c r="B51" s="23"/>
      <c r="C51" s="24">
        <v>41.96</v>
      </c>
      <c r="D51" s="24">
        <v>42.22</v>
      </c>
      <c r="E51" s="25"/>
      <c r="K51" s="1"/>
      <c r="L51" s="1"/>
      <c r="M51" s="1"/>
      <c r="N51" s="1"/>
    </row>
    <row r="52" spans="1:14" s="2" customFormat="1">
      <c r="A52" s="1">
        <v>38</v>
      </c>
      <c r="B52" s="23"/>
      <c r="C52" s="24">
        <v>41.85</v>
      </c>
      <c r="D52" s="24">
        <v>42.27</v>
      </c>
      <c r="E52" s="25"/>
      <c r="K52" s="1"/>
      <c r="L52" s="1"/>
      <c r="M52" s="1"/>
      <c r="N52" s="1"/>
    </row>
    <row r="53" spans="1:14" s="2" customFormat="1">
      <c r="A53" s="1">
        <v>39</v>
      </c>
      <c r="B53" s="23"/>
      <c r="C53" s="24">
        <v>41.91</v>
      </c>
      <c r="D53" s="24">
        <v>42.47</v>
      </c>
      <c r="E53" s="25"/>
      <c r="K53" s="1"/>
      <c r="L53" s="1"/>
      <c r="M53" s="1"/>
      <c r="N53" s="1"/>
    </row>
    <row r="54" spans="1:14" s="2" customFormat="1">
      <c r="A54" s="1">
        <v>40</v>
      </c>
      <c r="B54" s="23"/>
      <c r="C54" s="24">
        <v>41.8</v>
      </c>
      <c r="D54" s="24">
        <v>42.54</v>
      </c>
      <c r="E54" s="25"/>
      <c r="K54" s="1"/>
      <c r="L54" s="1"/>
      <c r="M54" s="1"/>
      <c r="N54" s="1"/>
    </row>
    <row r="55" spans="1:14" s="2" customFormat="1">
      <c r="A55" s="1">
        <v>41</v>
      </c>
      <c r="B55" s="23"/>
      <c r="C55" s="24">
        <v>41.89</v>
      </c>
      <c r="D55" s="24">
        <v>43.99</v>
      </c>
      <c r="E55" s="25"/>
      <c r="K55" s="1"/>
      <c r="L55" s="1"/>
      <c r="M55" s="1"/>
      <c r="N55" s="1"/>
    </row>
    <row r="56" spans="1:14" s="2" customFormat="1">
      <c r="A56" s="1">
        <v>42</v>
      </c>
      <c r="B56" s="23"/>
      <c r="C56" s="24">
        <v>42.11</v>
      </c>
      <c r="D56" s="24">
        <v>42.33</v>
      </c>
      <c r="E56" s="25"/>
      <c r="K56" s="1"/>
      <c r="L56" s="1"/>
      <c r="M56" s="1"/>
      <c r="N56" s="1"/>
    </row>
    <row r="57" spans="1:14" s="2" customFormat="1">
      <c r="A57" s="1">
        <v>43</v>
      </c>
      <c r="B57" s="23"/>
      <c r="C57" s="24">
        <v>42.06</v>
      </c>
      <c r="D57" s="24">
        <v>42.54</v>
      </c>
      <c r="E57" s="25"/>
      <c r="K57" s="1"/>
      <c r="L57" s="1"/>
      <c r="M57" s="1"/>
      <c r="N57" s="1"/>
    </row>
    <row r="58" spans="1:14" s="2" customFormat="1">
      <c r="A58" s="1">
        <v>44</v>
      </c>
      <c r="B58" s="23"/>
      <c r="C58" s="24">
        <v>42.05</v>
      </c>
      <c r="D58" s="24">
        <v>42.16</v>
      </c>
      <c r="E58" s="25"/>
      <c r="K58" s="1"/>
      <c r="L58" s="1"/>
      <c r="M58" s="1"/>
      <c r="N58" s="1"/>
    </row>
    <row r="59" spans="1:14" s="2" customFormat="1">
      <c r="A59" s="1">
        <v>45</v>
      </c>
      <c r="B59" s="23"/>
      <c r="C59" s="24">
        <v>42.17</v>
      </c>
      <c r="D59" s="24">
        <v>42.59</v>
      </c>
      <c r="E59" s="25"/>
      <c r="K59" s="1"/>
      <c r="L59" s="1"/>
      <c r="M59" s="1"/>
      <c r="N59" s="1"/>
    </row>
    <row r="60" spans="1:14" s="2" customFormat="1">
      <c r="A60" s="1">
        <v>46</v>
      </c>
      <c r="B60" s="23"/>
      <c r="C60" s="24">
        <v>41.8</v>
      </c>
      <c r="D60" s="24"/>
      <c r="E60" s="25"/>
      <c r="K60" s="1"/>
      <c r="L60" s="1"/>
      <c r="M60" s="1"/>
      <c r="N60" s="1"/>
    </row>
    <row r="61" spans="1:14" s="2" customFormat="1">
      <c r="A61" s="1">
        <v>47</v>
      </c>
      <c r="B61" s="23"/>
      <c r="C61" s="24">
        <v>41.99</v>
      </c>
      <c r="D61" s="24"/>
      <c r="E61" s="25"/>
      <c r="K61" s="1"/>
      <c r="L61" s="1"/>
      <c r="M61" s="1"/>
      <c r="N61" s="1"/>
    </row>
    <row r="62" spans="1:14" s="2" customFormat="1">
      <c r="A62" s="1">
        <v>48</v>
      </c>
      <c r="B62" s="23"/>
      <c r="C62" s="24">
        <v>42.28</v>
      </c>
      <c r="D62" s="24"/>
      <c r="E62" s="25"/>
      <c r="K62" s="1"/>
      <c r="L62" s="1"/>
      <c r="M62" s="1"/>
      <c r="N62" s="1"/>
    </row>
    <row r="63" spans="1:14" s="2" customFormat="1">
      <c r="A63" s="1">
        <v>49</v>
      </c>
      <c r="B63" s="23"/>
      <c r="C63" s="24">
        <v>42.1</v>
      </c>
      <c r="D63" s="24"/>
      <c r="E63" s="25"/>
      <c r="K63" s="1"/>
      <c r="L63" s="1"/>
      <c r="M63" s="1"/>
      <c r="N63" s="1"/>
    </row>
    <row r="64" spans="1:14" s="2" customFormat="1">
      <c r="A64" s="1">
        <v>50</v>
      </c>
      <c r="B64" s="23"/>
      <c r="C64" s="24">
        <v>42.09</v>
      </c>
      <c r="D64" s="24"/>
      <c r="E64" s="25"/>
      <c r="K64" s="1"/>
      <c r="L64" s="1"/>
      <c r="M64" s="1"/>
      <c r="N64" s="1"/>
    </row>
    <row r="65" spans="1:14" s="2" customFormat="1">
      <c r="A65" s="1">
        <v>51</v>
      </c>
      <c r="B65" s="23"/>
      <c r="C65" s="24">
        <v>42.2</v>
      </c>
      <c r="D65" s="24"/>
      <c r="E65" s="25"/>
      <c r="K65" s="1"/>
      <c r="L65" s="1"/>
      <c r="M65" s="1"/>
      <c r="N65" s="1"/>
    </row>
    <row r="66" spans="1:14" s="2" customFormat="1">
      <c r="A66" s="1">
        <v>52</v>
      </c>
      <c r="B66" s="23"/>
      <c r="C66" s="24">
        <v>42.09</v>
      </c>
      <c r="D66" s="24"/>
      <c r="E66" s="25"/>
      <c r="K66" s="1"/>
      <c r="L66" s="1"/>
      <c r="M66" s="1"/>
      <c r="N66" s="1"/>
    </row>
    <row r="67" spans="1:14" s="2" customFormat="1">
      <c r="A67" s="1">
        <v>53</v>
      </c>
      <c r="B67" s="23"/>
      <c r="C67" s="24">
        <v>42</v>
      </c>
      <c r="D67" s="24"/>
      <c r="E67" s="25"/>
      <c r="K67" s="1"/>
      <c r="L67" s="1"/>
      <c r="M67" s="1"/>
      <c r="N67" s="1"/>
    </row>
    <row r="68" spans="1:14" s="2" customFormat="1">
      <c r="A68" s="1">
        <v>54</v>
      </c>
      <c r="B68" s="23"/>
      <c r="C68" s="24">
        <v>42.35</v>
      </c>
      <c r="D68" s="24"/>
      <c r="E68" s="25"/>
      <c r="K68" s="1"/>
      <c r="L68" s="1"/>
      <c r="M68" s="1"/>
      <c r="N68" s="1"/>
    </row>
    <row r="69" spans="1:14" s="2" customFormat="1">
      <c r="A69" s="1">
        <v>55</v>
      </c>
      <c r="B69" s="23"/>
      <c r="C69" s="24">
        <v>42.58</v>
      </c>
      <c r="D69" s="24"/>
      <c r="E69" s="25"/>
      <c r="K69" s="1"/>
      <c r="L69" s="1"/>
      <c r="M69" s="1"/>
      <c r="N69" s="1"/>
    </row>
    <row r="70" spans="1:14" s="2" customFormat="1">
      <c r="A70" s="1">
        <v>56</v>
      </c>
      <c r="B70" s="23"/>
      <c r="C70" s="24">
        <v>42.03</v>
      </c>
      <c r="D70" s="24"/>
      <c r="E70" s="25"/>
      <c r="K70" s="1"/>
      <c r="L70" s="1"/>
      <c r="M70" s="1"/>
      <c r="N70" s="1"/>
    </row>
    <row r="71" spans="1:14" s="2" customFormat="1">
      <c r="A71" s="1">
        <v>57</v>
      </c>
      <c r="B71" s="23"/>
      <c r="C71" s="24">
        <v>42.2</v>
      </c>
      <c r="D71" s="24"/>
      <c r="E71" s="25"/>
      <c r="K71" s="1"/>
      <c r="L71" s="1"/>
      <c r="M71" s="1"/>
      <c r="N71" s="1"/>
    </row>
    <row r="72" spans="1:14" s="2" customFormat="1">
      <c r="A72" s="1">
        <v>58</v>
      </c>
      <c r="B72" s="23"/>
      <c r="C72" s="24">
        <v>42.54</v>
      </c>
      <c r="D72" s="24"/>
      <c r="E72" s="25"/>
      <c r="K72" s="1"/>
      <c r="L72" s="1"/>
      <c r="M72" s="1"/>
      <c r="N72" s="1"/>
    </row>
    <row r="73" spans="1:14" s="2" customFormat="1">
      <c r="A73" s="1">
        <v>59</v>
      </c>
      <c r="B73" s="23"/>
      <c r="C73" s="24">
        <v>43.13</v>
      </c>
      <c r="D73" s="24"/>
      <c r="E73" s="25"/>
      <c r="K73" s="1"/>
      <c r="L73" s="1"/>
      <c r="M73" s="1"/>
      <c r="N73" s="1"/>
    </row>
    <row r="74" spans="1:14" s="2" customFormat="1">
      <c r="A74" s="1">
        <v>60</v>
      </c>
      <c r="B74" s="23"/>
      <c r="C74" s="24">
        <v>42.31</v>
      </c>
      <c r="D74" s="24"/>
      <c r="E74" s="25"/>
      <c r="K74" s="1"/>
      <c r="L74" s="1"/>
      <c r="M74" s="1"/>
      <c r="N74" s="1"/>
    </row>
    <row r="75" spans="1:14" s="2" customFormat="1">
      <c r="A75" s="1">
        <v>61</v>
      </c>
      <c r="B75" s="23"/>
      <c r="C75" s="24">
        <v>42.39</v>
      </c>
      <c r="D75" s="24"/>
      <c r="E75" s="25"/>
      <c r="K75" s="1"/>
      <c r="L75" s="1"/>
      <c r="M75" s="1"/>
      <c r="N75" s="1"/>
    </row>
    <row r="76" spans="1:14" s="2" customFormat="1">
      <c r="A76" s="1">
        <v>62</v>
      </c>
      <c r="B76" s="23"/>
      <c r="C76" s="24">
        <v>42.89</v>
      </c>
      <c r="D76" s="24"/>
      <c r="E76" s="25"/>
      <c r="K76" s="1"/>
      <c r="L76" s="1"/>
      <c r="M76" s="1"/>
      <c r="N76" s="1"/>
    </row>
    <row r="77" spans="1:14" s="2" customFormat="1">
      <c r="A77" s="1">
        <v>63</v>
      </c>
      <c r="B77" s="23"/>
      <c r="C77" s="24"/>
      <c r="D77" s="24"/>
      <c r="E77" s="25"/>
      <c r="K77" s="1"/>
      <c r="L77" s="1"/>
      <c r="M77" s="1"/>
      <c r="N77" s="1"/>
    </row>
    <row r="78" spans="1:14" s="2" customFormat="1">
      <c r="A78" s="1">
        <v>64</v>
      </c>
      <c r="B78" s="23"/>
      <c r="C78" s="24"/>
      <c r="D78" s="24"/>
      <c r="E78" s="25"/>
      <c r="K78" s="1"/>
      <c r="L78" s="1"/>
      <c r="M78" s="1"/>
      <c r="N78" s="1"/>
    </row>
    <row r="79" spans="1:14" s="2" customFormat="1">
      <c r="A79" s="1">
        <v>65</v>
      </c>
      <c r="B79" s="23"/>
      <c r="C79" s="24"/>
      <c r="D79" s="24"/>
      <c r="E79" s="25"/>
      <c r="K79" s="1"/>
      <c r="L79" s="1"/>
      <c r="M79" s="1"/>
      <c r="N79" s="1"/>
    </row>
    <row r="80" spans="1:14">
      <c r="A80" s="1">
        <v>66</v>
      </c>
      <c r="B80" s="23"/>
      <c r="C80" s="24"/>
      <c r="D80" s="24"/>
      <c r="E80" s="25"/>
    </row>
    <row r="81" spans="1:5">
      <c r="A81" s="1">
        <v>67</v>
      </c>
      <c r="B81" s="23"/>
      <c r="C81" s="24"/>
      <c r="D81" s="24"/>
      <c r="E81" s="25"/>
    </row>
    <row r="82" spans="1:5">
      <c r="A82" s="1">
        <v>68</v>
      </c>
      <c r="B82" s="23"/>
      <c r="C82" s="24"/>
      <c r="D82" s="24"/>
      <c r="E82" s="25"/>
    </row>
    <row r="83" spans="1:5">
      <c r="A83" s="1">
        <v>69</v>
      </c>
      <c r="B83" s="23"/>
      <c r="C83" s="24"/>
      <c r="D83" s="24"/>
      <c r="E83" s="25"/>
    </row>
    <row r="84" spans="1:5">
      <c r="A84" s="1">
        <v>70</v>
      </c>
      <c r="B84" s="23"/>
      <c r="C84" s="24"/>
      <c r="D84" s="24"/>
      <c r="E84" s="25"/>
    </row>
    <row r="85" spans="1:5">
      <c r="A85" s="1">
        <v>71</v>
      </c>
      <c r="B85" s="23"/>
      <c r="C85" s="24"/>
      <c r="D85" s="24"/>
      <c r="E85" s="25"/>
    </row>
    <row r="86" spans="1:5">
      <c r="A86" s="1">
        <v>72</v>
      </c>
      <c r="B86" s="23"/>
      <c r="C86" s="24"/>
      <c r="D86" s="24"/>
      <c r="E86" s="25"/>
    </row>
    <row r="87" spans="1:5">
      <c r="A87" s="1">
        <v>73</v>
      </c>
      <c r="B87" s="23"/>
      <c r="C87" s="24"/>
      <c r="D87" s="24"/>
      <c r="E87" s="25"/>
    </row>
    <row r="88" spans="1:5">
      <c r="A88" s="1">
        <v>74</v>
      </c>
      <c r="B88" s="23"/>
      <c r="C88" s="24"/>
      <c r="D88" s="24"/>
      <c r="E88" s="25"/>
    </row>
    <row r="89" spans="1:5" ht="15.75" thickBot="1">
      <c r="A89" s="1">
        <v>75</v>
      </c>
      <c r="B89" s="27"/>
      <c r="C89" s="28"/>
      <c r="D89" s="28"/>
      <c r="E89" s="29"/>
    </row>
  </sheetData>
  <mergeCells count="9">
    <mergeCell ref="A2:L2"/>
    <mergeCell ref="A4:L4"/>
    <mergeCell ref="A6:A7"/>
    <mergeCell ref="B6:B7"/>
    <mergeCell ref="C6:C7"/>
    <mergeCell ref="D6:D7"/>
    <mergeCell ref="E6:H6"/>
    <mergeCell ref="I6:I7"/>
    <mergeCell ref="J6:J7"/>
  </mergeCells>
  <pageMargins left="0.70866141732283472" right="0.51181102362204722" top="0.74803149606299213" bottom="0.74803149606299213" header="0.31496062992125984" footer="0.31496062992125984"/>
  <pageSetup paperSize="9" orientation="portrait" verticalDpi="300"/>
  <drawing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>
  <dimension ref="A2:N89"/>
  <sheetViews>
    <sheetView zoomScale="75" zoomScaleNormal="75" zoomScalePageLayoutView="75" workbookViewId="0">
      <selection activeCell="M9" sqref="M9"/>
    </sheetView>
  </sheetViews>
  <sheetFormatPr defaultColWidth="8.85546875" defaultRowHeight="15"/>
  <cols>
    <col min="1" max="1" width="8.7109375" style="1" customWidth="1"/>
    <col min="2" max="2" width="9.42578125" style="1" customWidth="1"/>
    <col min="3" max="5" width="9.42578125" style="2" customWidth="1"/>
    <col min="6" max="6" width="11.28515625" style="2" customWidth="1"/>
    <col min="7" max="7" width="12.85546875" style="2" customWidth="1"/>
    <col min="8" max="8" width="13.42578125" style="2" customWidth="1"/>
    <col min="9" max="9" width="13" style="2" customWidth="1"/>
    <col min="10" max="10" width="12" style="2" customWidth="1"/>
    <col min="11" max="11" width="11.42578125" style="1" customWidth="1"/>
    <col min="12" max="12" width="22.28515625" style="1" customWidth="1"/>
    <col min="13" max="16384" width="8.85546875" style="1"/>
  </cols>
  <sheetData>
    <row r="2" spans="1:14" ht="18.75">
      <c r="A2" s="97" t="s">
        <v>73</v>
      </c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</row>
    <row r="3" spans="1:14" ht="7.5" customHeight="1"/>
    <row r="4" spans="1:14" ht="18.75">
      <c r="A4" s="98" t="s">
        <v>31</v>
      </c>
      <c r="B4" s="98"/>
      <c r="C4" s="98"/>
      <c r="D4" s="98"/>
      <c r="E4" s="98"/>
      <c r="F4" s="98"/>
      <c r="G4" s="98"/>
      <c r="H4" s="98"/>
      <c r="I4" s="98"/>
      <c r="J4" s="98"/>
      <c r="K4" s="98"/>
      <c r="L4" s="98"/>
    </row>
    <row r="5" spans="1:14" ht="7.5" customHeight="1" thickBot="1"/>
    <row r="6" spans="1:14" s="2" customFormat="1" ht="20.25" customHeight="1">
      <c r="A6" s="114" t="s">
        <v>14</v>
      </c>
      <c r="B6" s="115" t="s">
        <v>15</v>
      </c>
      <c r="C6" s="116" t="s">
        <v>16</v>
      </c>
      <c r="D6" s="117" t="s">
        <v>17</v>
      </c>
      <c r="E6" s="118" t="s">
        <v>18</v>
      </c>
      <c r="F6" s="119"/>
      <c r="G6" s="119"/>
      <c r="H6" s="120"/>
      <c r="I6" s="121" t="s">
        <v>19</v>
      </c>
      <c r="J6" s="121" t="s">
        <v>20</v>
      </c>
      <c r="K6" s="122"/>
      <c r="L6" s="123"/>
    </row>
    <row r="7" spans="1:14" s="2" customFormat="1" ht="27.75" customHeight="1" thickBot="1">
      <c r="A7" s="154"/>
      <c r="B7" s="155"/>
      <c r="C7" s="156"/>
      <c r="D7" s="157"/>
      <c r="E7" s="158" t="s">
        <v>21</v>
      </c>
      <c r="F7" s="158" t="s">
        <v>22</v>
      </c>
      <c r="G7" s="158" t="s">
        <v>23</v>
      </c>
      <c r="H7" s="158" t="s">
        <v>1</v>
      </c>
      <c r="I7" s="159"/>
      <c r="J7" s="159"/>
      <c r="K7" s="160" t="s">
        <v>24</v>
      </c>
      <c r="L7" s="161" t="s">
        <v>25</v>
      </c>
    </row>
    <row r="8" spans="1:14" s="3" customFormat="1" ht="30" customHeight="1" thickBot="1">
      <c r="A8" s="144">
        <v>1</v>
      </c>
      <c r="B8" s="145" t="s">
        <v>67</v>
      </c>
      <c r="C8" s="146">
        <f>COUNTA(B15:B96)+1</f>
        <v>51</v>
      </c>
      <c r="D8" s="146">
        <f>C8</f>
        <v>51</v>
      </c>
      <c r="E8" s="141">
        <f>MIN(B15:B110)</f>
        <v>42.36</v>
      </c>
      <c r="F8" s="147">
        <f>AVERAGE(B15:B110)</f>
        <v>43.153599999999997</v>
      </c>
      <c r="G8" s="148">
        <v>2</v>
      </c>
      <c r="H8" s="149">
        <f>F8-E8</f>
        <v>0.79359999999999786</v>
      </c>
      <c r="I8" s="150">
        <v>2.5057870370370373E-2</v>
      </c>
      <c r="J8" s="151">
        <f>I8</f>
        <v>2.5057870370370373E-2</v>
      </c>
      <c r="K8" s="152" t="s">
        <v>101</v>
      </c>
      <c r="L8" s="153"/>
      <c r="M8" s="136"/>
      <c r="N8" s="17"/>
    </row>
    <row r="9" spans="1:14" s="3" customFormat="1" ht="30" customHeight="1" thickBot="1">
      <c r="A9" s="124">
        <v>2</v>
      </c>
      <c r="B9" s="31" t="s">
        <v>58</v>
      </c>
      <c r="C9" s="31">
        <f>COUNTA(C15:C96)+1+C8</f>
        <v>93</v>
      </c>
      <c r="D9" s="11">
        <f>C9-C8</f>
        <v>42</v>
      </c>
      <c r="E9" s="12">
        <f>MIN(C15:C110)</f>
        <v>42.06</v>
      </c>
      <c r="F9" s="13">
        <f>AVERAGE(C15:C110)</f>
        <v>42.957560975609752</v>
      </c>
      <c r="G9" s="14">
        <v>0</v>
      </c>
      <c r="H9" s="15">
        <f t="shared" ref="H9:H11" si="0">F9-E9</f>
        <v>0.89756097560974979</v>
      </c>
      <c r="I9" s="48">
        <v>4.6759259259259257E-2</v>
      </c>
      <c r="J9" s="16">
        <f>I9-I8</f>
        <v>2.1701388888888885E-2</v>
      </c>
      <c r="K9" s="49" t="s">
        <v>102</v>
      </c>
      <c r="L9" s="142" t="s">
        <v>112</v>
      </c>
      <c r="M9" s="136" t="s">
        <v>113</v>
      </c>
      <c r="N9" s="17"/>
    </row>
    <row r="10" spans="1:14" s="3" customFormat="1" ht="30" customHeight="1">
      <c r="A10" s="124">
        <v>3</v>
      </c>
      <c r="B10" s="31" t="s">
        <v>61</v>
      </c>
      <c r="C10" s="31">
        <f>COUNTA(D15:D96)+1+C9</f>
        <v>115</v>
      </c>
      <c r="D10" s="11">
        <f t="shared" ref="D10:D11" si="1">C10-C9</f>
        <v>22</v>
      </c>
      <c r="E10" s="32">
        <f>MIN(D15:D110)</f>
        <v>42.49</v>
      </c>
      <c r="F10" s="13">
        <f>AVERAGE(D15:D110)</f>
        <v>43.150476190476198</v>
      </c>
      <c r="G10" s="14">
        <v>1</v>
      </c>
      <c r="H10" s="15">
        <f t="shared" si="0"/>
        <v>0.66047619047619577</v>
      </c>
      <c r="I10" s="48">
        <v>5.9293981481481482E-2</v>
      </c>
      <c r="J10" s="16">
        <f>I10-I9</f>
        <v>1.2534722222222225E-2</v>
      </c>
      <c r="K10" s="49" t="s">
        <v>103</v>
      </c>
      <c r="L10" s="125"/>
      <c r="M10" s="17"/>
      <c r="N10" s="17"/>
    </row>
    <row r="11" spans="1:14" s="3" customFormat="1" ht="30" customHeight="1" thickBot="1">
      <c r="A11" s="126" t="s">
        <v>26</v>
      </c>
      <c r="B11" s="127" t="s">
        <v>84</v>
      </c>
      <c r="C11" s="127">
        <f>COUNTA(E15:E96)+C10</f>
        <v>160</v>
      </c>
      <c r="D11" s="127">
        <f t="shared" si="1"/>
        <v>45</v>
      </c>
      <c r="E11" s="128">
        <f>MIN(E15:E110)</f>
        <v>42.47</v>
      </c>
      <c r="F11" s="129">
        <f>AVERAGE(E15:E110)</f>
        <v>43.303333333333342</v>
      </c>
      <c r="G11" s="130">
        <v>2</v>
      </c>
      <c r="H11" s="131">
        <f t="shared" si="0"/>
        <v>0.83333333333334281</v>
      </c>
      <c r="I11" s="132">
        <v>8.3564814814814814E-2</v>
      </c>
      <c r="J11" s="133">
        <f>I11-I10</f>
        <v>2.4270833333333332E-2</v>
      </c>
      <c r="K11" s="134"/>
      <c r="L11" s="135"/>
    </row>
    <row r="12" spans="1:14" s="3" customFormat="1" ht="30" customHeight="1" thickBot="1">
      <c r="A12" s="113"/>
      <c r="B12" s="30"/>
      <c r="C12" s="30"/>
      <c r="D12" s="30"/>
      <c r="E12" s="138">
        <f>MIN(B15:E110)</f>
        <v>42.06</v>
      </c>
      <c r="F12" s="53">
        <f>AVERAGE(B15:E110)</f>
        <v>43.144904458598724</v>
      </c>
      <c r="G12" s="53"/>
      <c r="H12" s="54">
        <f>AVERAGE(H8:H11)</f>
        <v>0.79624262485482156</v>
      </c>
      <c r="I12" s="30"/>
      <c r="J12" s="30"/>
      <c r="K12" s="19"/>
      <c r="L12" s="19"/>
    </row>
    <row r="14" spans="1:14" ht="15.75" thickBot="1">
      <c r="B14" s="2" t="str">
        <f>B8</f>
        <v>69</v>
      </c>
      <c r="C14" s="2" t="str">
        <f>B9</f>
        <v>9</v>
      </c>
      <c r="D14" s="2" t="str">
        <f>B10</f>
        <v>21</v>
      </c>
      <c r="E14" s="2" t="str">
        <f>B11</f>
        <v>13</v>
      </c>
    </row>
    <row r="15" spans="1:14">
      <c r="A15" s="1">
        <v>1</v>
      </c>
      <c r="B15" s="20">
        <v>47.19</v>
      </c>
      <c r="C15" s="21">
        <v>43.43</v>
      </c>
      <c r="D15" s="21">
        <v>44.32</v>
      </c>
      <c r="E15" s="22">
        <v>45</v>
      </c>
      <c r="K15" s="2"/>
      <c r="L15" s="2"/>
    </row>
    <row r="16" spans="1:14">
      <c r="A16" s="1">
        <v>2</v>
      </c>
      <c r="B16" s="23">
        <v>45.03</v>
      </c>
      <c r="C16" s="24">
        <v>43.23</v>
      </c>
      <c r="D16" s="24">
        <v>43.13</v>
      </c>
      <c r="E16" s="25">
        <v>43.28</v>
      </c>
      <c r="K16" s="3"/>
      <c r="L16" s="3"/>
    </row>
    <row r="17" spans="1:14">
      <c r="A17" s="1">
        <v>3</v>
      </c>
      <c r="B17" s="23">
        <v>43.34</v>
      </c>
      <c r="C17" s="24">
        <v>43.1</v>
      </c>
      <c r="D17" s="24">
        <v>42.95</v>
      </c>
      <c r="E17" s="25">
        <v>42.59</v>
      </c>
      <c r="K17" s="3"/>
      <c r="L17" s="3"/>
    </row>
    <row r="18" spans="1:14">
      <c r="A18" s="1">
        <v>4</v>
      </c>
      <c r="B18" s="23">
        <v>43.23</v>
      </c>
      <c r="C18" s="24">
        <v>44.49</v>
      </c>
      <c r="D18" s="24">
        <v>43.54</v>
      </c>
      <c r="E18" s="25">
        <v>43.03</v>
      </c>
      <c r="K18" s="3"/>
      <c r="L18" s="3"/>
    </row>
    <row r="19" spans="1:14">
      <c r="A19" s="1">
        <v>5</v>
      </c>
      <c r="B19" s="23">
        <v>42.95</v>
      </c>
      <c r="C19" s="57">
        <v>43.6</v>
      </c>
      <c r="D19" s="24">
        <v>43.07</v>
      </c>
      <c r="E19" s="25">
        <v>42.73</v>
      </c>
    </row>
    <row r="20" spans="1:14">
      <c r="A20" s="1">
        <v>6</v>
      </c>
      <c r="B20" s="23">
        <v>42.64</v>
      </c>
      <c r="C20" s="24">
        <v>43.07</v>
      </c>
      <c r="D20" s="24">
        <v>43</v>
      </c>
      <c r="E20" s="25">
        <v>43.35</v>
      </c>
    </row>
    <row r="21" spans="1:14">
      <c r="A21" s="1">
        <v>7</v>
      </c>
      <c r="B21" s="23">
        <v>43.36</v>
      </c>
      <c r="C21" s="24">
        <v>44.43</v>
      </c>
      <c r="D21" s="24">
        <v>44.2</v>
      </c>
      <c r="E21" s="25">
        <v>42.47</v>
      </c>
    </row>
    <row r="22" spans="1:14">
      <c r="A22" s="1">
        <v>8</v>
      </c>
      <c r="B22" s="23">
        <v>42.78</v>
      </c>
      <c r="C22" s="24">
        <v>42.49</v>
      </c>
      <c r="D22" s="24">
        <v>42.95</v>
      </c>
      <c r="E22" s="25">
        <v>43.61</v>
      </c>
    </row>
    <row r="23" spans="1:14">
      <c r="A23" s="1">
        <v>9</v>
      </c>
      <c r="B23" s="23">
        <v>42.39</v>
      </c>
      <c r="C23" s="24">
        <v>42.54</v>
      </c>
      <c r="D23" s="24">
        <v>42.9</v>
      </c>
      <c r="E23" s="25">
        <v>42.88</v>
      </c>
    </row>
    <row r="24" spans="1:14">
      <c r="A24" s="1">
        <v>10</v>
      </c>
      <c r="B24" s="23">
        <v>42.36</v>
      </c>
      <c r="C24" s="24">
        <v>42.74</v>
      </c>
      <c r="D24" s="24">
        <v>42.49</v>
      </c>
      <c r="E24" s="25">
        <v>43.39</v>
      </c>
    </row>
    <row r="25" spans="1:14">
      <c r="A25" s="1">
        <v>11</v>
      </c>
      <c r="B25" s="23">
        <v>43.28</v>
      </c>
      <c r="C25" s="24">
        <v>42.49</v>
      </c>
      <c r="D25" s="24">
        <v>42.85</v>
      </c>
      <c r="E25" s="25">
        <v>42.48</v>
      </c>
    </row>
    <row r="26" spans="1:14">
      <c r="A26" s="1">
        <v>12</v>
      </c>
      <c r="B26" s="23">
        <v>42.38</v>
      </c>
      <c r="C26" s="24">
        <v>44.34</v>
      </c>
      <c r="D26" s="24">
        <v>42.95</v>
      </c>
      <c r="E26" s="25">
        <v>44.24</v>
      </c>
    </row>
    <row r="27" spans="1:14">
      <c r="A27" s="1">
        <v>13</v>
      </c>
      <c r="B27" s="23">
        <v>42.61</v>
      </c>
      <c r="C27" s="24">
        <v>43.18</v>
      </c>
      <c r="D27" s="24">
        <v>42.72</v>
      </c>
      <c r="E27" s="25">
        <v>42.77</v>
      </c>
    </row>
    <row r="28" spans="1:14">
      <c r="A28" s="1">
        <v>14</v>
      </c>
      <c r="B28" s="26">
        <v>42.69</v>
      </c>
      <c r="C28" s="24">
        <v>42.82</v>
      </c>
      <c r="D28" s="24">
        <v>43.21</v>
      </c>
      <c r="E28" s="25">
        <v>42.85</v>
      </c>
    </row>
    <row r="29" spans="1:14" s="2" customFormat="1">
      <c r="A29" s="1">
        <v>15</v>
      </c>
      <c r="B29" s="23">
        <v>42.47</v>
      </c>
      <c r="C29" s="24">
        <v>42.94</v>
      </c>
      <c r="D29" s="24">
        <v>42.58</v>
      </c>
      <c r="E29" s="25">
        <v>43</v>
      </c>
      <c r="K29" s="1"/>
      <c r="L29" s="1"/>
      <c r="M29" s="1"/>
      <c r="N29" s="1"/>
    </row>
    <row r="30" spans="1:14" s="2" customFormat="1">
      <c r="A30" s="1">
        <v>16</v>
      </c>
      <c r="B30" s="23">
        <v>42.84</v>
      </c>
      <c r="C30" s="24">
        <v>43.08</v>
      </c>
      <c r="D30" s="24">
        <v>43.98</v>
      </c>
      <c r="E30" s="25">
        <v>42.93</v>
      </c>
      <c r="K30" s="1"/>
      <c r="L30" s="1"/>
      <c r="M30" s="1"/>
      <c r="N30" s="1"/>
    </row>
    <row r="31" spans="1:14" s="2" customFormat="1">
      <c r="A31" s="1">
        <v>17</v>
      </c>
      <c r="B31" s="23">
        <v>42.73</v>
      </c>
      <c r="C31" s="24">
        <v>42.85</v>
      </c>
      <c r="D31" s="24">
        <v>42.88</v>
      </c>
      <c r="E31" s="25">
        <v>43.94</v>
      </c>
      <c r="K31" s="1"/>
      <c r="L31" s="1"/>
      <c r="M31" s="1"/>
      <c r="N31" s="1"/>
    </row>
    <row r="32" spans="1:14" s="2" customFormat="1">
      <c r="A32" s="1">
        <v>18</v>
      </c>
      <c r="B32" s="23">
        <v>42.93</v>
      </c>
      <c r="C32" s="24">
        <v>42.47</v>
      </c>
      <c r="D32" s="24">
        <v>43.28</v>
      </c>
      <c r="E32" s="25">
        <v>42.71</v>
      </c>
      <c r="K32" s="1"/>
      <c r="L32" s="1"/>
      <c r="M32" s="1"/>
      <c r="N32" s="1"/>
    </row>
    <row r="33" spans="1:14" s="2" customFormat="1">
      <c r="A33" s="1">
        <v>19</v>
      </c>
      <c r="B33" s="23">
        <v>42.61</v>
      </c>
      <c r="C33" s="24">
        <v>42.63</v>
      </c>
      <c r="D33" s="24">
        <v>42.95</v>
      </c>
      <c r="E33" s="25">
        <v>42.57</v>
      </c>
      <c r="K33" s="1"/>
      <c r="L33" s="1"/>
      <c r="M33" s="1"/>
      <c r="N33" s="1"/>
    </row>
    <row r="34" spans="1:14" s="2" customFormat="1">
      <c r="A34" s="1">
        <v>20</v>
      </c>
      <c r="B34" s="23">
        <v>42.67</v>
      </c>
      <c r="C34" s="24">
        <v>42.63</v>
      </c>
      <c r="D34" s="24">
        <v>42.87</v>
      </c>
      <c r="E34" s="25">
        <v>43.67</v>
      </c>
      <c r="K34" s="1"/>
      <c r="L34" s="1"/>
      <c r="M34" s="1"/>
      <c r="N34" s="1"/>
    </row>
    <row r="35" spans="1:14" s="2" customFormat="1">
      <c r="A35" s="1">
        <v>21</v>
      </c>
      <c r="B35" s="23">
        <v>42.65</v>
      </c>
      <c r="C35" s="24">
        <v>44.86</v>
      </c>
      <c r="D35" s="24">
        <v>43.34</v>
      </c>
      <c r="E35" s="25">
        <v>44.69</v>
      </c>
      <c r="K35" s="1"/>
      <c r="L35" s="1"/>
      <c r="M35" s="1"/>
      <c r="N35" s="1"/>
    </row>
    <row r="36" spans="1:14" s="2" customFormat="1">
      <c r="A36" s="1">
        <v>22</v>
      </c>
      <c r="B36" s="23">
        <v>42.66</v>
      </c>
      <c r="C36" s="24">
        <v>42.66</v>
      </c>
      <c r="D36" s="24"/>
      <c r="E36" s="25">
        <v>43.15</v>
      </c>
      <c r="K36" s="1"/>
      <c r="L36" s="1"/>
      <c r="M36" s="1"/>
      <c r="N36" s="1"/>
    </row>
    <row r="37" spans="1:14" s="2" customFormat="1">
      <c r="A37" s="1">
        <v>23</v>
      </c>
      <c r="B37" s="23">
        <v>42.63</v>
      </c>
      <c r="C37" s="24">
        <v>42.54</v>
      </c>
      <c r="D37" s="24"/>
      <c r="E37" s="25">
        <v>42.85</v>
      </c>
      <c r="K37" s="1"/>
      <c r="L37" s="1"/>
      <c r="M37" s="1"/>
      <c r="N37" s="1"/>
    </row>
    <row r="38" spans="1:14" s="2" customFormat="1">
      <c r="A38" s="1">
        <v>24</v>
      </c>
      <c r="B38" s="23">
        <v>42.96</v>
      </c>
      <c r="C38" s="24">
        <v>42.06</v>
      </c>
      <c r="D38" s="24"/>
      <c r="E38" s="25">
        <v>43.16</v>
      </c>
      <c r="K38" s="1"/>
      <c r="L38" s="1"/>
      <c r="M38" s="1"/>
      <c r="N38" s="1"/>
    </row>
    <row r="39" spans="1:14" s="2" customFormat="1">
      <c r="A39" s="1">
        <v>25</v>
      </c>
      <c r="B39" s="23">
        <v>42.82</v>
      </c>
      <c r="C39" s="24">
        <v>42.51</v>
      </c>
      <c r="D39" s="24"/>
      <c r="E39" s="25">
        <v>42.96</v>
      </c>
      <c r="K39" s="1"/>
      <c r="L39" s="1"/>
      <c r="M39" s="1"/>
      <c r="N39" s="1"/>
    </row>
    <row r="40" spans="1:14" s="2" customFormat="1">
      <c r="A40" s="1">
        <v>26</v>
      </c>
      <c r="B40" s="23">
        <v>42.84</v>
      </c>
      <c r="C40" s="24">
        <v>42.36</v>
      </c>
      <c r="D40" s="24"/>
      <c r="E40" s="25">
        <v>43.65</v>
      </c>
      <c r="K40" s="1"/>
      <c r="L40" s="1"/>
      <c r="M40" s="1"/>
      <c r="N40" s="1"/>
    </row>
    <row r="41" spans="1:14" s="2" customFormat="1">
      <c r="A41" s="1">
        <v>27</v>
      </c>
      <c r="B41" s="23">
        <v>43.04</v>
      </c>
      <c r="C41" s="24">
        <v>42.59</v>
      </c>
      <c r="D41" s="24"/>
      <c r="E41" s="25">
        <v>43.98</v>
      </c>
      <c r="K41" s="1"/>
      <c r="L41" s="1"/>
      <c r="M41" s="1"/>
      <c r="N41" s="1"/>
    </row>
    <row r="42" spans="1:14" s="2" customFormat="1">
      <c r="A42" s="1">
        <v>28</v>
      </c>
      <c r="B42" s="23">
        <v>42.93</v>
      </c>
      <c r="C42" s="24">
        <v>42.33</v>
      </c>
      <c r="D42" s="24"/>
      <c r="E42" s="25">
        <v>43.02</v>
      </c>
      <c r="K42" s="1"/>
      <c r="L42" s="1"/>
      <c r="M42" s="1"/>
      <c r="N42" s="1"/>
    </row>
    <row r="43" spans="1:14" s="2" customFormat="1">
      <c r="A43" s="1">
        <v>29</v>
      </c>
      <c r="B43" s="23">
        <v>43.1</v>
      </c>
      <c r="C43" s="24">
        <v>42.57</v>
      </c>
      <c r="D43" s="24"/>
      <c r="E43" s="25">
        <v>42.75</v>
      </c>
      <c r="K43" s="1"/>
      <c r="L43" s="1"/>
      <c r="M43" s="1"/>
      <c r="N43" s="1"/>
    </row>
    <row r="44" spans="1:14" s="2" customFormat="1">
      <c r="A44" s="1">
        <v>30</v>
      </c>
      <c r="B44" s="23">
        <v>43.36</v>
      </c>
      <c r="C44" s="24">
        <v>43.08</v>
      </c>
      <c r="D44" s="24"/>
      <c r="E44" s="25">
        <v>43.64</v>
      </c>
      <c r="K44" s="1"/>
      <c r="L44" s="1"/>
      <c r="M44" s="1"/>
      <c r="N44" s="1"/>
    </row>
    <row r="45" spans="1:14" s="2" customFormat="1">
      <c r="A45" s="1">
        <v>31</v>
      </c>
      <c r="B45" s="23">
        <v>43.03</v>
      </c>
      <c r="C45" s="24">
        <v>43.27</v>
      </c>
      <c r="D45" s="24"/>
      <c r="E45" s="25">
        <v>42.94</v>
      </c>
      <c r="K45" s="1"/>
      <c r="L45" s="1"/>
      <c r="M45" s="1"/>
      <c r="N45" s="1"/>
    </row>
    <row r="46" spans="1:14" s="2" customFormat="1">
      <c r="A46" s="1">
        <v>32</v>
      </c>
      <c r="B46" s="23">
        <v>42.94</v>
      </c>
      <c r="C46" s="24">
        <v>43.07</v>
      </c>
      <c r="D46" s="24"/>
      <c r="E46" s="25">
        <v>43.35</v>
      </c>
      <c r="K46" s="1"/>
      <c r="L46" s="1"/>
      <c r="M46" s="1"/>
      <c r="N46" s="1"/>
    </row>
    <row r="47" spans="1:14" s="2" customFormat="1">
      <c r="A47" s="1">
        <v>33</v>
      </c>
      <c r="B47" s="23">
        <v>43.08</v>
      </c>
      <c r="C47" s="24">
        <v>42.39</v>
      </c>
      <c r="D47" s="24"/>
      <c r="E47" s="25">
        <v>44.7</v>
      </c>
      <c r="K47" s="1"/>
      <c r="L47" s="1"/>
      <c r="M47" s="1"/>
      <c r="N47" s="1"/>
    </row>
    <row r="48" spans="1:14" s="2" customFormat="1">
      <c r="A48" s="1">
        <v>34</v>
      </c>
      <c r="B48" s="23">
        <v>43.32</v>
      </c>
      <c r="C48" s="24">
        <v>42.43</v>
      </c>
      <c r="D48" s="24"/>
      <c r="E48" s="25">
        <v>42.92</v>
      </c>
      <c r="K48" s="1"/>
      <c r="L48" s="1"/>
      <c r="M48" s="1"/>
      <c r="N48" s="1"/>
    </row>
    <row r="49" spans="1:14" s="2" customFormat="1">
      <c r="A49" s="1">
        <v>35</v>
      </c>
      <c r="B49" s="23">
        <v>43.03</v>
      </c>
      <c r="C49" s="24">
        <v>42.71</v>
      </c>
      <c r="D49" s="24"/>
      <c r="E49" s="25">
        <v>43.41</v>
      </c>
      <c r="K49" s="1"/>
      <c r="L49" s="1"/>
      <c r="M49" s="1"/>
      <c r="N49" s="1"/>
    </row>
    <row r="50" spans="1:14" s="2" customFormat="1">
      <c r="A50" s="1">
        <v>36</v>
      </c>
      <c r="B50" s="23">
        <v>43.06</v>
      </c>
      <c r="C50" s="24">
        <v>42.69</v>
      </c>
      <c r="D50" s="24"/>
      <c r="E50" s="25">
        <v>42.86</v>
      </c>
      <c r="K50" s="1"/>
      <c r="L50" s="1"/>
      <c r="M50" s="1"/>
      <c r="N50" s="1"/>
    </row>
    <row r="51" spans="1:14" s="2" customFormat="1">
      <c r="A51" s="1">
        <v>37</v>
      </c>
      <c r="B51" s="23">
        <v>42.94</v>
      </c>
      <c r="C51" s="24">
        <v>43.73</v>
      </c>
      <c r="D51" s="24"/>
      <c r="E51" s="25">
        <v>43.58</v>
      </c>
      <c r="K51" s="1"/>
      <c r="L51" s="1"/>
      <c r="M51" s="1"/>
      <c r="N51" s="1"/>
    </row>
    <row r="52" spans="1:14" s="2" customFormat="1">
      <c r="A52" s="1">
        <v>38</v>
      </c>
      <c r="B52" s="23">
        <v>43.26</v>
      </c>
      <c r="C52" s="24">
        <v>42.72</v>
      </c>
      <c r="D52" s="24"/>
      <c r="E52" s="25">
        <v>44</v>
      </c>
      <c r="K52" s="1"/>
      <c r="L52" s="1"/>
      <c r="M52" s="1"/>
      <c r="N52" s="1"/>
    </row>
    <row r="53" spans="1:14" s="2" customFormat="1">
      <c r="A53" s="1">
        <v>39</v>
      </c>
      <c r="B53" s="23">
        <v>43.2</v>
      </c>
      <c r="C53" s="24">
        <v>42.51</v>
      </c>
      <c r="D53" s="24"/>
      <c r="E53" s="25">
        <v>43.01</v>
      </c>
      <c r="K53" s="1"/>
      <c r="L53" s="1"/>
      <c r="M53" s="1"/>
      <c r="N53" s="1"/>
    </row>
    <row r="54" spans="1:14" s="2" customFormat="1">
      <c r="A54" s="1">
        <v>40</v>
      </c>
      <c r="B54" s="23">
        <v>43.26</v>
      </c>
      <c r="C54" s="24">
        <v>42.54</v>
      </c>
      <c r="D54" s="24"/>
      <c r="E54" s="25">
        <v>43.98</v>
      </c>
      <c r="K54" s="1"/>
      <c r="L54" s="1"/>
      <c r="M54" s="1"/>
      <c r="N54" s="1"/>
    </row>
    <row r="55" spans="1:14" s="2" customFormat="1">
      <c r="A55" s="1">
        <v>41</v>
      </c>
      <c r="B55" s="23">
        <v>43.58</v>
      </c>
      <c r="C55" s="24">
        <v>43.09</v>
      </c>
      <c r="D55" s="24"/>
      <c r="E55" s="25">
        <v>42.97</v>
      </c>
      <c r="K55" s="1"/>
      <c r="L55" s="1"/>
      <c r="M55" s="1"/>
      <c r="N55" s="1"/>
    </row>
    <row r="56" spans="1:14" s="2" customFormat="1">
      <c r="A56" s="1">
        <v>42</v>
      </c>
      <c r="B56" s="23">
        <v>43.15</v>
      </c>
      <c r="C56" s="24"/>
      <c r="D56" s="24"/>
      <c r="E56" s="25">
        <v>43.27</v>
      </c>
      <c r="K56" s="1"/>
      <c r="L56" s="1"/>
      <c r="M56" s="1"/>
      <c r="N56" s="1"/>
    </row>
    <row r="57" spans="1:14" s="2" customFormat="1">
      <c r="A57" s="1">
        <v>43</v>
      </c>
      <c r="B57" s="23">
        <v>43.02</v>
      </c>
      <c r="C57" s="24"/>
      <c r="D57" s="24"/>
      <c r="E57" s="25">
        <v>43.47</v>
      </c>
      <c r="K57" s="1"/>
      <c r="L57" s="1"/>
      <c r="M57" s="1"/>
      <c r="N57" s="1"/>
    </row>
    <row r="58" spans="1:14" s="2" customFormat="1">
      <c r="A58" s="1">
        <v>44</v>
      </c>
      <c r="B58" s="23">
        <v>43.22</v>
      </c>
      <c r="C58" s="24"/>
      <c r="D58" s="24"/>
      <c r="E58" s="25">
        <v>43.3</v>
      </c>
      <c r="K58" s="1"/>
      <c r="L58" s="1"/>
      <c r="M58" s="1"/>
      <c r="N58" s="1"/>
    </row>
    <row r="59" spans="1:14" s="2" customFormat="1">
      <c r="A59" s="1">
        <v>45</v>
      </c>
      <c r="B59" s="23">
        <v>43.04</v>
      </c>
      <c r="C59" s="24"/>
      <c r="D59" s="24"/>
      <c r="E59" s="25">
        <v>43.55</v>
      </c>
      <c r="K59" s="1"/>
      <c r="L59" s="1"/>
      <c r="M59" s="1"/>
      <c r="N59" s="1"/>
    </row>
    <row r="60" spans="1:14" s="2" customFormat="1">
      <c r="A60" s="1">
        <v>46</v>
      </c>
      <c r="B60" s="23">
        <v>43.17</v>
      </c>
      <c r="C60" s="24"/>
      <c r="D60" s="24"/>
      <c r="E60" s="25"/>
      <c r="K60" s="1"/>
      <c r="L60" s="1"/>
      <c r="M60" s="1"/>
      <c r="N60" s="1"/>
    </row>
    <row r="61" spans="1:14" s="2" customFormat="1">
      <c r="A61" s="1">
        <v>47</v>
      </c>
      <c r="B61" s="23">
        <v>43.54</v>
      </c>
      <c r="C61" s="24"/>
      <c r="D61" s="24"/>
      <c r="E61" s="25"/>
      <c r="K61" s="1"/>
      <c r="L61" s="1"/>
      <c r="M61" s="1"/>
      <c r="N61" s="1"/>
    </row>
    <row r="62" spans="1:14" s="2" customFormat="1">
      <c r="A62" s="1">
        <v>48</v>
      </c>
      <c r="B62" s="23">
        <v>43.32</v>
      </c>
      <c r="C62" s="24"/>
      <c r="D62" s="24"/>
      <c r="E62" s="25"/>
      <c r="K62" s="1"/>
      <c r="L62" s="1"/>
      <c r="M62" s="1"/>
      <c r="N62" s="1"/>
    </row>
    <row r="63" spans="1:14" s="2" customFormat="1">
      <c r="A63" s="1">
        <v>49</v>
      </c>
      <c r="B63" s="23">
        <v>43.25</v>
      </c>
      <c r="C63" s="24"/>
      <c r="D63" s="24"/>
      <c r="E63" s="25"/>
      <c r="K63" s="1"/>
      <c r="L63" s="1"/>
      <c r="M63" s="1"/>
      <c r="N63" s="1"/>
    </row>
    <row r="64" spans="1:14" s="2" customFormat="1">
      <c r="A64" s="1">
        <v>50</v>
      </c>
      <c r="B64" s="23">
        <v>45.8</v>
      </c>
      <c r="C64" s="24"/>
      <c r="D64" s="24"/>
      <c r="E64" s="25"/>
      <c r="K64" s="1"/>
      <c r="L64" s="1"/>
      <c r="M64" s="1"/>
      <c r="N64" s="1"/>
    </row>
    <row r="65" spans="1:14" s="2" customFormat="1">
      <c r="A65" s="1">
        <v>51</v>
      </c>
      <c r="B65" s="23"/>
      <c r="C65" s="24"/>
      <c r="D65" s="24"/>
      <c r="E65" s="25"/>
      <c r="K65" s="1"/>
      <c r="L65" s="1"/>
      <c r="M65" s="1"/>
      <c r="N65" s="1"/>
    </row>
    <row r="66" spans="1:14" s="2" customFormat="1">
      <c r="A66" s="1">
        <v>52</v>
      </c>
      <c r="B66" s="23"/>
      <c r="C66" s="24"/>
      <c r="D66" s="24"/>
      <c r="E66" s="25"/>
      <c r="K66" s="1"/>
      <c r="L66" s="1"/>
      <c r="M66" s="1"/>
      <c r="N66" s="1"/>
    </row>
    <row r="67" spans="1:14" s="2" customFormat="1">
      <c r="A67" s="1">
        <v>53</v>
      </c>
      <c r="B67" s="23"/>
      <c r="C67" s="24"/>
      <c r="D67" s="24"/>
      <c r="E67" s="25"/>
      <c r="K67" s="1"/>
      <c r="L67" s="1"/>
      <c r="M67" s="1"/>
      <c r="N67" s="1"/>
    </row>
    <row r="68" spans="1:14" s="2" customFormat="1">
      <c r="A68" s="1">
        <v>54</v>
      </c>
      <c r="B68" s="23"/>
      <c r="C68" s="24"/>
      <c r="D68" s="24"/>
      <c r="E68" s="25"/>
      <c r="K68" s="1"/>
      <c r="L68" s="1"/>
      <c r="M68" s="1"/>
      <c r="N68" s="1"/>
    </row>
    <row r="69" spans="1:14" s="2" customFormat="1">
      <c r="A69" s="1">
        <v>55</v>
      </c>
      <c r="B69" s="23"/>
      <c r="C69" s="24"/>
      <c r="D69" s="24"/>
      <c r="E69" s="25"/>
      <c r="K69" s="1"/>
      <c r="L69" s="1"/>
      <c r="M69" s="1"/>
      <c r="N69" s="1"/>
    </row>
    <row r="70" spans="1:14" s="2" customFormat="1">
      <c r="A70" s="1">
        <v>56</v>
      </c>
      <c r="B70" s="23"/>
      <c r="C70" s="24"/>
      <c r="D70" s="24"/>
      <c r="E70" s="25"/>
      <c r="K70" s="1"/>
      <c r="L70" s="1"/>
      <c r="M70" s="1"/>
      <c r="N70" s="1"/>
    </row>
    <row r="71" spans="1:14" s="2" customFormat="1">
      <c r="A71" s="1">
        <v>57</v>
      </c>
      <c r="B71" s="23"/>
      <c r="C71" s="24"/>
      <c r="D71" s="24"/>
      <c r="E71" s="25"/>
      <c r="K71" s="1"/>
      <c r="L71" s="1"/>
      <c r="M71" s="1"/>
      <c r="N71" s="1"/>
    </row>
    <row r="72" spans="1:14" s="2" customFormat="1">
      <c r="A72" s="1">
        <v>58</v>
      </c>
      <c r="B72" s="23"/>
      <c r="C72" s="24"/>
      <c r="D72" s="24"/>
      <c r="E72" s="25"/>
      <c r="K72" s="1"/>
      <c r="L72" s="1"/>
      <c r="M72" s="1"/>
      <c r="N72" s="1"/>
    </row>
    <row r="73" spans="1:14" s="2" customFormat="1">
      <c r="A73" s="1">
        <v>59</v>
      </c>
      <c r="B73" s="23"/>
      <c r="C73" s="24"/>
      <c r="D73" s="24"/>
      <c r="E73" s="25"/>
      <c r="K73" s="1"/>
      <c r="L73" s="1"/>
      <c r="M73" s="1"/>
      <c r="N73" s="1"/>
    </row>
    <row r="74" spans="1:14" s="2" customFormat="1">
      <c r="A74" s="1">
        <v>60</v>
      </c>
      <c r="B74" s="23"/>
      <c r="C74" s="24"/>
      <c r="D74" s="24"/>
      <c r="E74" s="25"/>
      <c r="K74" s="1"/>
      <c r="L74" s="1"/>
      <c r="M74" s="1"/>
      <c r="N74" s="1"/>
    </row>
    <row r="75" spans="1:14" s="2" customFormat="1">
      <c r="A75" s="1">
        <v>61</v>
      </c>
      <c r="B75" s="23"/>
      <c r="C75" s="24"/>
      <c r="D75" s="24"/>
      <c r="E75" s="25"/>
      <c r="K75" s="1"/>
      <c r="L75" s="1"/>
      <c r="M75" s="1"/>
      <c r="N75" s="1"/>
    </row>
    <row r="76" spans="1:14" s="2" customFormat="1">
      <c r="A76" s="1">
        <v>62</v>
      </c>
      <c r="B76" s="23"/>
      <c r="C76" s="24"/>
      <c r="D76" s="24"/>
      <c r="E76" s="25"/>
      <c r="K76" s="1"/>
      <c r="L76" s="1"/>
      <c r="M76" s="1"/>
      <c r="N76" s="1"/>
    </row>
    <row r="77" spans="1:14" s="2" customFormat="1">
      <c r="A77" s="1">
        <v>63</v>
      </c>
      <c r="B77" s="23"/>
      <c r="C77" s="24"/>
      <c r="D77" s="24"/>
      <c r="E77" s="25"/>
      <c r="K77" s="1"/>
      <c r="L77" s="1"/>
      <c r="M77" s="1"/>
      <c r="N77" s="1"/>
    </row>
    <row r="78" spans="1:14" s="2" customFormat="1">
      <c r="A78" s="1">
        <v>64</v>
      </c>
      <c r="B78" s="23"/>
      <c r="C78" s="24"/>
      <c r="D78" s="24"/>
      <c r="E78" s="25"/>
      <c r="K78" s="1"/>
      <c r="L78" s="1"/>
      <c r="M78" s="1"/>
      <c r="N78" s="1"/>
    </row>
    <row r="79" spans="1:14" s="2" customFormat="1">
      <c r="A79" s="1">
        <v>65</v>
      </c>
      <c r="B79" s="23"/>
      <c r="C79" s="24"/>
      <c r="D79" s="24"/>
      <c r="E79" s="25"/>
      <c r="K79" s="1"/>
      <c r="L79" s="1"/>
      <c r="M79" s="1"/>
      <c r="N79" s="1"/>
    </row>
    <row r="80" spans="1:14">
      <c r="A80" s="1">
        <v>66</v>
      </c>
      <c r="B80" s="23"/>
      <c r="C80" s="24"/>
      <c r="D80" s="24"/>
      <c r="E80" s="25"/>
    </row>
    <row r="81" spans="1:5">
      <c r="A81" s="1">
        <v>67</v>
      </c>
      <c r="B81" s="23"/>
      <c r="C81" s="24"/>
      <c r="D81" s="24"/>
      <c r="E81" s="25"/>
    </row>
    <row r="82" spans="1:5">
      <c r="A82" s="1">
        <v>68</v>
      </c>
      <c r="B82" s="23"/>
      <c r="C82" s="24"/>
      <c r="D82" s="24"/>
      <c r="E82" s="25"/>
    </row>
    <row r="83" spans="1:5">
      <c r="A83" s="1">
        <v>69</v>
      </c>
      <c r="B83" s="23"/>
      <c r="C83" s="24"/>
      <c r="D83" s="24"/>
      <c r="E83" s="25"/>
    </row>
    <row r="84" spans="1:5">
      <c r="A84" s="1">
        <v>70</v>
      </c>
      <c r="B84" s="23"/>
      <c r="C84" s="24"/>
      <c r="D84" s="24"/>
      <c r="E84" s="25"/>
    </row>
    <row r="85" spans="1:5">
      <c r="A85" s="1">
        <v>71</v>
      </c>
      <c r="B85" s="23"/>
      <c r="C85" s="24"/>
      <c r="D85" s="24"/>
      <c r="E85" s="25"/>
    </row>
    <row r="86" spans="1:5">
      <c r="A86" s="1">
        <v>72</v>
      </c>
      <c r="B86" s="23"/>
      <c r="C86" s="24"/>
      <c r="D86" s="24"/>
      <c r="E86" s="25"/>
    </row>
    <row r="87" spans="1:5">
      <c r="A87" s="1">
        <v>73</v>
      </c>
      <c r="B87" s="23"/>
      <c r="C87" s="24"/>
      <c r="D87" s="24"/>
      <c r="E87" s="25"/>
    </row>
    <row r="88" spans="1:5">
      <c r="A88" s="1">
        <v>74</v>
      </c>
      <c r="B88" s="23"/>
      <c r="C88" s="24"/>
      <c r="D88" s="24"/>
      <c r="E88" s="25"/>
    </row>
    <row r="89" spans="1:5" ht="15.75" thickBot="1">
      <c r="A89" s="1">
        <v>75</v>
      </c>
      <c r="B89" s="27"/>
      <c r="C89" s="28"/>
      <c r="D89" s="28"/>
      <c r="E89" s="29"/>
    </row>
  </sheetData>
  <mergeCells count="9">
    <mergeCell ref="A2:L2"/>
    <mergeCell ref="A4:L4"/>
    <mergeCell ref="A6:A7"/>
    <mergeCell ref="B6:B7"/>
    <mergeCell ref="C6:C7"/>
    <mergeCell ref="D6:D7"/>
    <mergeCell ref="E6:H6"/>
    <mergeCell ref="I6:I7"/>
    <mergeCell ref="J6:J7"/>
  </mergeCells>
  <pageMargins left="0.70866141732283472" right="0.51181102362204722" top="0.74803149606299213" bottom="0.74803149606299213" header="0.31496062992125984" footer="0.31496062992125984"/>
  <pageSetup paperSize="9" orientation="portrait" verticalDpi="300"/>
  <drawing r:id="rId1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>
  <dimension ref="A2:N88"/>
  <sheetViews>
    <sheetView zoomScale="75" zoomScaleNormal="75" zoomScalePageLayoutView="75" workbookViewId="0">
      <selection activeCell="L10" sqref="L10:M10"/>
    </sheetView>
  </sheetViews>
  <sheetFormatPr defaultColWidth="8.85546875" defaultRowHeight="15"/>
  <cols>
    <col min="1" max="1" width="8.7109375" style="1" customWidth="1"/>
    <col min="2" max="2" width="9.42578125" style="1" customWidth="1"/>
    <col min="3" max="5" width="9.42578125" style="2" customWidth="1"/>
    <col min="6" max="6" width="11.28515625" style="2" customWidth="1"/>
    <col min="7" max="7" width="12.85546875" style="2" customWidth="1"/>
    <col min="8" max="8" width="13.42578125" style="2" customWidth="1"/>
    <col min="9" max="9" width="13" style="2" customWidth="1"/>
    <col min="10" max="10" width="12" style="2" customWidth="1"/>
    <col min="11" max="11" width="11.42578125" style="1" customWidth="1"/>
    <col min="12" max="12" width="22.28515625" style="1" customWidth="1"/>
    <col min="13" max="16384" width="8.85546875" style="1"/>
  </cols>
  <sheetData>
    <row r="2" spans="1:14" ht="18.75">
      <c r="A2" s="97" t="s">
        <v>73</v>
      </c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</row>
    <row r="3" spans="1:14" ht="7.5" customHeight="1"/>
    <row r="4" spans="1:14" ht="18.75">
      <c r="A4" s="98" t="s">
        <v>88</v>
      </c>
      <c r="B4" s="98"/>
      <c r="C4" s="98"/>
      <c r="D4" s="98"/>
      <c r="E4" s="98"/>
      <c r="F4" s="98"/>
      <c r="G4" s="98"/>
      <c r="H4" s="98"/>
      <c r="I4" s="98"/>
      <c r="J4" s="98"/>
      <c r="K4" s="98"/>
      <c r="L4" s="98"/>
    </row>
    <row r="5" spans="1:14" ht="7.5" customHeight="1" thickBot="1"/>
    <row r="6" spans="1:14" s="2" customFormat="1" ht="20.25" customHeight="1">
      <c r="A6" s="114" t="s">
        <v>14</v>
      </c>
      <c r="B6" s="115" t="s">
        <v>15</v>
      </c>
      <c r="C6" s="116" t="s">
        <v>16</v>
      </c>
      <c r="D6" s="117" t="s">
        <v>17</v>
      </c>
      <c r="E6" s="118" t="s">
        <v>18</v>
      </c>
      <c r="F6" s="119"/>
      <c r="G6" s="119"/>
      <c r="H6" s="120"/>
      <c r="I6" s="121" t="s">
        <v>19</v>
      </c>
      <c r="J6" s="121" t="s">
        <v>20</v>
      </c>
      <c r="K6" s="122"/>
      <c r="L6" s="123"/>
    </row>
    <row r="7" spans="1:14" s="2" customFormat="1" ht="27.75" customHeight="1" thickBot="1">
      <c r="A7" s="154"/>
      <c r="B7" s="155"/>
      <c r="C7" s="156"/>
      <c r="D7" s="157"/>
      <c r="E7" s="158" t="s">
        <v>21</v>
      </c>
      <c r="F7" s="158" t="s">
        <v>22</v>
      </c>
      <c r="G7" s="158" t="s">
        <v>23</v>
      </c>
      <c r="H7" s="158" t="s">
        <v>1</v>
      </c>
      <c r="I7" s="159"/>
      <c r="J7" s="159"/>
      <c r="K7" s="160" t="s">
        <v>24</v>
      </c>
      <c r="L7" s="161" t="s">
        <v>25</v>
      </c>
    </row>
    <row r="8" spans="1:14" s="3" customFormat="1" ht="30" customHeight="1" thickBot="1">
      <c r="A8" s="144">
        <v>1</v>
      </c>
      <c r="B8" s="145" t="s">
        <v>85</v>
      </c>
      <c r="C8" s="146">
        <f>COUNTA(B14:B95)+1</f>
        <v>39</v>
      </c>
      <c r="D8" s="146">
        <f>C8</f>
        <v>39</v>
      </c>
      <c r="E8" s="141">
        <f>MIN(B14:B109)</f>
        <v>41.3</v>
      </c>
      <c r="F8" s="147">
        <f>AVERAGE(B14:B109)</f>
        <v>42.057894736842094</v>
      </c>
      <c r="G8" s="148">
        <v>0</v>
      </c>
      <c r="H8" s="149">
        <f>F8-E8</f>
        <v>0.75789473684209696</v>
      </c>
      <c r="I8" s="150">
        <v>1.8587962962962962E-2</v>
      </c>
      <c r="J8" s="151">
        <f>I8</f>
        <v>1.8587962962962962E-2</v>
      </c>
      <c r="K8" s="152" t="s">
        <v>104</v>
      </c>
      <c r="L8" s="153"/>
      <c r="M8" s="136"/>
      <c r="N8" s="17"/>
    </row>
    <row r="9" spans="1:14" s="3" customFormat="1" ht="30" customHeight="1" thickBot="1">
      <c r="A9" s="124">
        <v>2</v>
      </c>
      <c r="B9" s="31" t="s">
        <v>83</v>
      </c>
      <c r="C9" s="31">
        <f>COUNTA(C14:C95)+1+C8</f>
        <v>96</v>
      </c>
      <c r="D9" s="11">
        <f>C9-C8</f>
        <v>57</v>
      </c>
      <c r="E9" s="12">
        <f>MIN(C14:C109)</f>
        <v>41.27</v>
      </c>
      <c r="F9" s="13">
        <f>AVERAGE(C14:C109)</f>
        <v>41.763392857142868</v>
      </c>
      <c r="G9" s="14">
        <v>8</v>
      </c>
      <c r="H9" s="15">
        <f t="shared" ref="H9:H10" si="0">F9-E9</f>
        <v>0.49339285714286518</v>
      </c>
      <c r="I9" s="48">
        <v>4.7291666666666669E-2</v>
      </c>
      <c r="J9" s="16">
        <f>I9-I8</f>
        <v>2.8703703703703707E-2</v>
      </c>
      <c r="K9" s="49" t="s">
        <v>105</v>
      </c>
      <c r="L9" s="142"/>
      <c r="M9" s="136"/>
      <c r="N9" s="17"/>
    </row>
    <row r="10" spans="1:14" s="3" customFormat="1" ht="30" customHeight="1" thickBot="1">
      <c r="A10" s="126" t="s">
        <v>26</v>
      </c>
      <c r="B10" s="127" t="s">
        <v>58</v>
      </c>
      <c r="C10" s="140">
        <f>COUNTA(D14:D95)+C9</f>
        <v>167</v>
      </c>
      <c r="D10" s="140">
        <f>C10-C9</f>
        <v>71</v>
      </c>
      <c r="E10" s="128">
        <f>MIN(D14:D109)</f>
        <v>41.5</v>
      </c>
      <c r="F10" s="129">
        <f>AVERAGE(D14:D109)</f>
        <v>41.939718309859153</v>
      </c>
      <c r="G10" s="130">
        <v>7</v>
      </c>
      <c r="H10" s="131">
        <f t="shared" si="0"/>
        <v>0.43971830985915261</v>
      </c>
      <c r="I10" s="132">
        <v>8.3564814814814814E-2</v>
      </c>
      <c r="J10" s="133">
        <f>I10-I9</f>
        <v>3.6273148148148145E-2</v>
      </c>
      <c r="K10" s="134"/>
      <c r="L10" s="167" t="s">
        <v>54</v>
      </c>
      <c r="M10" s="166" t="s">
        <v>106</v>
      </c>
    </row>
    <row r="11" spans="1:14" s="3" customFormat="1" ht="30" customHeight="1" thickBot="1">
      <c r="A11" s="113"/>
      <c r="B11" s="30"/>
      <c r="C11" s="30"/>
      <c r="D11" s="30"/>
      <c r="E11" s="138">
        <f>MIN(B14:E109)</f>
        <v>41.27</v>
      </c>
      <c r="F11" s="53">
        <f>AVERAGE(B14:E109)</f>
        <v>41.907090909090883</v>
      </c>
      <c r="G11" s="53"/>
      <c r="H11" s="54">
        <f>AVERAGE(H8:H10)</f>
        <v>0.56366863461470496</v>
      </c>
      <c r="I11" s="30"/>
      <c r="J11" s="30"/>
      <c r="K11" s="19"/>
      <c r="L11" s="19"/>
    </row>
    <row r="13" spans="1:14" ht="15.75" thickBot="1">
      <c r="B13" s="2" t="str">
        <f>B8</f>
        <v>8</v>
      </c>
      <c r="C13" s="2" t="str">
        <f>B9</f>
        <v>1</v>
      </c>
      <c r="D13" s="2" t="str">
        <f>B10</f>
        <v>9</v>
      </c>
    </row>
    <row r="14" spans="1:14">
      <c r="A14" s="1">
        <v>1</v>
      </c>
      <c r="B14" s="20">
        <v>46.62</v>
      </c>
      <c r="C14" s="21">
        <v>41.74</v>
      </c>
      <c r="D14" s="21">
        <v>42.35</v>
      </c>
      <c r="E14" s="22"/>
      <c r="K14" s="2"/>
      <c r="L14" s="2"/>
    </row>
    <row r="15" spans="1:14">
      <c r="A15" s="1">
        <v>2</v>
      </c>
      <c r="B15" s="23">
        <v>42.87</v>
      </c>
      <c r="C15" s="24">
        <v>41.92</v>
      </c>
      <c r="D15" s="24">
        <v>41.95</v>
      </c>
      <c r="E15" s="25"/>
      <c r="K15" s="3"/>
      <c r="L15" s="3"/>
    </row>
    <row r="16" spans="1:14">
      <c r="A16" s="1">
        <v>3</v>
      </c>
      <c r="B16" s="23">
        <v>42.59</v>
      </c>
      <c r="C16" s="24">
        <v>41.91</v>
      </c>
      <c r="D16" s="24">
        <v>41.68</v>
      </c>
      <c r="E16" s="25"/>
      <c r="K16" s="3"/>
      <c r="L16" s="3"/>
    </row>
    <row r="17" spans="1:14">
      <c r="A17" s="1">
        <v>4</v>
      </c>
      <c r="B17" s="23">
        <v>41.86</v>
      </c>
      <c r="C17" s="24">
        <v>41.6</v>
      </c>
      <c r="D17" s="24">
        <v>41.78</v>
      </c>
      <c r="E17" s="25"/>
      <c r="K17" s="3"/>
      <c r="L17" s="3"/>
    </row>
    <row r="18" spans="1:14">
      <c r="A18" s="1">
        <v>5</v>
      </c>
      <c r="B18" s="23">
        <v>41.74</v>
      </c>
      <c r="C18" s="57">
        <v>41.54</v>
      </c>
      <c r="D18" s="24">
        <v>41.61</v>
      </c>
      <c r="E18" s="25"/>
    </row>
    <row r="19" spans="1:14">
      <c r="A19" s="1">
        <v>6</v>
      </c>
      <c r="B19" s="23">
        <v>41.94</v>
      </c>
      <c r="C19" s="24">
        <v>41.67</v>
      </c>
      <c r="D19" s="24">
        <v>41.84</v>
      </c>
      <c r="E19" s="25"/>
    </row>
    <row r="20" spans="1:14">
      <c r="A20" s="1">
        <v>7</v>
      </c>
      <c r="B20" s="23">
        <v>41.62</v>
      </c>
      <c r="C20" s="24">
        <v>41.49</v>
      </c>
      <c r="D20" s="24">
        <v>41.75</v>
      </c>
      <c r="E20" s="25"/>
    </row>
    <row r="21" spans="1:14">
      <c r="A21" s="1">
        <v>8</v>
      </c>
      <c r="B21" s="23">
        <v>41.51</v>
      </c>
      <c r="C21" s="24">
        <v>41.34</v>
      </c>
      <c r="D21" s="24">
        <v>41.59</v>
      </c>
      <c r="E21" s="25"/>
    </row>
    <row r="22" spans="1:14">
      <c r="A22" s="1">
        <v>9</v>
      </c>
      <c r="B22" s="23">
        <v>41.3</v>
      </c>
      <c r="C22" s="24">
        <v>41.3</v>
      </c>
      <c r="D22" s="24">
        <v>41.65</v>
      </c>
      <c r="E22" s="25"/>
    </row>
    <row r="23" spans="1:14">
      <c r="A23" s="1">
        <v>10</v>
      </c>
      <c r="B23" s="23">
        <v>43.12</v>
      </c>
      <c r="C23" s="24">
        <v>41.67</v>
      </c>
      <c r="D23" s="24">
        <v>41.62</v>
      </c>
      <c r="E23" s="25"/>
    </row>
    <row r="24" spans="1:14">
      <c r="A24" s="1">
        <v>11</v>
      </c>
      <c r="B24" s="23">
        <v>41.98</v>
      </c>
      <c r="C24" s="24">
        <v>41.3</v>
      </c>
      <c r="D24" s="24">
        <v>42.23</v>
      </c>
      <c r="E24" s="25"/>
    </row>
    <row r="25" spans="1:14">
      <c r="A25" s="1">
        <v>12</v>
      </c>
      <c r="B25" s="23">
        <v>41.9</v>
      </c>
      <c r="C25" s="24">
        <v>41.47</v>
      </c>
      <c r="D25" s="24">
        <v>41.5</v>
      </c>
      <c r="E25" s="25"/>
    </row>
    <row r="26" spans="1:14">
      <c r="A26" s="1">
        <v>13</v>
      </c>
      <c r="B26" s="23">
        <v>41.73</v>
      </c>
      <c r="C26" s="24">
        <v>41.54</v>
      </c>
      <c r="D26" s="24">
        <v>41.57</v>
      </c>
      <c r="E26" s="25"/>
    </row>
    <row r="27" spans="1:14">
      <c r="A27" s="1">
        <v>14</v>
      </c>
      <c r="B27" s="26">
        <v>41.67</v>
      </c>
      <c r="C27" s="24">
        <v>41.27</v>
      </c>
      <c r="D27" s="24">
        <v>41.58</v>
      </c>
      <c r="E27" s="25"/>
    </row>
    <row r="28" spans="1:14" s="2" customFormat="1">
      <c r="A28" s="1">
        <v>15</v>
      </c>
      <c r="B28" s="23">
        <v>41.57</v>
      </c>
      <c r="C28" s="24">
        <v>42.1</v>
      </c>
      <c r="D28" s="24">
        <v>41.53</v>
      </c>
      <c r="E28" s="25"/>
      <c r="K28" s="1"/>
      <c r="L28" s="1"/>
      <c r="M28" s="1"/>
      <c r="N28" s="1"/>
    </row>
    <row r="29" spans="1:14" s="2" customFormat="1">
      <c r="A29" s="1">
        <v>16</v>
      </c>
      <c r="B29" s="23">
        <v>41.51</v>
      </c>
      <c r="C29" s="24">
        <v>41.5</v>
      </c>
      <c r="D29" s="24">
        <v>41.67</v>
      </c>
      <c r="E29" s="25"/>
      <c r="K29" s="1"/>
      <c r="L29" s="1"/>
      <c r="M29" s="1"/>
      <c r="N29" s="1"/>
    </row>
    <row r="30" spans="1:14" s="2" customFormat="1">
      <c r="A30" s="1">
        <v>17</v>
      </c>
      <c r="B30" s="23">
        <v>41.64</v>
      </c>
      <c r="C30" s="24">
        <v>41.3</v>
      </c>
      <c r="D30" s="24">
        <v>41.69</v>
      </c>
      <c r="E30" s="25"/>
      <c r="K30" s="1"/>
      <c r="L30" s="1"/>
      <c r="M30" s="1"/>
      <c r="N30" s="1"/>
    </row>
    <row r="31" spans="1:14" s="2" customFormat="1">
      <c r="A31" s="1">
        <v>18</v>
      </c>
      <c r="B31" s="23">
        <v>41.76</v>
      </c>
      <c r="C31" s="24">
        <v>41.96</v>
      </c>
      <c r="D31" s="24">
        <v>41.56</v>
      </c>
      <c r="E31" s="25"/>
      <c r="K31" s="1"/>
      <c r="L31" s="1"/>
      <c r="M31" s="1"/>
      <c r="N31" s="1"/>
    </row>
    <row r="32" spans="1:14" s="2" customFormat="1">
      <c r="A32" s="1">
        <v>19</v>
      </c>
      <c r="B32" s="23">
        <v>41.67</v>
      </c>
      <c r="C32" s="24">
        <v>41.6</v>
      </c>
      <c r="D32" s="24">
        <v>41.55</v>
      </c>
      <c r="E32" s="25"/>
      <c r="K32" s="1"/>
      <c r="L32" s="1"/>
      <c r="M32" s="1"/>
      <c r="N32" s="1"/>
    </row>
    <row r="33" spans="1:14" s="2" customFormat="1">
      <c r="A33" s="1">
        <v>20</v>
      </c>
      <c r="B33" s="23">
        <v>41.82</v>
      </c>
      <c r="C33" s="24">
        <v>41.31</v>
      </c>
      <c r="D33" s="24">
        <v>41.68</v>
      </c>
      <c r="E33" s="25"/>
      <c r="K33" s="1"/>
      <c r="L33" s="1"/>
      <c r="M33" s="1"/>
      <c r="N33" s="1"/>
    </row>
    <row r="34" spans="1:14" s="2" customFormat="1">
      <c r="A34" s="1">
        <v>21</v>
      </c>
      <c r="B34" s="23">
        <v>41.51</v>
      </c>
      <c r="C34" s="24">
        <v>41.29</v>
      </c>
      <c r="D34" s="24">
        <v>41.67</v>
      </c>
      <c r="E34" s="25"/>
      <c r="K34" s="1"/>
      <c r="L34" s="1"/>
      <c r="M34" s="1"/>
      <c r="N34" s="1"/>
    </row>
    <row r="35" spans="1:14" s="2" customFormat="1">
      <c r="A35" s="1">
        <v>22</v>
      </c>
      <c r="B35" s="23">
        <v>42.49</v>
      </c>
      <c r="C35" s="24">
        <v>42.37</v>
      </c>
      <c r="D35" s="24">
        <v>41.64</v>
      </c>
      <c r="E35" s="25"/>
      <c r="K35" s="1"/>
      <c r="L35" s="1"/>
      <c r="M35" s="1"/>
      <c r="N35" s="1"/>
    </row>
    <row r="36" spans="1:14" s="2" customFormat="1">
      <c r="A36" s="1">
        <v>23</v>
      </c>
      <c r="B36" s="23">
        <v>42.13</v>
      </c>
      <c r="C36" s="24">
        <v>41.53</v>
      </c>
      <c r="D36" s="24">
        <v>41.67</v>
      </c>
      <c r="E36" s="25"/>
      <c r="K36" s="1"/>
      <c r="L36" s="1"/>
      <c r="M36" s="1"/>
      <c r="N36" s="1"/>
    </row>
    <row r="37" spans="1:14" s="2" customFormat="1">
      <c r="A37" s="1">
        <v>24</v>
      </c>
      <c r="B37" s="23">
        <v>41.78</v>
      </c>
      <c r="C37" s="24">
        <v>42.25</v>
      </c>
      <c r="D37" s="24">
        <v>41.91</v>
      </c>
      <c r="E37" s="25"/>
      <c r="K37" s="1"/>
      <c r="L37" s="1"/>
      <c r="M37" s="1"/>
      <c r="N37" s="1"/>
    </row>
    <row r="38" spans="1:14" s="2" customFormat="1">
      <c r="A38" s="1">
        <v>25</v>
      </c>
      <c r="B38" s="23">
        <v>41.78</v>
      </c>
      <c r="C38" s="24">
        <v>41.69</v>
      </c>
      <c r="D38" s="24">
        <v>41.62</v>
      </c>
      <c r="E38" s="25"/>
      <c r="K38" s="1"/>
      <c r="L38" s="1"/>
      <c r="M38" s="1"/>
      <c r="N38" s="1"/>
    </row>
    <row r="39" spans="1:14" s="2" customFormat="1">
      <c r="A39" s="1">
        <v>26</v>
      </c>
      <c r="B39" s="23">
        <v>42.35</v>
      </c>
      <c r="C39" s="24">
        <v>41.73</v>
      </c>
      <c r="D39" s="24">
        <v>41.93</v>
      </c>
      <c r="E39" s="25"/>
      <c r="K39" s="1"/>
      <c r="L39" s="1"/>
      <c r="M39" s="1"/>
      <c r="N39" s="1"/>
    </row>
    <row r="40" spans="1:14" s="2" customFormat="1">
      <c r="A40" s="1">
        <v>27</v>
      </c>
      <c r="B40" s="23">
        <v>41.87</v>
      </c>
      <c r="C40" s="24">
        <v>41.69</v>
      </c>
      <c r="D40" s="24">
        <v>41.74</v>
      </c>
      <c r="E40" s="25"/>
      <c r="K40" s="1"/>
      <c r="L40" s="1"/>
      <c r="M40" s="1"/>
      <c r="N40" s="1"/>
    </row>
    <row r="41" spans="1:14" s="2" customFormat="1">
      <c r="A41" s="1">
        <v>28</v>
      </c>
      <c r="B41" s="23">
        <v>41.8</v>
      </c>
      <c r="C41" s="24">
        <v>41.62</v>
      </c>
      <c r="D41" s="24">
        <v>41.85</v>
      </c>
      <c r="E41" s="25"/>
      <c r="K41" s="1"/>
      <c r="L41" s="1"/>
      <c r="M41" s="1"/>
      <c r="N41" s="1"/>
    </row>
    <row r="42" spans="1:14" s="2" customFormat="1">
      <c r="A42" s="1">
        <v>29</v>
      </c>
      <c r="B42" s="23">
        <v>41.71</v>
      </c>
      <c r="C42" s="24">
        <v>41.56</v>
      </c>
      <c r="D42" s="24">
        <v>41.62</v>
      </c>
      <c r="E42" s="25"/>
      <c r="K42" s="1"/>
      <c r="L42" s="1"/>
      <c r="M42" s="1"/>
      <c r="N42" s="1"/>
    </row>
    <row r="43" spans="1:14" s="2" customFormat="1">
      <c r="A43" s="1">
        <v>30</v>
      </c>
      <c r="B43" s="23">
        <v>42.5</v>
      </c>
      <c r="C43" s="24">
        <v>41.52</v>
      </c>
      <c r="D43" s="24">
        <v>41.69</v>
      </c>
      <c r="E43" s="25"/>
      <c r="K43" s="1"/>
      <c r="L43" s="1"/>
      <c r="M43" s="1"/>
      <c r="N43" s="1"/>
    </row>
    <row r="44" spans="1:14" s="2" customFormat="1">
      <c r="A44" s="1">
        <v>31</v>
      </c>
      <c r="B44" s="23">
        <v>41.96</v>
      </c>
      <c r="C44" s="24">
        <v>41.75</v>
      </c>
      <c r="D44" s="24">
        <v>41.51</v>
      </c>
      <c r="E44" s="25"/>
      <c r="K44" s="1"/>
      <c r="L44" s="1"/>
      <c r="M44" s="1"/>
      <c r="N44" s="1"/>
    </row>
    <row r="45" spans="1:14" s="2" customFormat="1">
      <c r="A45" s="1">
        <v>32</v>
      </c>
      <c r="B45" s="23">
        <v>41.86</v>
      </c>
      <c r="C45" s="24">
        <v>41.72</v>
      </c>
      <c r="D45" s="24">
        <v>41.81</v>
      </c>
      <c r="E45" s="25"/>
      <c r="K45" s="1"/>
      <c r="L45" s="1"/>
      <c r="M45" s="1"/>
      <c r="N45" s="1"/>
    </row>
    <row r="46" spans="1:14" s="2" customFormat="1">
      <c r="A46" s="1">
        <v>33</v>
      </c>
      <c r="B46" s="23">
        <v>41.88</v>
      </c>
      <c r="C46" s="24">
        <v>41.74</v>
      </c>
      <c r="D46" s="24">
        <v>41.74</v>
      </c>
      <c r="E46" s="25"/>
      <c r="K46" s="1"/>
      <c r="L46" s="1"/>
      <c r="M46" s="1"/>
      <c r="N46" s="1"/>
    </row>
    <row r="47" spans="1:14" s="2" customFormat="1">
      <c r="A47" s="1">
        <v>34</v>
      </c>
      <c r="B47" s="23">
        <v>41.94</v>
      </c>
      <c r="C47" s="24">
        <v>41.57</v>
      </c>
      <c r="D47" s="24">
        <v>41.6</v>
      </c>
      <c r="E47" s="25"/>
      <c r="K47" s="1"/>
      <c r="L47" s="1"/>
      <c r="M47" s="1"/>
      <c r="N47" s="1"/>
    </row>
    <row r="48" spans="1:14" s="2" customFormat="1">
      <c r="A48" s="1">
        <v>35</v>
      </c>
      <c r="B48" s="23">
        <v>42.09</v>
      </c>
      <c r="C48" s="24">
        <v>41.39</v>
      </c>
      <c r="D48" s="24">
        <v>41.65</v>
      </c>
      <c r="E48" s="25"/>
      <c r="K48" s="1"/>
      <c r="L48" s="1"/>
      <c r="M48" s="1"/>
      <c r="N48" s="1"/>
    </row>
    <row r="49" spans="1:14" s="2" customFormat="1">
      <c r="A49" s="1">
        <v>36</v>
      </c>
      <c r="B49" s="23">
        <v>41.86</v>
      </c>
      <c r="C49" s="24">
        <v>41.88</v>
      </c>
      <c r="D49" s="24">
        <v>41.84</v>
      </c>
      <c r="E49" s="25"/>
      <c r="K49" s="1"/>
      <c r="L49" s="1"/>
      <c r="M49" s="1"/>
      <c r="N49" s="1"/>
    </row>
    <row r="50" spans="1:14" s="2" customFormat="1">
      <c r="A50" s="1">
        <v>37</v>
      </c>
      <c r="B50" s="23">
        <v>42.12</v>
      </c>
      <c r="C50" s="24">
        <v>41.39</v>
      </c>
      <c r="D50" s="24">
        <v>41.75</v>
      </c>
      <c r="E50" s="25"/>
      <c r="K50" s="1"/>
      <c r="L50" s="1"/>
      <c r="M50" s="1"/>
      <c r="N50" s="1"/>
    </row>
    <row r="51" spans="1:14" s="2" customFormat="1">
      <c r="A51" s="1">
        <v>38</v>
      </c>
      <c r="B51" s="23">
        <v>42.15</v>
      </c>
      <c r="C51" s="24">
        <v>41.82</v>
      </c>
      <c r="D51" s="24">
        <v>41.85</v>
      </c>
      <c r="E51" s="25"/>
      <c r="K51" s="1"/>
      <c r="L51" s="1"/>
      <c r="M51" s="1"/>
      <c r="N51" s="1"/>
    </row>
    <row r="52" spans="1:14" s="2" customFormat="1">
      <c r="A52" s="1">
        <v>39</v>
      </c>
      <c r="B52" s="23"/>
      <c r="C52" s="24">
        <v>41.93</v>
      </c>
      <c r="D52" s="24">
        <v>41.91</v>
      </c>
      <c r="E52" s="25"/>
      <c r="K52" s="1"/>
      <c r="L52" s="1"/>
      <c r="M52" s="1"/>
      <c r="N52" s="1"/>
    </row>
    <row r="53" spans="1:14" s="2" customFormat="1">
      <c r="A53" s="1">
        <v>40</v>
      </c>
      <c r="B53" s="23"/>
      <c r="C53" s="24">
        <v>41.95</v>
      </c>
      <c r="D53" s="24">
        <v>41.91</v>
      </c>
      <c r="E53" s="25"/>
      <c r="K53" s="1"/>
      <c r="L53" s="1"/>
      <c r="M53" s="1"/>
      <c r="N53" s="1"/>
    </row>
    <row r="54" spans="1:14" s="2" customFormat="1">
      <c r="A54" s="1">
        <v>41</v>
      </c>
      <c r="B54" s="23"/>
      <c r="C54" s="24">
        <v>41.65</v>
      </c>
      <c r="D54" s="24">
        <v>41.85</v>
      </c>
      <c r="E54" s="25"/>
      <c r="K54" s="1"/>
      <c r="L54" s="1"/>
      <c r="M54" s="1"/>
      <c r="N54" s="1"/>
    </row>
    <row r="55" spans="1:14" s="2" customFormat="1">
      <c r="A55" s="1">
        <v>42</v>
      </c>
      <c r="B55" s="23"/>
      <c r="C55" s="24">
        <v>41.63</v>
      </c>
      <c r="D55" s="24">
        <v>41.94</v>
      </c>
      <c r="E55" s="25"/>
      <c r="K55" s="1"/>
      <c r="L55" s="1"/>
      <c r="M55" s="1"/>
      <c r="N55" s="1"/>
    </row>
    <row r="56" spans="1:14" s="2" customFormat="1">
      <c r="A56" s="1">
        <v>43</v>
      </c>
      <c r="B56" s="23"/>
      <c r="C56" s="24">
        <v>41.79</v>
      </c>
      <c r="D56" s="24">
        <v>42.23</v>
      </c>
      <c r="E56" s="25"/>
      <c r="K56" s="1"/>
      <c r="L56" s="1"/>
      <c r="M56" s="1"/>
      <c r="N56" s="1"/>
    </row>
    <row r="57" spans="1:14" s="2" customFormat="1">
      <c r="A57" s="1">
        <v>44</v>
      </c>
      <c r="B57" s="23"/>
      <c r="C57" s="24">
        <v>41.66</v>
      </c>
      <c r="D57" s="24">
        <v>42.23</v>
      </c>
      <c r="E57" s="25"/>
      <c r="K57" s="1"/>
      <c r="L57" s="1"/>
      <c r="M57" s="1"/>
      <c r="N57" s="1"/>
    </row>
    <row r="58" spans="1:14" s="2" customFormat="1">
      <c r="A58" s="1">
        <v>45</v>
      </c>
      <c r="B58" s="23"/>
      <c r="C58" s="24">
        <v>41.7</v>
      </c>
      <c r="D58" s="24">
        <v>42.05</v>
      </c>
      <c r="E58" s="25"/>
      <c r="K58" s="1"/>
      <c r="L58" s="1"/>
      <c r="M58" s="1"/>
      <c r="N58" s="1"/>
    </row>
    <row r="59" spans="1:14" s="2" customFormat="1">
      <c r="A59" s="1">
        <v>46</v>
      </c>
      <c r="B59" s="23"/>
      <c r="C59" s="24">
        <v>42.98</v>
      </c>
      <c r="D59" s="24">
        <v>42.21</v>
      </c>
      <c r="E59" s="25"/>
      <c r="K59" s="1"/>
      <c r="L59" s="1"/>
      <c r="M59" s="1"/>
      <c r="N59" s="1"/>
    </row>
    <row r="60" spans="1:14" s="2" customFormat="1">
      <c r="A60" s="1">
        <v>47</v>
      </c>
      <c r="B60" s="23"/>
      <c r="C60" s="24">
        <v>41.78</v>
      </c>
      <c r="D60" s="24">
        <v>41.87</v>
      </c>
      <c r="E60" s="25"/>
      <c r="K60" s="1"/>
      <c r="L60" s="1"/>
      <c r="M60" s="1"/>
      <c r="N60" s="1"/>
    </row>
    <row r="61" spans="1:14" s="2" customFormat="1">
      <c r="A61" s="1">
        <v>48</v>
      </c>
      <c r="B61" s="23"/>
      <c r="C61" s="24">
        <v>41.83</v>
      </c>
      <c r="D61" s="24">
        <v>42.11</v>
      </c>
      <c r="E61" s="25"/>
      <c r="K61" s="1"/>
      <c r="L61" s="1"/>
      <c r="M61" s="1"/>
      <c r="N61" s="1"/>
    </row>
    <row r="62" spans="1:14" s="2" customFormat="1">
      <c r="A62" s="1">
        <v>49</v>
      </c>
      <c r="B62" s="23"/>
      <c r="C62" s="24">
        <v>41.99</v>
      </c>
      <c r="D62" s="24">
        <v>41.82</v>
      </c>
      <c r="E62" s="25"/>
      <c r="K62" s="1"/>
      <c r="L62" s="1"/>
      <c r="M62" s="1"/>
      <c r="N62" s="1"/>
    </row>
    <row r="63" spans="1:14" s="2" customFormat="1">
      <c r="A63" s="1">
        <v>50</v>
      </c>
      <c r="B63" s="23"/>
      <c r="C63" s="24">
        <v>42</v>
      </c>
      <c r="D63" s="24">
        <v>42.84</v>
      </c>
      <c r="E63" s="25"/>
      <c r="K63" s="1"/>
      <c r="L63" s="1"/>
      <c r="M63" s="1"/>
      <c r="N63" s="1"/>
    </row>
    <row r="64" spans="1:14" s="2" customFormat="1">
      <c r="A64" s="1">
        <v>51</v>
      </c>
      <c r="B64" s="23"/>
      <c r="C64" s="24">
        <v>42.13</v>
      </c>
      <c r="D64" s="24">
        <v>42.21</v>
      </c>
      <c r="E64" s="25"/>
      <c r="K64" s="1"/>
      <c r="L64" s="1"/>
      <c r="M64" s="1"/>
      <c r="N64" s="1"/>
    </row>
    <row r="65" spans="1:14" s="2" customFormat="1">
      <c r="A65" s="1">
        <v>52</v>
      </c>
      <c r="B65" s="23"/>
      <c r="C65" s="24">
        <v>42.15</v>
      </c>
      <c r="D65" s="24">
        <v>42.56</v>
      </c>
      <c r="E65" s="25"/>
      <c r="K65" s="1"/>
      <c r="L65" s="1"/>
      <c r="M65" s="1"/>
      <c r="N65" s="1"/>
    </row>
    <row r="66" spans="1:14" s="2" customFormat="1">
      <c r="A66" s="1">
        <v>53</v>
      </c>
      <c r="B66" s="23"/>
      <c r="C66" s="24">
        <v>42.36</v>
      </c>
      <c r="D66" s="24">
        <v>41.88</v>
      </c>
      <c r="E66" s="25"/>
      <c r="K66" s="1"/>
      <c r="L66" s="1"/>
      <c r="M66" s="1"/>
      <c r="N66" s="1"/>
    </row>
    <row r="67" spans="1:14" s="2" customFormat="1">
      <c r="A67" s="1">
        <v>54</v>
      </c>
      <c r="B67" s="23"/>
      <c r="C67" s="24">
        <v>42.15</v>
      </c>
      <c r="D67" s="24">
        <v>42.03</v>
      </c>
      <c r="E67" s="25"/>
      <c r="K67" s="1"/>
      <c r="L67" s="1"/>
      <c r="M67" s="1"/>
      <c r="N67" s="1"/>
    </row>
    <row r="68" spans="1:14" s="2" customFormat="1">
      <c r="A68" s="1">
        <v>55</v>
      </c>
      <c r="B68" s="23"/>
      <c r="C68" s="24">
        <v>42.24</v>
      </c>
      <c r="D68" s="24">
        <v>42.09</v>
      </c>
      <c r="E68" s="25"/>
      <c r="K68" s="1"/>
      <c r="L68" s="1"/>
      <c r="M68" s="1"/>
      <c r="N68" s="1"/>
    </row>
    <row r="69" spans="1:14" s="2" customFormat="1">
      <c r="A69" s="1">
        <v>56</v>
      </c>
      <c r="B69" s="23"/>
      <c r="C69" s="24">
        <v>42.79</v>
      </c>
      <c r="D69" s="24">
        <v>42.08</v>
      </c>
      <c r="E69" s="25"/>
      <c r="K69" s="1"/>
      <c r="L69" s="1"/>
      <c r="M69" s="1"/>
      <c r="N69" s="1"/>
    </row>
    <row r="70" spans="1:14" s="2" customFormat="1">
      <c r="A70" s="1">
        <v>57</v>
      </c>
      <c r="B70" s="23"/>
      <c r="C70" s="24"/>
      <c r="D70" s="24">
        <v>41.83</v>
      </c>
      <c r="E70" s="25"/>
      <c r="K70" s="1"/>
      <c r="L70" s="1"/>
      <c r="M70" s="1"/>
      <c r="N70" s="1"/>
    </row>
    <row r="71" spans="1:14" s="2" customFormat="1">
      <c r="A71" s="1">
        <v>58</v>
      </c>
      <c r="B71" s="23"/>
      <c r="C71" s="24"/>
      <c r="D71" s="24">
        <v>41.86</v>
      </c>
      <c r="E71" s="25"/>
      <c r="K71" s="1"/>
      <c r="L71" s="1"/>
      <c r="M71" s="1"/>
      <c r="N71" s="1"/>
    </row>
    <row r="72" spans="1:14" s="2" customFormat="1">
      <c r="A72" s="1">
        <v>59</v>
      </c>
      <c r="B72" s="23"/>
      <c r="C72" s="24"/>
      <c r="D72" s="24">
        <v>42.15</v>
      </c>
      <c r="E72" s="25"/>
      <c r="K72" s="1"/>
      <c r="L72" s="1"/>
      <c r="M72" s="1"/>
      <c r="N72" s="1"/>
    </row>
    <row r="73" spans="1:14" s="2" customFormat="1">
      <c r="A73" s="1">
        <v>60</v>
      </c>
      <c r="B73" s="23"/>
      <c r="C73" s="24"/>
      <c r="D73" s="24">
        <v>42.05</v>
      </c>
      <c r="E73" s="25"/>
      <c r="K73" s="1"/>
      <c r="L73" s="1"/>
      <c r="M73" s="1"/>
      <c r="N73" s="1"/>
    </row>
    <row r="74" spans="1:14" s="2" customFormat="1">
      <c r="A74" s="1">
        <v>61</v>
      </c>
      <c r="B74" s="23"/>
      <c r="C74" s="24"/>
      <c r="D74" s="24">
        <v>41.92</v>
      </c>
      <c r="E74" s="25"/>
      <c r="K74" s="1"/>
      <c r="L74" s="1"/>
      <c r="M74" s="1"/>
      <c r="N74" s="1"/>
    </row>
    <row r="75" spans="1:14" s="2" customFormat="1">
      <c r="A75" s="1">
        <v>62</v>
      </c>
      <c r="B75" s="23"/>
      <c r="C75" s="24"/>
      <c r="D75" s="24">
        <v>42.19</v>
      </c>
      <c r="E75" s="25"/>
      <c r="K75" s="1"/>
      <c r="L75" s="1"/>
      <c r="M75" s="1"/>
      <c r="N75" s="1"/>
    </row>
    <row r="76" spans="1:14" s="2" customFormat="1">
      <c r="A76" s="1">
        <v>63</v>
      </c>
      <c r="B76" s="23"/>
      <c r="C76" s="24"/>
      <c r="D76" s="24">
        <v>42.04</v>
      </c>
      <c r="E76" s="25"/>
      <c r="K76" s="1"/>
      <c r="L76" s="1"/>
      <c r="M76" s="1"/>
      <c r="N76" s="1"/>
    </row>
    <row r="77" spans="1:14" s="2" customFormat="1">
      <c r="A77" s="1">
        <v>64</v>
      </c>
      <c r="B77" s="23"/>
      <c r="C77" s="24"/>
      <c r="D77" s="24">
        <v>41.95</v>
      </c>
      <c r="E77" s="25"/>
      <c r="K77" s="1"/>
      <c r="L77" s="1"/>
      <c r="M77" s="1"/>
      <c r="N77" s="1"/>
    </row>
    <row r="78" spans="1:14" s="2" customFormat="1">
      <c r="A78" s="1">
        <v>65</v>
      </c>
      <c r="B78" s="23"/>
      <c r="C78" s="24"/>
      <c r="D78" s="24">
        <v>41.99</v>
      </c>
      <c r="E78" s="25"/>
      <c r="K78" s="1"/>
      <c r="L78" s="1"/>
      <c r="M78" s="1"/>
      <c r="N78" s="1"/>
    </row>
    <row r="79" spans="1:14">
      <c r="A79" s="1">
        <v>66</v>
      </c>
      <c r="B79" s="23"/>
      <c r="C79" s="24"/>
      <c r="D79" s="24">
        <v>41.89</v>
      </c>
      <c r="E79" s="25"/>
    </row>
    <row r="80" spans="1:14" s="2" customFormat="1">
      <c r="A80" s="1">
        <v>67</v>
      </c>
      <c r="B80" s="23"/>
      <c r="C80" s="24"/>
      <c r="D80" s="24">
        <v>45.25</v>
      </c>
      <c r="E80" s="25"/>
      <c r="K80" s="1"/>
      <c r="L80" s="1"/>
      <c r="M80" s="1"/>
      <c r="N80" s="1"/>
    </row>
    <row r="81" spans="1:14" s="2" customFormat="1">
      <c r="A81" s="1">
        <v>68</v>
      </c>
      <c r="B81" s="23"/>
      <c r="C81" s="24"/>
      <c r="D81" s="24">
        <v>42.52</v>
      </c>
      <c r="E81" s="25"/>
      <c r="K81" s="1"/>
      <c r="L81" s="1"/>
      <c r="M81" s="1"/>
      <c r="N81" s="1"/>
    </row>
    <row r="82" spans="1:14" s="2" customFormat="1">
      <c r="A82" s="1">
        <v>69</v>
      </c>
      <c r="B82" s="23"/>
      <c r="C82" s="24"/>
      <c r="D82" s="24">
        <v>42</v>
      </c>
      <c r="E82" s="25"/>
      <c r="K82" s="1"/>
      <c r="L82" s="1"/>
      <c r="M82" s="1"/>
      <c r="N82" s="1"/>
    </row>
    <row r="83" spans="1:14" s="2" customFormat="1">
      <c r="A83" s="1">
        <v>70</v>
      </c>
      <c r="B83" s="23"/>
      <c r="C83" s="24"/>
      <c r="D83" s="24">
        <v>42.5</v>
      </c>
      <c r="E83" s="25"/>
      <c r="K83" s="1"/>
      <c r="L83" s="1"/>
      <c r="M83" s="1"/>
      <c r="N83" s="1"/>
    </row>
    <row r="84" spans="1:14" s="2" customFormat="1">
      <c r="A84" s="1">
        <v>71</v>
      </c>
      <c r="B84" s="23"/>
      <c r="C84" s="24"/>
      <c r="D84" s="24">
        <v>42.29</v>
      </c>
      <c r="E84" s="25"/>
      <c r="K84" s="1"/>
      <c r="L84" s="1"/>
      <c r="M84" s="1"/>
      <c r="N84" s="1"/>
    </row>
    <row r="85" spans="1:14" s="2" customFormat="1">
      <c r="A85" s="1">
        <v>72</v>
      </c>
      <c r="B85" s="23"/>
      <c r="C85" s="24"/>
      <c r="D85" s="24"/>
      <c r="E85" s="25"/>
      <c r="K85" s="1"/>
      <c r="L85" s="1"/>
      <c r="M85" s="1"/>
      <c r="N85" s="1"/>
    </row>
    <row r="86" spans="1:14" s="2" customFormat="1">
      <c r="A86" s="1">
        <v>73</v>
      </c>
      <c r="B86" s="23"/>
      <c r="C86" s="24"/>
      <c r="D86" s="24"/>
      <c r="E86" s="25"/>
      <c r="K86" s="1"/>
      <c r="L86" s="1"/>
      <c r="M86" s="1"/>
      <c r="N86" s="1"/>
    </row>
    <row r="87" spans="1:14" s="2" customFormat="1">
      <c r="A87" s="1">
        <v>74</v>
      </c>
      <c r="B87" s="23"/>
      <c r="C87" s="24"/>
      <c r="D87" s="24"/>
      <c r="E87" s="25"/>
      <c r="K87" s="1"/>
      <c r="L87" s="1"/>
      <c r="M87" s="1"/>
      <c r="N87" s="1"/>
    </row>
    <row r="88" spans="1:14" s="2" customFormat="1" ht="15.75" thickBot="1">
      <c r="A88" s="1">
        <v>75</v>
      </c>
      <c r="B88" s="27"/>
      <c r="C88" s="28"/>
      <c r="D88" s="28"/>
      <c r="E88" s="29"/>
      <c r="K88" s="1"/>
      <c r="L88" s="1"/>
      <c r="M88" s="1"/>
      <c r="N88" s="1"/>
    </row>
  </sheetData>
  <mergeCells count="9">
    <mergeCell ref="A2:L2"/>
    <mergeCell ref="A4:L4"/>
    <mergeCell ref="A6:A7"/>
    <mergeCell ref="B6:B7"/>
    <mergeCell ref="C6:C7"/>
    <mergeCell ref="D6:D7"/>
    <mergeCell ref="E6:H6"/>
    <mergeCell ref="I6:I7"/>
    <mergeCell ref="J6:J7"/>
  </mergeCells>
  <pageMargins left="0.70866141732283472" right="0.51181102362204722" top="0.74803149606299213" bottom="0.74803149606299213" header="0.31496062992125984" footer="0.31496062992125984"/>
  <pageSetup paperSize="9" orientation="portrait" verticalDpi="300"/>
  <drawing r:id="rId1"/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>
  <dimension ref="A2:N88"/>
  <sheetViews>
    <sheetView zoomScale="75" zoomScaleNormal="75" zoomScalePageLayoutView="75" workbookViewId="0">
      <selection activeCell="E13" sqref="E13"/>
    </sheetView>
  </sheetViews>
  <sheetFormatPr defaultColWidth="8.85546875" defaultRowHeight="15"/>
  <cols>
    <col min="1" max="1" width="8.7109375" style="1" customWidth="1"/>
    <col min="2" max="2" width="9.42578125" style="1" customWidth="1"/>
    <col min="3" max="5" width="9.42578125" style="2" customWidth="1"/>
    <col min="6" max="6" width="11.28515625" style="2" customWidth="1"/>
    <col min="7" max="7" width="12.85546875" style="2" customWidth="1"/>
    <col min="8" max="8" width="13.42578125" style="2" customWidth="1"/>
    <col min="9" max="9" width="13" style="2" customWidth="1"/>
    <col min="10" max="10" width="12" style="2" customWidth="1"/>
    <col min="11" max="11" width="11.42578125" style="1" customWidth="1"/>
    <col min="12" max="12" width="22.28515625" style="1" customWidth="1"/>
    <col min="13" max="16384" width="8.85546875" style="1"/>
  </cols>
  <sheetData>
    <row r="2" spans="1:14" ht="18.75">
      <c r="A2" s="97" t="s">
        <v>73</v>
      </c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</row>
    <row r="3" spans="1:14" ht="7.5" customHeight="1"/>
    <row r="4" spans="1:14" ht="18.75">
      <c r="A4" s="98" t="s">
        <v>42</v>
      </c>
      <c r="B4" s="98"/>
      <c r="C4" s="98"/>
      <c r="D4" s="98"/>
      <c r="E4" s="98"/>
      <c r="F4" s="98"/>
      <c r="G4" s="98"/>
      <c r="H4" s="98"/>
      <c r="I4" s="98"/>
      <c r="J4" s="98"/>
      <c r="K4" s="98"/>
      <c r="L4" s="98"/>
    </row>
    <row r="5" spans="1:14" ht="7.5" customHeight="1" thickBot="1"/>
    <row r="6" spans="1:14" s="2" customFormat="1" ht="20.25" customHeight="1">
      <c r="A6" s="114" t="s">
        <v>14</v>
      </c>
      <c r="B6" s="115" t="s">
        <v>15</v>
      </c>
      <c r="C6" s="116" t="s">
        <v>16</v>
      </c>
      <c r="D6" s="117" t="s">
        <v>17</v>
      </c>
      <c r="E6" s="118" t="s">
        <v>18</v>
      </c>
      <c r="F6" s="119"/>
      <c r="G6" s="119"/>
      <c r="H6" s="120"/>
      <c r="I6" s="121" t="s">
        <v>19</v>
      </c>
      <c r="J6" s="121" t="s">
        <v>20</v>
      </c>
      <c r="K6" s="122"/>
      <c r="L6" s="123"/>
    </row>
    <row r="7" spans="1:14" s="2" customFormat="1" ht="27.75" customHeight="1" thickBot="1">
      <c r="A7" s="154"/>
      <c r="B7" s="155"/>
      <c r="C7" s="156"/>
      <c r="D7" s="157"/>
      <c r="E7" s="158" t="s">
        <v>21</v>
      </c>
      <c r="F7" s="158" t="s">
        <v>22</v>
      </c>
      <c r="G7" s="158" t="s">
        <v>23</v>
      </c>
      <c r="H7" s="158" t="s">
        <v>1</v>
      </c>
      <c r="I7" s="159"/>
      <c r="J7" s="159"/>
      <c r="K7" s="160" t="s">
        <v>24</v>
      </c>
      <c r="L7" s="161" t="s">
        <v>25</v>
      </c>
    </row>
    <row r="8" spans="1:14" s="3" customFormat="1" ht="30" customHeight="1">
      <c r="A8" s="144">
        <v>1</v>
      </c>
      <c r="B8" s="145" t="s">
        <v>74</v>
      </c>
      <c r="C8" s="146">
        <f>COUNTA(B14:B95)+1</f>
        <v>49</v>
      </c>
      <c r="D8" s="146">
        <f>C8</f>
        <v>49</v>
      </c>
      <c r="E8" s="32">
        <f>MIN(B14:B109)</f>
        <v>42.32</v>
      </c>
      <c r="F8" s="147">
        <f>AVERAGE(B14:B109)</f>
        <v>43.054166666666653</v>
      </c>
      <c r="G8" s="148">
        <v>3</v>
      </c>
      <c r="H8" s="149">
        <f>F8-E8</f>
        <v>0.73416666666665265</v>
      </c>
      <c r="I8" s="150">
        <v>2.4027777777777776E-2</v>
      </c>
      <c r="J8" s="151">
        <f>I8</f>
        <v>2.4027777777777776E-2</v>
      </c>
      <c r="K8" s="152" t="s">
        <v>98</v>
      </c>
      <c r="L8" s="153" t="s">
        <v>110</v>
      </c>
      <c r="M8" s="136" t="s">
        <v>111</v>
      </c>
      <c r="N8" s="17"/>
    </row>
    <row r="9" spans="1:14" s="3" customFormat="1" ht="30" customHeight="1" thickBot="1">
      <c r="A9" s="124">
        <v>2</v>
      </c>
      <c r="B9" s="31" t="s">
        <v>85</v>
      </c>
      <c r="C9" s="31">
        <f>COUNTA(C14:C95)+1+C8</f>
        <v>93</v>
      </c>
      <c r="D9" s="31">
        <f>C9-C8</f>
        <v>44</v>
      </c>
      <c r="E9" s="18">
        <f>MIN(C14:C109)</f>
        <v>42.01</v>
      </c>
      <c r="F9" s="13">
        <f>AVERAGE(C14:C109)</f>
        <v>42.670697674418605</v>
      </c>
      <c r="G9" s="14">
        <v>2</v>
      </c>
      <c r="H9" s="15">
        <f t="shared" ref="H9:H10" si="0">F9-E9</f>
        <v>0.66069767441860705</v>
      </c>
      <c r="I9" s="48">
        <v>4.7037037037037037E-2</v>
      </c>
      <c r="J9" s="16">
        <f>I9-I8</f>
        <v>2.3009259259259261E-2</v>
      </c>
      <c r="K9" s="49" t="s">
        <v>107</v>
      </c>
      <c r="L9" s="142"/>
      <c r="M9" s="136"/>
      <c r="N9" s="17"/>
    </row>
    <row r="10" spans="1:14" s="3" customFormat="1" ht="30" customHeight="1" thickBot="1">
      <c r="A10" s="126" t="s">
        <v>26</v>
      </c>
      <c r="B10" s="127" t="s">
        <v>86</v>
      </c>
      <c r="C10" s="140">
        <f>COUNTA(D14:D95)+C9</f>
        <v>163</v>
      </c>
      <c r="D10" s="168">
        <f>C10-C9</f>
        <v>70</v>
      </c>
      <c r="E10" s="12">
        <f>MIN(D14:D109)</f>
        <v>41.87</v>
      </c>
      <c r="F10" s="129">
        <f>AVERAGE(D14:D109)</f>
        <v>42.914000000000016</v>
      </c>
      <c r="G10" s="130">
        <v>1</v>
      </c>
      <c r="H10" s="131">
        <f t="shared" si="0"/>
        <v>1.0440000000000182</v>
      </c>
      <c r="I10" s="132">
        <v>8.3564814814814814E-2</v>
      </c>
      <c r="J10" s="133">
        <f>I10-I9</f>
        <v>3.6527777777777777E-2</v>
      </c>
      <c r="K10" s="134"/>
      <c r="L10" s="167" t="s">
        <v>54</v>
      </c>
      <c r="M10" s="166" t="s">
        <v>106</v>
      </c>
    </row>
    <row r="11" spans="1:14" s="3" customFormat="1" ht="30" customHeight="1" thickBot="1">
      <c r="A11" s="113"/>
      <c r="B11" s="30"/>
      <c r="C11" s="30"/>
      <c r="D11" s="30"/>
      <c r="E11" s="138">
        <f>MIN(B14:E109)</f>
        <v>41.87</v>
      </c>
      <c r="F11" s="53">
        <f>AVERAGE(B14:E109)</f>
        <v>42.890807453416151</v>
      </c>
      <c r="G11" s="53"/>
      <c r="H11" s="54">
        <f>AVERAGE(H8:H10)</f>
        <v>0.81295478036175928</v>
      </c>
      <c r="I11" s="30"/>
      <c r="J11" s="30"/>
      <c r="K11" s="19"/>
      <c r="L11" s="19"/>
    </row>
    <row r="13" spans="1:14" ht="15.75" thickBot="1">
      <c r="B13" s="2" t="str">
        <f>B8</f>
        <v>10</v>
      </c>
      <c r="C13" s="2" t="str">
        <f>B9</f>
        <v>8</v>
      </c>
      <c r="D13" s="2" t="str">
        <f>B10</f>
        <v>33</v>
      </c>
    </row>
    <row r="14" spans="1:14">
      <c r="A14" s="1">
        <v>1</v>
      </c>
      <c r="B14" s="20">
        <v>46.25</v>
      </c>
      <c r="C14" s="21">
        <v>43.02</v>
      </c>
      <c r="D14" s="21">
        <v>43.36</v>
      </c>
      <c r="E14" s="22"/>
      <c r="K14" s="2"/>
      <c r="L14" s="2"/>
    </row>
    <row r="15" spans="1:14">
      <c r="A15" s="1">
        <v>2</v>
      </c>
      <c r="B15" s="23">
        <v>44.83</v>
      </c>
      <c r="C15" s="24">
        <v>42.45</v>
      </c>
      <c r="D15" s="24">
        <v>42.95</v>
      </c>
      <c r="E15" s="25"/>
      <c r="K15" s="3"/>
      <c r="L15" s="3"/>
    </row>
    <row r="16" spans="1:14">
      <c r="A16" s="1">
        <v>3</v>
      </c>
      <c r="B16" s="23">
        <v>43.3</v>
      </c>
      <c r="C16" s="24">
        <v>42.72</v>
      </c>
      <c r="D16" s="24">
        <v>43.74</v>
      </c>
      <c r="E16" s="25"/>
      <c r="K16" s="3"/>
      <c r="L16" s="3"/>
    </row>
    <row r="17" spans="1:14">
      <c r="A17" s="1">
        <v>4</v>
      </c>
      <c r="B17" s="23">
        <v>43.38</v>
      </c>
      <c r="C17" s="24">
        <v>42.41</v>
      </c>
      <c r="D17" s="24">
        <v>42.39</v>
      </c>
      <c r="E17" s="25"/>
      <c r="K17" s="3"/>
      <c r="L17" s="3"/>
    </row>
    <row r="18" spans="1:14">
      <c r="A18" s="1">
        <v>5</v>
      </c>
      <c r="B18" s="23">
        <v>42.74</v>
      </c>
      <c r="C18" s="57">
        <v>42.01</v>
      </c>
      <c r="D18" s="24">
        <v>43.02</v>
      </c>
      <c r="E18" s="25"/>
    </row>
    <row r="19" spans="1:14">
      <c r="A19" s="1">
        <v>6</v>
      </c>
      <c r="B19" s="23">
        <v>42.78</v>
      </c>
      <c r="C19" s="24">
        <v>42.6</v>
      </c>
      <c r="D19" s="24">
        <v>42.52</v>
      </c>
      <c r="E19" s="25"/>
    </row>
    <row r="20" spans="1:14">
      <c r="A20" s="1">
        <v>7</v>
      </c>
      <c r="B20" s="23">
        <v>43.43</v>
      </c>
      <c r="C20" s="24">
        <v>42.45</v>
      </c>
      <c r="D20" s="24">
        <v>42.4</v>
      </c>
      <c r="E20" s="25"/>
    </row>
    <row r="21" spans="1:14">
      <c r="A21" s="1">
        <v>8</v>
      </c>
      <c r="B21" s="23">
        <v>42.94</v>
      </c>
      <c r="C21" s="24">
        <v>42.61</v>
      </c>
      <c r="D21" s="24">
        <v>43.08</v>
      </c>
      <c r="E21" s="25"/>
    </row>
    <row r="22" spans="1:14">
      <c r="A22" s="1">
        <v>9</v>
      </c>
      <c r="B22" s="23">
        <v>42.36</v>
      </c>
      <c r="C22" s="24">
        <v>42.75</v>
      </c>
      <c r="D22" s="24">
        <v>41.87</v>
      </c>
      <c r="E22" s="25"/>
    </row>
    <row r="23" spans="1:14">
      <c r="A23" s="1">
        <v>10</v>
      </c>
      <c r="B23" s="23">
        <v>42.43</v>
      </c>
      <c r="C23" s="24">
        <v>42.19</v>
      </c>
      <c r="D23" s="24">
        <v>42.22</v>
      </c>
      <c r="E23" s="25"/>
    </row>
    <row r="24" spans="1:14">
      <c r="A24" s="1">
        <v>11</v>
      </c>
      <c r="B24" s="23">
        <v>42.96</v>
      </c>
      <c r="C24" s="24">
        <v>42.97</v>
      </c>
      <c r="D24" s="24">
        <v>42.53</v>
      </c>
      <c r="E24" s="25"/>
    </row>
    <row r="25" spans="1:14">
      <c r="A25" s="1">
        <v>12</v>
      </c>
      <c r="B25" s="23">
        <v>42.44</v>
      </c>
      <c r="C25" s="24">
        <v>42.86</v>
      </c>
      <c r="D25" s="24">
        <v>41.92</v>
      </c>
      <c r="E25" s="25"/>
    </row>
    <row r="26" spans="1:14">
      <c r="A26" s="1">
        <v>13</v>
      </c>
      <c r="B26" s="23">
        <v>42.36</v>
      </c>
      <c r="C26" s="24">
        <v>43.55</v>
      </c>
      <c r="D26" s="24">
        <v>42.1</v>
      </c>
      <c r="E26" s="25"/>
    </row>
    <row r="27" spans="1:14">
      <c r="A27" s="1">
        <v>14</v>
      </c>
      <c r="B27" s="26">
        <v>42.84</v>
      </c>
      <c r="C27" s="24">
        <v>43.02</v>
      </c>
      <c r="D27" s="24">
        <v>42.19</v>
      </c>
      <c r="E27" s="25"/>
    </row>
    <row r="28" spans="1:14" s="2" customFormat="1">
      <c r="A28" s="1">
        <v>15</v>
      </c>
      <c r="B28" s="23">
        <v>42.8</v>
      </c>
      <c r="C28" s="24">
        <v>42.01</v>
      </c>
      <c r="D28" s="24">
        <v>42.5</v>
      </c>
      <c r="E28" s="25"/>
      <c r="K28" s="1"/>
      <c r="L28" s="1"/>
      <c r="M28" s="1"/>
      <c r="N28" s="1"/>
    </row>
    <row r="29" spans="1:14" s="2" customFormat="1">
      <c r="A29" s="1">
        <v>16</v>
      </c>
      <c r="B29" s="23">
        <v>42.78</v>
      </c>
      <c r="C29" s="24">
        <v>42.55</v>
      </c>
      <c r="D29" s="24">
        <v>42.02</v>
      </c>
      <c r="E29" s="25"/>
      <c r="K29" s="1"/>
      <c r="L29" s="1"/>
      <c r="M29" s="1"/>
      <c r="N29" s="1"/>
    </row>
    <row r="30" spans="1:14" s="2" customFormat="1">
      <c r="A30" s="1">
        <v>17</v>
      </c>
      <c r="B30" s="23">
        <v>42.65</v>
      </c>
      <c r="C30" s="24">
        <v>43.94</v>
      </c>
      <c r="D30" s="24">
        <v>42.31</v>
      </c>
      <c r="E30" s="25"/>
      <c r="K30" s="1"/>
      <c r="L30" s="1"/>
      <c r="M30" s="1"/>
      <c r="N30" s="1"/>
    </row>
    <row r="31" spans="1:14" s="2" customFormat="1">
      <c r="A31" s="1">
        <v>18</v>
      </c>
      <c r="B31" s="23">
        <v>42.72</v>
      </c>
      <c r="C31" s="24">
        <v>42.15</v>
      </c>
      <c r="D31" s="24">
        <v>43.01</v>
      </c>
      <c r="E31" s="25"/>
      <c r="K31" s="1"/>
      <c r="L31" s="1"/>
      <c r="M31" s="1"/>
      <c r="N31" s="1"/>
    </row>
    <row r="32" spans="1:14" s="2" customFormat="1">
      <c r="A32" s="1">
        <v>19</v>
      </c>
      <c r="B32" s="23">
        <v>42.32</v>
      </c>
      <c r="C32" s="24">
        <v>42.3</v>
      </c>
      <c r="D32" s="24">
        <v>42.24</v>
      </c>
      <c r="E32" s="25"/>
      <c r="K32" s="1"/>
      <c r="L32" s="1"/>
      <c r="M32" s="1"/>
      <c r="N32" s="1"/>
    </row>
    <row r="33" spans="1:14" s="2" customFormat="1">
      <c r="A33" s="1">
        <v>20</v>
      </c>
      <c r="B33" s="23">
        <v>42.58</v>
      </c>
      <c r="C33" s="24">
        <v>42.19</v>
      </c>
      <c r="D33" s="24">
        <v>42.42</v>
      </c>
      <c r="E33" s="25"/>
      <c r="K33" s="1"/>
      <c r="L33" s="1"/>
      <c r="M33" s="1"/>
      <c r="N33" s="1"/>
    </row>
    <row r="34" spans="1:14" s="2" customFormat="1">
      <c r="A34" s="1">
        <v>21</v>
      </c>
      <c r="B34" s="23">
        <v>42.89</v>
      </c>
      <c r="C34" s="24">
        <v>42.75</v>
      </c>
      <c r="D34" s="24">
        <v>43.33</v>
      </c>
      <c r="E34" s="25"/>
      <c r="K34" s="1"/>
      <c r="L34" s="1"/>
      <c r="M34" s="1"/>
      <c r="N34" s="1"/>
    </row>
    <row r="35" spans="1:14" s="2" customFormat="1">
      <c r="A35" s="1">
        <v>22</v>
      </c>
      <c r="B35" s="23">
        <v>42.41</v>
      </c>
      <c r="C35" s="24">
        <v>42.71</v>
      </c>
      <c r="D35" s="24">
        <v>42.28</v>
      </c>
      <c r="E35" s="25"/>
      <c r="K35" s="1"/>
      <c r="L35" s="1"/>
      <c r="M35" s="1"/>
      <c r="N35" s="1"/>
    </row>
    <row r="36" spans="1:14" s="2" customFormat="1">
      <c r="A36" s="1">
        <v>23</v>
      </c>
      <c r="B36" s="23">
        <v>42.64</v>
      </c>
      <c r="C36" s="24">
        <v>42.26</v>
      </c>
      <c r="D36" s="24">
        <v>42.16</v>
      </c>
      <c r="E36" s="25"/>
      <c r="K36" s="1"/>
      <c r="L36" s="1"/>
      <c r="M36" s="1"/>
      <c r="N36" s="1"/>
    </row>
    <row r="37" spans="1:14" s="2" customFormat="1">
      <c r="A37" s="1">
        <v>24</v>
      </c>
      <c r="B37" s="23">
        <v>42.61</v>
      </c>
      <c r="C37" s="24">
        <v>42.62</v>
      </c>
      <c r="D37" s="24">
        <v>44.19</v>
      </c>
      <c r="E37" s="25"/>
      <c r="K37" s="1"/>
      <c r="L37" s="1"/>
      <c r="M37" s="1"/>
      <c r="N37" s="1"/>
    </row>
    <row r="38" spans="1:14" s="2" customFormat="1">
      <c r="A38" s="1">
        <v>25</v>
      </c>
      <c r="B38" s="23">
        <v>42.92</v>
      </c>
      <c r="C38" s="24">
        <v>42.55</v>
      </c>
      <c r="D38" s="24">
        <v>42.15</v>
      </c>
      <c r="E38" s="25"/>
      <c r="K38" s="1"/>
      <c r="L38" s="1"/>
      <c r="M38" s="1"/>
      <c r="N38" s="1"/>
    </row>
    <row r="39" spans="1:14" s="2" customFormat="1">
      <c r="A39" s="1">
        <v>26</v>
      </c>
      <c r="B39" s="23">
        <v>42.87</v>
      </c>
      <c r="C39" s="24">
        <v>43.49</v>
      </c>
      <c r="D39" s="24">
        <v>42.9</v>
      </c>
      <c r="E39" s="25"/>
      <c r="K39" s="1"/>
      <c r="L39" s="1"/>
      <c r="M39" s="1"/>
      <c r="N39" s="1"/>
    </row>
    <row r="40" spans="1:14" s="2" customFormat="1">
      <c r="A40" s="1">
        <v>27</v>
      </c>
      <c r="B40" s="23">
        <v>42.51</v>
      </c>
      <c r="C40" s="24">
        <v>42.1</v>
      </c>
      <c r="D40" s="24">
        <v>42.44</v>
      </c>
      <c r="E40" s="25"/>
      <c r="K40" s="1"/>
      <c r="L40" s="1"/>
      <c r="M40" s="1"/>
      <c r="N40" s="1"/>
    </row>
    <row r="41" spans="1:14" s="2" customFormat="1">
      <c r="A41" s="1">
        <v>28</v>
      </c>
      <c r="B41" s="23">
        <v>43.87</v>
      </c>
      <c r="C41" s="24">
        <v>42.77</v>
      </c>
      <c r="D41" s="24">
        <v>42.72</v>
      </c>
      <c r="E41" s="25"/>
      <c r="K41" s="1"/>
      <c r="L41" s="1"/>
      <c r="M41" s="1"/>
      <c r="N41" s="1"/>
    </row>
    <row r="42" spans="1:14" s="2" customFormat="1">
      <c r="A42" s="1">
        <v>29</v>
      </c>
      <c r="B42" s="23">
        <v>42.96</v>
      </c>
      <c r="C42" s="24">
        <v>42.61</v>
      </c>
      <c r="D42" s="24">
        <v>43.07</v>
      </c>
      <c r="E42" s="25"/>
      <c r="K42" s="1"/>
      <c r="L42" s="1"/>
      <c r="M42" s="1"/>
      <c r="N42" s="1"/>
    </row>
    <row r="43" spans="1:14" s="2" customFormat="1">
      <c r="A43" s="1">
        <v>30</v>
      </c>
      <c r="B43" s="23">
        <v>42.99</v>
      </c>
      <c r="C43" s="24">
        <v>42.81</v>
      </c>
      <c r="D43" s="24">
        <v>42.54</v>
      </c>
      <c r="E43" s="25"/>
      <c r="K43" s="1"/>
      <c r="L43" s="1"/>
      <c r="M43" s="1"/>
      <c r="N43" s="1"/>
    </row>
    <row r="44" spans="1:14" s="2" customFormat="1">
      <c r="A44" s="1">
        <v>31</v>
      </c>
      <c r="B44" s="23">
        <v>43.11</v>
      </c>
      <c r="C44" s="24">
        <v>42.97</v>
      </c>
      <c r="D44" s="24">
        <v>43.39</v>
      </c>
      <c r="E44" s="25"/>
      <c r="K44" s="1"/>
      <c r="L44" s="1"/>
      <c r="M44" s="1"/>
      <c r="N44" s="1"/>
    </row>
    <row r="45" spans="1:14" s="2" customFormat="1">
      <c r="A45" s="1">
        <v>32</v>
      </c>
      <c r="B45" s="23">
        <v>43.05</v>
      </c>
      <c r="C45" s="24">
        <v>42.59</v>
      </c>
      <c r="D45" s="24">
        <v>43.56</v>
      </c>
      <c r="E45" s="25"/>
      <c r="K45" s="1"/>
      <c r="L45" s="1"/>
      <c r="M45" s="1"/>
      <c r="N45" s="1"/>
    </row>
    <row r="46" spans="1:14" s="2" customFormat="1">
      <c r="A46" s="1">
        <v>33</v>
      </c>
      <c r="B46" s="23">
        <v>42.89</v>
      </c>
      <c r="C46" s="24">
        <v>42.96</v>
      </c>
      <c r="D46" s="24">
        <v>42.71</v>
      </c>
      <c r="E46" s="25"/>
      <c r="K46" s="1"/>
      <c r="L46" s="1"/>
      <c r="M46" s="1"/>
      <c r="N46" s="1"/>
    </row>
    <row r="47" spans="1:14" s="2" customFormat="1">
      <c r="A47" s="1">
        <v>34</v>
      </c>
      <c r="B47" s="23">
        <v>43.12</v>
      </c>
      <c r="C47" s="24">
        <v>43.22</v>
      </c>
      <c r="D47" s="24">
        <v>42.3</v>
      </c>
      <c r="E47" s="25"/>
      <c r="K47" s="1"/>
      <c r="L47" s="1"/>
      <c r="M47" s="1"/>
      <c r="N47" s="1"/>
    </row>
    <row r="48" spans="1:14" s="2" customFormat="1">
      <c r="A48" s="1">
        <v>35</v>
      </c>
      <c r="B48" s="23">
        <v>43.04</v>
      </c>
      <c r="C48" s="24">
        <v>42.63</v>
      </c>
      <c r="D48" s="24">
        <v>42.34</v>
      </c>
      <c r="E48" s="25"/>
      <c r="K48" s="1"/>
      <c r="L48" s="1"/>
      <c r="M48" s="1"/>
      <c r="N48" s="1"/>
    </row>
    <row r="49" spans="1:14" s="2" customFormat="1">
      <c r="A49" s="1">
        <v>36</v>
      </c>
      <c r="B49" s="23">
        <v>42.87</v>
      </c>
      <c r="C49" s="24">
        <v>42.49</v>
      </c>
      <c r="D49" s="24">
        <v>41.99</v>
      </c>
      <c r="E49" s="25"/>
      <c r="K49" s="1"/>
      <c r="L49" s="1"/>
      <c r="M49" s="1"/>
      <c r="N49" s="1"/>
    </row>
    <row r="50" spans="1:14" s="2" customFormat="1">
      <c r="A50" s="1">
        <v>37</v>
      </c>
      <c r="B50" s="23">
        <v>42.84</v>
      </c>
      <c r="C50" s="24">
        <v>43.33</v>
      </c>
      <c r="D50" s="24">
        <v>43.05</v>
      </c>
      <c r="E50" s="25"/>
      <c r="K50" s="1"/>
      <c r="L50" s="1"/>
      <c r="M50" s="1"/>
      <c r="N50" s="1"/>
    </row>
    <row r="51" spans="1:14" s="2" customFormat="1">
      <c r="A51" s="1">
        <v>38</v>
      </c>
      <c r="B51" s="23">
        <v>42.78</v>
      </c>
      <c r="C51" s="24">
        <v>42.26</v>
      </c>
      <c r="D51" s="24">
        <v>42.19</v>
      </c>
      <c r="E51" s="25"/>
      <c r="K51" s="1"/>
      <c r="L51" s="1"/>
      <c r="M51" s="1"/>
      <c r="N51" s="1"/>
    </row>
    <row r="52" spans="1:14" s="2" customFormat="1">
      <c r="A52" s="1">
        <v>39</v>
      </c>
      <c r="B52" s="23">
        <v>45.27</v>
      </c>
      <c r="C52" s="24">
        <v>42.65</v>
      </c>
      <c r="D52" s="24">
        <v>43.77</v>
      </c>
      <c r="E52" s="25"/>
      <c r="K52" s="1"/>
      <c r="L52" s="1"/>
      <c r="M52" s="1"/>
      <c r="N52" s="1"/>
    </row>
    <row r="53" spans="1:14" s="2" customFormat="1">
      <c r="A53" s="1">
        <v>40</v>
      </c>
      <c r="B53" s="23">
        <v>43.24</v>
      </c>
      <c r="C53" s="24">
        <v>42.52</v>
      </c>
      <c r="D53" s="24">
        <v>42.63</v>
      </c>
      <c r="E53" s="25"/>
      <c r="K53" s="1"/>
      <c r="L53" s="1"/>
      <c r="M53" s="1"/>
      <c r="N53" s="1"/>
    </row>
    <row r="54" spans="1:14" s="2" customFormat="1">
      <c r="A54" s="1">
        <v>41</v>
      </c>
      <c r="B54" s="23">
        <v>43.52</v>
      </c>
      <c r="C54" s="24">
        <v>42.67</v>
      </c>
      <c r="D54" s="24">
        <v>45.47</v>
      </c>
      <c r="E54" s="25"/>
      <c r="K54" s="1"/>
      <c r="L54" s="1"/>
      <c r="M54" s="1"/>
      <c r="N54" s="1"/>
    </row>
    <row r="55" spans="1:14" s="2" customFormat="1">
      <c r="A55" s="1">
        <v>42</v>
      </c>
      <c r="B55" s="23">
        <v>43.16</v>
      </c>
      <c r="C55" s="24">
        <v>42.2</v>
      </c>
      <c r="D55" s="24">
        <v>42.8</v>
      </c>
      <c r="E55" s="25"/>
      <c r="K55" s="1"/>
      <c r="L55" s="1"/>
      <c r="M55" s="1"/>
      <c r="N55" s="1"/>
    </row>
    <row r="56" spans="1:14" s="2" customFormat="1">
      <c r="A56" s="1">
        <v>43</v>
      </c>
      <c r="B56" s="23">
        <v>42.95</v>
      </c>
      <c r="C56" s="24">
        <v>42.93</v>
      </c>
      <c r="D56" s="24">
        <v>42.43</v>
      </c>
      <c r="E56" s="25"/>
      <c r="K56" s="1"/>
      <c r="L56" s="1"/>
      <c r="M56" s="1"/>
      <c r="N56" s="1"/>
    </row>
    <row r="57" spans="1:14" s="2" customFormat="1">
      <c r="A57" s="1">
        <v>44</v>
      </c>
      <c r="B57" s="23">
        <v>43.34</v>
      </c>
      <c r="C57" s="24"/>
      <c r="D57" s="24">
        <v>42.43</v>
      </c>
      <c r="E57" s="25"/>
      <c r="K57" s="1"/>
      <c r="L57" s="1"/>
      <c r="M57" s="1"/>
      <c r="N57" s="1"/>
    </row>
    <row r="58" spans="1:14" s="2" customFormat="1">
      <c r="A58" s="1">
        <v>45</v>
      </c>
      <c r="B58" s="23">
        <v>42.77</v>
      </c>
      <c r="C58" s="24"/>
      <c r="D58" s="24">
        <v>43.59</v>
      </c>
      <c r="E58" s="25"/>
      <c r="K58" s="1"/>
      <c r="L58" s="1"/>
      <c r="M58" s="1"/>
      <c r="N58" s="1"/>
    </row>
    <row r="59" spans="1:14" s="2" customFormat="1">
      <c r="A59" s="1">
        <v>46</v>
      </c>
      <c r="B59" s="23">
        <v>42.66</v>
      </c>
      <c r="C59" s="24"/>
      <c r="D59" s="24">
        <v>43.44</v>
      </c>
      <c r="E59" s="25"/>
      <c r="K59" s="1"/>
      <c r="L59" s="1"/>
      <c r="M59" s="1"/>
      <c r="N59" s="1"/>
    </row>
    <row r="60" spans="1:14" s="2" customFormat="1">
      <c r="A60" s="1">
        <v>47</v>
      </c>
      <c r="B60" s="23">
        <v>42.82</v>
      </c>
      <c r="C60" s="24"/>
      <c r="D60" s="24">
        <v>42.8</v>
      </c>
      <c r="E60" s="25"/>
      <c r="K60" s="1"/>
      <c r="L60" s="1"/>
      <c r="M60" s="1"/>
      <c r="N60" s="1"/>
    </row>
    <row r="61" spans="1:14" s="2" customFormat="1">
      <c r="A61" s="1">
        <v>48</v>
      </c>
      <c r="B61" s="23">
        <v>43.61</v>
      </c>
      <c r="C61" s="24"/>
      <c r="D61" s="24">
        <v>42.96</v>
      </c>
      <c r="E61" s="25"/>
      <c r="K61" s="1"/>
      <c r="L61" s="1"/>
      <c r="M61" s="1"/>
      <c r="N61" s="1"/>
    </row>
    <row r="62" spans="1:14" s="2" customFormat="1">
      <c r="A62" s="1">
        <v>49</v>
      </c>
      <c r="B62" s="23"/>
      <c r="C62" s="24"/>
      <c r="D62" s="24">
        <v>42.72</v>
      </c>
      <c r="E62" s="25"/>
      <c r="K62" s="1"/>
      <c r="L62" s="1"/>
      <c r="M62" s="1"/>
      <c r="N62" s="1"/>
    </row>
    <row r="63" spans="1:14" s="2" customFormat="1">
      <c r="A63" s="1">
        <v>50</v>
      </c>
      <c r="B63" s="23"/>
      <c r="C63" s="24"/>
      <c r="D63" s="24">
        <v>42.72</v>
      </c>
      <c r="E63" s="25"/>
      <c r="K63" s="1"/>
      <c r="L63" s="1"/>
      <c r="M63" s="1"/>
      <c r="N63" s="1"/>
    </row>
    <row r="64" spans="1:14" s="2" customFormat="1">
      <c r="A64" s="1">
        <v>51</v>
      </c>
      <c r="B64" s="23"/>
      <c r="C64" s="24"/>
      <c r="D64" s="24">
        <v>43.19</v>
      </c>
      <c r="E64" s="25"/>
      <c r="K64" s="1"/>
      <c r="L64" s="1"/>
      <c r="M64" s="1"/>
      <c r="N64" s="1"/>
    </row>
    <row r="65" spans="1:14" s="2" customFormat="1">
      <c r="A65" s="1">
        <v>52</v>
      </c>
      <c r="B65" s="23"/>
      <c r="C65" s="24"/>
      <c r="D65" s="24">
        <v>42.88</v>
      </c>
      <c r="E65" s="25"/>
      <c r="K65" s="1"/>
      <c r="L65" s="1"/>
      <c r="M65" s="1"/>
      <c r="N65" s="1"/>
    </row>
    <row r="66" spans="1:14" s="2" customFormat="1">
      <c r="A66" s="1">
        <v>53</v>
      </c>
      <c r="B66" s="23"/>
      <c r="C66" s="24"/>
      <c r="D66" s="24">
        <v>42.78</v>
      </c>
      <c r="E66" s="25"/>
      <c r="K66" s="1"/>
      <c r="L66" s="1"/>
      <c r="M66" s="1"/>
      <c r="N66" s="1"/>
    </row>
    <row r="67" spans="1:14" s="2" customFormat="1">
      <c r="A67" s="1">
        <v>54</v>
      </c>
      <c r="B67" s="23"/>
      <c r="C67" s="24"/>
      <c r="D67" s="24">
        <v>44.28</v>
      </c>
      <c r="E67" s="25"/>
      <c r="K67" s="1"/>
      <c r="L67" s="1"/>
      <c r="M67" s="1"/>
      <c r="N67" s="1"/>
    </row>
    <row r="68" spans="1:14" s="2" customFormat="1">
      <c r="A68" s="1">
        <v>55</v>
      </c>
      <c r="B68" s="23"/>
      <c r="C68" s="24"/>
      <c r="D68" s="24">
        <v>42.34</v>
      </c>
      <c r="E68" s="25"/>
      <c r="K68" s="1"/>
      <c r="L68" s="1"/>
      <c r="M68" s="1"/>
      <c r="N68" s="1"/>
    </row>
    <row r="69" spans="1:14" s="2" customFormat="1">
      <c r="A69" s="1">
        <v>56</v>
      </c>
      <c r="B69" s="23"/>
      <c r="C69" s="24"/>
      <c r="D69" s="24">
        <v>42.64</v>
      </c>
      <c r="E69" s="25"/>
      <c r="K69" s="1"/>
      <c r="L69" s="1"/>
      <c r="M69" s="1"/>
      <c r="N69" s="1"/>
    </row>
    <row r="70" spans="1:14" s="2" customFormat="1">
      <c r="A70" s="1">
        <v>57</v>
      </c>
      <c r="B70" s="23"/>
      <c r="C70" s="24"/>
      <c r="D70" s="24">
        <v>44.55</v>
      </c>
      <c r="E70" s="25"/>
      <c r="K70" s="1"/>
      <c r="L70" s="1"/>
      <c r="M70" s="1"/>
      <c r="N70" s="1"/>
    </row>
    <row r="71" spans="1:14" s="2" customFormat="1">
      <c r="A71" s="1">
        <v>58</v>
      </c>
      <c r="B71" s="23"/>
      <c r="C71" s="24"/>
      <c r="D71" s="24">
        <v>43.03</v>
      </c>
      <c r="E71" s="25"/>
      <c r="K71" s="1"/>
      <c r="L71" s="1"/>
      <c r="M71" s="1"/>
      <c r="N71" s="1"/>
    </row>
    <row r="72" spans="1:14" s="2" customFormat="1">
      <c r="A72" s="1">
        <v>59</v>
      </c>
      <c r="B72" s="23"/>
      <c r="C72" s="24"/>
      <c r="D72" s="24">
        <v>42.86</v>
      </c>
      <c r="E72" s="25"/>
      <c r="K72" s="1"/>
      <c r="L72" s="1"/>
      <c r="M72" s="1"/>
      <c r="N72" s="1"/>
    </row>
    <row r="73" spans="1:14" s="2" customFormat="1">
      <c r="A73" s="1">
        <v>60</v>
      </c>
      <c r="B73" s="23"/>
      <c r="C73" s="24"/>
      <c r="D73" s="24">
        <v>44.84</v>
      </c>
      <c r="E73" s="25"/>
      <c r="K73" s="1"/>
      <c r="L73" s="1"/>
      <c r="M73" s="1"/>
      <c r="N73" s="1"/>
    </row>
    <row r="74" spans="1:14" s="2" customFormat="1">
      <c r="A74" s="1">
        <v>61</v>
      </c>
      <c r="B74" s="23"/>
      <c r="C74" s="24"/>
      <c r="D74" s="24">
        <v>43.19</v>
      </c>
      <c r="E74" s="25"/>
      <c r="K74" s="1"/>
      <c r="L74" s="1"/>
      <c r="M74" s="1"/>
      <c r="N74" s="1"/>
    </row>
    <row r="75" spans="1:14" s="2" customFormat="1">
      <c r="A75" s="1">
        <v>62</v>
      </c>
      <c r="B75" s="23"/>
      <c r="C75" s="24"/>
      <c r="D75" s="24">
        <v>42.94</v>
      </c>
      <c r="E75" s="25"/>
      <c r="K75" s="1"/>
      <c r="L75" s="1"/>
      <c r="M75" s="1"/>
      <c r="N75" s="1"/>
    </row>
    <row r="76" spans="1:14" s="2" customFormat="1">
      <c r="A76" s="1">
        <v>63</v>
      </c>
      <c r="B76" s="23"/>
      <c r="C76" s="24"/>
      <c r="D76" s="24">
        <v>43.11</v>
      </c>
      <c r="E76" s="25"/>
      <c r="K76" s="1"/>
      <c r="L76" s="1"/>
      <c r="M76" s="1"/>
      <c r="N76" s="1"/>
    </row>
    <row r="77" spans="1:14" s="2" customFormat="1">
      <c r="A77" s="1">
        <v>64</v>
      </c>
      <c r="B77" s="23"/>
      <c r="C77" s="24"/>
      <c r="D77" s="24">
        <v>43.94</v>
      </c>
      <c r="E77" s="25"/>
      <c r="K77" s="1"/>
      <c r="L77" s="1"/>
      <c r="M77" s="1"/>
      <c r="N77" s="1"/>
    </row>
    <row r="78" spans="1:14" s="2" customFormat="1">
      <c r="A78" s="1">
        <v>65</v>
      </c>
      <c r="B78" s="23"/>
      <c r="C78" s="24"/>
      <c r="D78" s="24">
        <v>43.18</v>
      </c>
      <c r="E78" s="25"/>
      <c r="K78" s="1"/>
      <c r="L78" s="1"/>
      <c r="M78" s="1"/>
      <c r="N78" s="1"/>
    </row>
    <row r="79" spans="1:14">
      <c r="A79" s="1">
        <v>66</v>
      </c>
      <c r="B79" s="23"/>
      <c r="C79" s="24"/>
      <c r="D79" s="24">
        <v>42.92</v>
      </c>
      <c r="E79" s="25"/>
    </row>
    <row r="80" spans="1:14" s="2" customFormat="1">
      <c r="A80" s="1">
        <v>67</v>
      </c>
      <c r="B80" s="23"/>
      <c r="C80" s="24"/>
      <c r="D80" s="24">
        <v>43.48</v>
      </c>
      <c r="E80" s="25"/>
      <c r="K80" s="1"/>
      <c r="L80" s="1"/>
      <c r="M80" s="1"/>
      <c r="N80" s="1"/>
    </row>
    <row r="81" spans="1:14" s="2" customFormat="1">
      <c r="A81" s="1">
        <v>68</v>
      </c>
      <c r="B81" s="23"/>
      <c r="C81" s="24"/>
      <c r="D81" s="24">
        <v>43.2</v>
      </c>
      <c r="E81" s="25"/>
      <c r="K81" s="1"/>
      <c r="L81" s="1"/>
      <c r="M81" s="1"/>
      <c r="N81" s="1"/>
    </row>
    <row r="82" spans="1:14" s="2" customFormat="1">
      <c r="A82" s="1">
        <v>69</v>
      </c>
      <c r="B82" s="23"/>
      <c r="C82" s="24"/>
      <c r="D82" s="24">
        <v>43.37</v>
      </c>
      <c r="E82" s="25"/>
      <c r="K82" s="1"/>
      <c r="L82" s="1"/>
      <c r="M82" s="1"/>
      <c r="N82" s="1"/>
    </row>
    <row r="83" spans="1:14" s="2" customFormat="1">
      <c r="A83" s="1">
        <v>70</v>
      </c>
      <c r="B83" s="23"/>
      <c r="C83" s="24"/>
      <c r="D83" s="24">
        <v>43.4</v>
      </c>
      <c r="E83" s="25"/>
      <c r="K83" s="1"/>
      <c r="L83" s="1"/>
      <c r="M83" s="1"/>
      <c r="N83" s="1"/>
    </row>
    <row r="84" spans="1:14" s="2" customFormat="1">
      <c r="A84" s="1">
        <v>71</v>
      </c>
      <c r="B84" s="23"/>
      <c r="C84" s="24"/>
      <c r="D84" s="24"/>
      <c r="E84" s="25"/>
      <c r="K84" s="1"/>
      <c r="L84" s="1"/>
      <c r="M84" s="1"/>
      <c r="N84" s="1"/>
    </row>
    <row r="85" spans="1:14" s="2" customFormat="1">
      <c r="A85" s="1">
        <v>72</v>
      </c>
      <c r="B85" s="23"/>
      <c r="C85" s="24"/>
      <c r="D85" s="24"/>
      <c r="E85" s="25"/>
      <c r="K85" s="1"/>
      <c r="L85" s="1"/>
      <c r="M85" s="1"/>
      <c r="N85" s="1"/>
    </row>
    <row r="86" spans="1:14" s="2" customFormat="1">
      <c r="A86" s="1">
        <v>73</v>
      </c>
      <c r="B86" s="23"/>
      <c r="C86" s="24"/>
      <c r="D86" s="24"/>
      <c r="E86" s="25"/>
      <c r="K86" s="1"/>
      <c r="L86" s="1"/>
      <c r="M86" s="1"/>
      <c r="N86" s="1"/>
    </row>
    <row r="87" spans="1:14" s="2" customFormat="1">
      <c r="A87" s="1">
        <v>74</v>
      </c>
      <c r="B87" s="23"/>
      <c r="C87" s="24"/>
      <c r="D87" s="24"/>
      <c r="E87" s="25"/>
      <c r="K87" s="1"/>
      <c r="L87" s="1"/>
      <c r="M87" s="1"/>
      <c r="N87" s="1"/>
    </row>
    <row r="88" spans="1:14" s="2" customFormat="1" ht="15.75" thickBot="1">
      <c r="A88" s="1">
        <v>75</v>
      </c>
      <c r="B88" s="27"/>
      <c r="C88" s="28"/>
      <c r="D88" s="28"/>
      <c r="E88" s="29"/>
      <c r="K88" s="1"/>
      <c r="L88" s="1"/>
      <c r="M88" s="1"/>
      <c r="N88" s="1"/>
    </row>
  </sheetData>
  <mergeCells count="9">
    <mergeCell ref="A2:L2"/>
    <mergeCell ref="A4:L4"/>
    <mergeCell ref="A6:A7"/>
    <mergeCell ref="B6:B7"/>
    <mergeCell ref="C6:C7"/>
    <mergeCell ref="D6:D7"/>
    <mergeCell ref="E6:H6"/>
    <mergeCell ref="I6:I7"/>
    <mergeCell ref="J6:J7"/>
  </mergeCells>
  <pageMargins left="0.70866141732283472" right="0.51181102362204722" top="0.74803149606299213" bottom="0.74803149606299213" header="0.31496062992125984" footer="0.31496062992125984"/>
  <pageSetup paperSize="9" orientation="portrait" verticalDpi="300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13</vt:i4>
      </vt:variant>
    </vt:vector>
  </HeadingPairs>
  <TitlesOfParts>
    <vt:vector size="13" baseType="lpstr">
      <vt:lpstr>Общие результаты</vt:lpstr>
      <vt:lpstr>Манило</vt:lpstr>
      <vt:lpstr>Шутка</vt:lpstr>
      <vt:lpstr>Пикулин</vt:lpstr>
      <vt:lpstr>Лантушенко</vt:lpstr>
      <vt:lpstr>Ткаченко</vt:lpstr>
      <vt:lpstr>Линнык</vt:lpstr>
      <vt:lpstr>Фортуна</vt:lpstr>
      <vt:lpstr>Загорулько</vt:lpstr>
      <vt:lpstr>Резанко</vt:lpstr>
      <vt:lpstr>Майбродский</vt:lpstr>
      <vt:lpstr>Лихошерст</vt:lpstr>
      <vt:lpstr>Скороход</vt:lpstr>
    </vt:vector>
  </TitlesOfParts>
  <Company>SPecialiST RePack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Картинг</dc:creator>
  <cp:lastModifiedBy>Пользователь Windows</cp:lastModifiedBy>
  <cp:lastPrinted>2019-04-13T07:29:17Z</cp:lastPrinted>
  <dcterms:created xsi:type="dcterms:W3CDTF">2017-04-22T13:57:20Z</dcterms:created>
  <dcterms:modified xsi:type="dcterms:W3CDTF">2019-04-13T20:06:18Z</dcterms:modified>
</cp:coreProperties>
</file>