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8" activeTab="27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16.07" sheetId="21" r:id="rId15"/>
    <sheet name="23.07" sheetId="22" r:id="rId16"/>
    <sheet name="30.07" sheetId="19" r:id="rId17"/>
    <sheet name="06.08" sheetId="23" r:id="rId18"/>
    <sheet name="13.08.18" sheetId="25" r:id="rId19"/>
    <sheet name="20.08" sheetId="24" r:id="rId20"/>
    <sheet name="27.08" sheetId="26" r:id="rId21"/>
    <sheet name="03.09" sheetId="27" r:id="rId22"/>
    <sheet name="10.09" sheetId="28" r:id="rId23"/>
    <sheet name="17.09" sheetId="29" r:id="rId24"/>
    <sheet name="24.09" sheetId="30" r:id="rId25"/>
    <sheet name="01.10" sheetId="31" r:id="rId26"/>
    <sheet name="08.10" sheetId="32" r:id="rId27"/>
    <sheet name="15.10" sheetId="33" r:id="rId28"/>
    <sheet name="13.08.18 (10)" sheetId="34" r:id="rId29"/>
  </sheets>
  <calcPr calcId="145621"/>
</workbook>
</file>

<file path=xl/calcChain.xml><?xml version="1.0" encoding="utf-8"?>
<calcChain xmlns="http://schemas.openxmlformats.org/spreadsheetml/2006/main">
  <c r="Z30" i="34" l="1"/>
  <c r="O31" i="34" s="1"/>
  <c r="X30" i="34"/>
  <c r="N31" i="34" s="1"/>
  <c r="V30" i="34"/>
  <c r="M31" i="34" s="1"/>
  <c r="T30" i="34"/>
  <c r="L31" i="34" s="1"/>
  <c r="R30" i="34"/>
  <c r="K31" i="34" s="1"/>
  <c r="P30" i="34"/>
  <c r="J31" i="34" s="1"/>
  <c r="N30" i="34"/>
  <c r="I31" i="34" s="1"/>
  <c r="L30" i="34"/>
  <c r="H31" i="34" s="1"/>
  <c r="J30" i="34"/>
  <c r="G31" i="34" s="1"/>
  <c r="H30" i="34"/>
  <c r="F31" i="34" s="1"/>
  <c r="F30" i="34"/>
  <c r="E31" i="34" s="1"/>
  <c r="D30" i="34"/>
  <c r="D31" i="34" s="1"/>
  <c r="AA29" i="34"/>
  <c r="Y29" i="34"/>
  <c r="W29" i="34"/>
  <c r="U29" i="34"/>
  <c r="S29" i="34"/>
  <c r="Q29" i="34"/>
  <c r="O29" i="34"/>
  <c r="M29" i="34"/>
  <c r="K29" i="34"/>
  <c r="I29" i="34"/>
  <c r="G29" i="34"/>
  <c r="E29" i="34"/>
  <c r="AB29" i="34" s="1"/>
  <c r="A29" i="34" s="1"/>
  <c r="AA28" i="34"/>
  <c r="Y28" i="34"/>
  <c r="W28" i="34"/>
  <c r="U28" i="34"/>
  <c r="S28" i="34"/>
  <c r="Q28" i="34"/>
  <c r="O28" i="34"/>
  <c r="M28" i="34"/>
  <c r="K28" i="34"/>
  <c r="I28" i="34"/>
  <c r="G28" i="34"/>
  <c r="E28" i="34"/>
  <c r="AA27" i="34"/>
  <c r="Y27" i="34"/>
  <c r="W27" i="34"/>
  <c r="U27" i="34"/>
  <c r="S27" i="34"/>
  <c r="Q27" i="34"/>
  <c r="O27" i="34"/>
  <c r="M27" i="34"/>
  <c r="K27" i="34"/>
  <c r="I27" i="34"/>
  <c r="G27" i="34"/>
  <c r="E27" i="34"/>
  <c r="AB27" i="34" s="1"/>
  <c r="AA26" i="34"/>
  <c r="Y26" i="34"/>
  <c r="W26" i="34"/>
  <c r="U26" i="34"/>
  <c r="S26" i="34"/>
  <c r="Q26" i="34"/>
  <c r="O26" i="34"/>
  <c r="M26" i="34"/>
  <c r="K26" i="34"/>
  <c r="I26" i="34"/>
  <c r="G26" i="34"/>
  <c r="E26" i="34"/>
  <c r="AB26" i="34" s="1"/>
  <c r="AA25" i="34"/>
  <c r="Y25" i="34"/>
  <c r="W25" i="34"/>
  <c r="U25" i="34"/>
  <c r="S25" i="34"/>
  <c r="Q25" i="34"/>
  <c r="O25" i="34"/>
  <c r="M25" i="34"/>
  <c r="K25" i="34"/>
  <c r="I25" i="34"/>
  <c r="G25" i="34"/>
  <c r="E25" i="34"/>
  <c r="AB25" i="34" s="1"/>
  <c r="AA24" i="34"/>
  <c r="Y24" i="34"/>
  <c r="W24" i="34"/>
  <c r="U24" i="34"/>
  <c r="S24" i="34"/>
  <c r="Q24" i="34"/>
  <c r="O24" i="34"/>
  <c r="M24" i="34"/>
  <c r="K24" i="34"/>
  <c r="I24" i="34"/>
  <c r="G24" i="34"/>
  <c r="E24" i="34"/>
  <c r="AB24" i="34" s="1"/>
  <c r="A24" i="34" s="1"/>
  <c r="AA23" i="34"/>
  <c r="Y23" i="34"/>
  <c r="W23" i="34"/>
  <c r="U23" i="34"/>
  <c r="S23" i="34"/>
  <c r="Q23" i="34"/>
  <c r="O23" i="34"/>
  <c r="M23" i="34"/>
  <c r="K23" i="34"/>
  <c r="I23" i="34"/>
  <c r="G23" i="34"/>
  <c r="E23" i="34"/>
  <c r="AB23" i="34" s="1"/>
  <c r="A23" i="34" s="1"/>
  <c r="AA22" i="34"/>
  <c r="Y22" i="34"/>
  <c r="W22" i="34"/>
  <c r="U22" i="34"/>
  <c r="S22" i="34"/>
  <c r="Q22" i="34"/>
  <c r="O22" i="34"/>
  <c r="M22" i="34"/>
  <c r="K22" i="34"/>
  <c r="I22" i="34"/>
  <c r="G22" i="34"/>
  <c r="E22" i="34"/>
  <c r="AB22" i="34" s="1"/>
  <c r="A22" i="34" s="1"/>
  <c r="AA21" i="34"/>
  <c r="Y21" i="34"/>
  <c r="W21" i="34"/>
  <c r="U21" i="34"/>
  <c r="S21" i="34"/>
  <c r="Q21" i="34"/>
  <c r="O21" i="34"/>
  <c r="M21" i="34"/>
  <c r="K21" i="34"/>
  <c r="I21" i="34"/>
  <c r="G21" i="34"/>
  <c r="E21" i="34"/>
  <c r="AB21" i="34" s="1"/>
  <c r="A21" i="34" s="1"/>
  <c r="AA20" i="34"/>
  <c r="Y20" i="34"/>
  <c r="W20" i="34"/>
  <c r="U20" i="34"/>
  <c r="S20" i="34"/>
  <c r="Q20" i="34"/>
  <c r="O20" i="34"/>
  <c r="M20" i="34"/>
  <c r="K20" i="34"/>
  <c r="I20" i="34"/>
  <c r="G20" i="34"/>
  <c r="E20" i="34"/>
  <c r="AB20" i="34" s="1"/>
  <c r="A20" i="34" s="1"/>
  <c r="AA19" i="34"/>
  <c r="Y19" i="34"/>
  <c r="W19" i="34"/>
  <c r="U19" i="34"/>
  <c r="S19" i="34"/>
  <c r="Q19" i="34"/>
  <c r="O19" i="34"/>
  <c r="M19" i="34"/>
  <c r="K19" i="34"/>
  <c r="I19" i="34"/>
  <c r="G19" i="34"/>
  <c r="E19" i="34"/>
  <c r="AB19" i="34" s="1"/>
  <c r="A19" i="34" s="1"/>
  <c r="AA18" i="34"/>
  <c r="Y18" i="34"/>
  <c r="W18" i="34"/>
  <c r="U18" i="34"/>
  <c r="S18" i="34"/>
  <c r="Q18" i="34"/>
  <c r="O18" i="34"/>
  <c r="M18" i="34"/>
  <c r="K18" i="34"/>
  <c r="I18" i="34"/>
  <c r="G18" i="34"/>
  <c r="E18" i="34"/>
  <c r="AB18" i="34" s="1"/>
  <c r="A18" i="34" s="1"/>
  <c r="AA17" i="34"/>
  <c r="Y17" i="34"/>
  <c r="W17" i="34"/>
  <c r="U17" i="34"/>
  <c r="S17" i="34"/>
  <c r="Q17" i="34"/>
  <c r="O17" i="34"/>
  <c r="M17" i="34"/>
  <c r="K17" i="34"/>
  <c r="I17" i="34"/>
  <c r="G17" i="34"/>
  <c r="E17" i="34"/>
  <c r="AB17" i="34" s="1"/>
  <c r="A17" i="34" s="1"/>
  <c r="AA16" i="34"/>
  <c r="Y16" i="34"/>
  <c r="W16" i="34"/>
  <c r="U16" i="34"/>
  <c r="S16" i="34"/>
  <c r="Q16" i="34"/>
  <c r="O16" i="34"/>
  <c r="M16" i="34"/>
  <c r="K16" i="34"/>
  <c r="I16" i="34"/>
  <c r="G16" i="34"/>
  <c r="E16" i="34"/>
  <c r="AB16" i="34" s="1"/>
  <c r="A16" i="34" s="1"/>
  <c r="AA15" i="34"/>
  <c r="Y15" i="34"/>
  <c r="W15" i="34"/>
  <c r="U15" i="34"/>
  <c r="S15" i="34"/>
  <c r="Q15" i="34"/>
  <c r="O15" i="34"/>
  <c r="M15" i="34"/>
  <c r="K15" i="34"/>
  <c r="I15" i="34"/>
  <c r="G15" i="34"/>
  <c r="E15" i="34"/>
  <c r="AB15" i="34" s="1"/>
  <c r="A15" i="34" s="1"/>
  <c r="AA14" i="34"/>
  <c r="Y14" i="34"/>
  <c r="W14" i="34"/>
  <c r="U14" i="34"/>
  <c r="S14" i="34"/>
  <c r="Q14" i="34"/>
  <c r="O14" i="34"/>
  <c r="M14" i="34"/>
  <c r="K14" i="34"/>
  <c r="I14" i="34"/>
  <c r="G14" i="34"/>
  <c r="E14" i="34"/>
  <c r="AB14" i="34" s="1"/>
  <c r="A14" i="34" s="1"/>
  <c r="AA13" i="34"/>
  <c r="Y13" i="34"/>
  <c r="W13" i="34"/>
  <c r="U13" i="34"/>
  <c r="S13" i="34"/>
  <c r="Q13" i="34"/>
  <c r="O13" i="34"/>
  <c r="M13" i="34"/>
  <c r="K13" i="34"/>
  <c r="I13" i="34"/>
  <c r="G13" i="34"/>
  <c r="E13" i="34"/>
  <c r="AB13" i="34" s="1"/>
  <c r="A13" i="34" s="1"/>
  <c r="AA12" i="34"/>
  <c r="Y12" i="34"/>
  <c r="W12" i="34"/>
  <c r="U12" i="34"/>
  <c r="S12" i="34"/>
  <c r="Q12" i="34"/>
  <c r="O12" i="34"/>
  <c r="M12" i="34"/>
  <c r="K12" i="34"/>
  <c r="I12" i="34"/>
  <c r="G12" i="34"/>
  <c r="E12" i="34"/>
  <c r="AB12" i="34" s="1"/>
  <c r="A12" i="34" s="1"/>
  <c r="AA11" i="34"/>
  <c r="Y11" i="34"/>
  <c r="W11" i="34"/>
  <c r="U11" i="34"/>
  <c r="S11" i="34"/>
  <c r="Q11" i="34"/>
  <c r="O11" i="34"/>
  <c r="M11" i="34"/>
  <c r="K11" i="34"/>
  <c r="I11" i="34"/>
  <c r="G11" i="34"/>
  <c r="E11" i="34"/>
  <c r="AB11" i="34" s="1"/>
  <c r="A11" i="34" s="1"/>
  <c r="AA10" i="34"/>
  <c r="Y10" i="34"/>
  <c r="W10" i="34"/>
  <c r="U10" i="34"/>
  <c r="S10" i="34"/>
  <c r="Q10" i="34"/>
  <c r="O10" i="34"/>
  <c r="M10" i="34"/>
  <c r="K10" i="34"/>
  <c r="I10" i="34"/>
  <c r="G10" i="34"/>
  <c r="E10" i="34"/>
  <c r="AB10" i="34" s="1"/>
  <c r="A10" i="34" s="1"/>
  <c r="AA9" i="34"/>
  <c r="Y9" i="34"/>
  <c r="W9" i="34"/>
  <c r="U9" i="34"/>
  <c r="S9" i="34"/>
  <c r="Q9" i="34"/>
  <c r="O9" i="34"/>
  <c r="M9" i="34"/>
  <c r="K9" i="34"/>
  <c r="I9" i="34"/>
  <c r="G9" i="34"/>
  <c r="E9" i="34"/>
  <c r="AB9" i="34" s="1"/>
  <c r="A9" i="34" s="1"/>
  <c r="AA8" i="34"/>
  <c r="Y8" i="34"/>
  <c r="W8" i="34"/>
  <c r="U8" i="34"/>
  <c r="S8" i="34"/>
  <c r="Q8" i="34"/>
  <c r="O8" i="34"/>
  <c r="M8" i="34"/>
  <c r="K8" i="34"/>
  <c r="I8" i="34"/>
  <c r="G8" i="34"/>
  <c r="E8" i="34"/>
  <c r="AB8" i="34" s="1"/>
  <c r="A8" i="34" s="1"/>
  <c r="AA7" i="34"/>
  <c r="Y7" i="34"/>
  <c r="W7" i="34"/>
  <c r="U7" i="34"/>
  <c r="S7" i="34"/>
  <c r="Q7" i="34"/>
  <c r="O7" i="34"/>
  <c r="M7" i="34"/>
  <c r="K7" i="34"/>
  <c r="I7" i="34"/>
  <c r="G7" i="34"/>
  <c r="E7" i="34"/>
  <c r="AB7" i="34" s="1"/>
  <c r="A7" i="34" s="1"/>
  <c r="AA6" i="34"/>
  <c r="Y6" i="34"/>
  <c r="W6" i="34"/>
  <c r="U6" i="34"/>
  <c r="S6" i="34"/>
  <c r="Q6" i="34"/>
  <c r="O6" i="34"/>
  <c r="M6" i="34"/>
  <c r="K6" i="34"/>
  <c r="I6" i="34"/>
  <c r="G6" i="34"/>
  <c r="E6" i="34"/>
  <c r="AB6" i="34" s="1"/>
  <c r="A6" i="34" s="1"/>
  <c r="AA5" i="34"/>
  <c r="Y5" i="34"/>
  <c r="W5" i="34"/>
  <c r="U5" i="34"/>
  <c r="S5" i="34"/>
  <c r="Q5" i="34"/>
  <c r="O5" i="34"/>
  <c r="M5" i="34"/>
  <c r="K5" i="34"/>
  <c r="I5" i="34"/>
  <c r="G5" i="34"/>
  <c r="E5" i="34"/>
  <c r="AB5" i="34" s="1"/>
  <c r="AB30" i="34" l="1"/>
  <c r="A5" i="34"/>
  <c r="A28" i="34"/>
  <c r="E30" i="34"/>
  <c r="G30" i="34"/>
  <c r="I30" i="34"/>
  <c r="K30" i="34"/>
  <c r="M30" i="34"/>
  <c r="O30" i="34"/>
  <c r="Q30" i="34"/>
  <c r="S30" i="34"/>
  <c r="U30" i="34"/>
  <c r="W30" i="34"/>
  <c r="Y30" i="34"/>
  <c r="AA30" i="34"/>
  <c r="Z30" i="33"/>
  <c r="O31" i="33" s="1"/>
  <c r="X30" i="33"/>
  <c r="N31" i="33" s="1"/>
  <c r="V30" i="33"/>
  <c r="M31" i="33" s="1"/>
  <c r="T30" i="33"/>
  <c r="L31" i="33" s="1"/>
  <c r="R30" i="33"/>
  <c r="K31" i="33" s="1"/>
  <c r="P30" i="33"/>
  <c r="J31" i="33" s="1"/>
  <c r="N30" i="33"/>
  <c r="I31" i="33" s="1"/>
  <c r="L30" i="33"/>
  <c r="J30" i="33"/>
  <c r="G31" i="33" s="1"/>
  <c r="H30" i="33"/>
  <c r="F31" i="33" s="1"/>
  <c r="F30" i="33"/>
  <c r="E31" i="33" s="1"/>
  <c r="D30" i="33"/>
  <c r="AA29" i="33"/>
  <c r="Y29" i="33"/>
  <c r="W29" i="33"/>
  <c r="U29" i="33"/>
  <c r="S29" i="33"/>
  <c r="Q29" i="33"/>
  <c r="O29" i="33"/>
  <c r="M29" i="33"/>
  <c r="K29" i="33"/>
  <c r="I29" i="33"/>
  <c r="G29" i="33"/>
  <c r="E29" i="33"/>
  <c r="AA28" i="33"/>
  <c r="Y28" i="33"/>
  <c r="W28" i="33"/>
  <c r="U28" i="33"/>
  <c r="S28" i="33"/>
  <c r="Q28" i="33"/>
  <c r="O28" i="33"/>
  <c r="M28" i="33"/>
  <c r="K28" i="33"/>
  <c r="I28" i="33"/>
  <c r="G28" i="33"/>
  <c r="E28" i="33"/>
  <c r="AA27" i="33"/>
  <c r="Y27" i="33"/>
  <c r="W27" i="33"/>
  <c r="U27" i="33"/>
  <c r="S27" i="33"/>
  <c r="Q27" i="33"/>
  <c r="O27" i="33"/>
  <c r="M27" i="33"/>
  <c r="K27" i="33"/>
  <c r="I27" i="33"/>
  <c r="G27" i="33"/>
  <c r="E27" i="33"/>
  <c r="AA26" i="33"/>
  <c r="Y26" i="33"/>
  <c r="W26" i="33"/>
  <c r="U26" i="33"/>
  <c r="S26" i="33"/>
  <c r="Q26" i="33"/>
  <c r="O26" i="33"/>
  <c r="M26" i="33"/>
  <c r="K26" i="33"/>
  <c r="I26" i="33"/>
  <c r="G26" i="33"/>
  <c r="E26" i="33"/>
  <c r="AA25" i="33"/>
  <c r="Y25" i="33"/>
  <c r="W25" i="33"/>
  <c r="U25" i="33"/>
  <c r="S25" i="33"/>
  <c r="Q25" i="33"/>
  <c r="O25" i="33"/>
  <c r="M25" i="33"/>
  <c r="K25" i="33"/>
  <c r="I25" i="33"/>
  <c r="G25" i="33"/>
  <c r="E25" i="33"/>
  <c r="AA24" i="33"/>
  <c r="Y24" i="33"/>
  <c r="W24" i="33"/>
  <c r="U24" i="33"/>
  <c r="S24" i="33"/>
  <c r="Q24" i="33"/>
  <c r="O24" i="33"/>
  <c r="M24" i="33"/>
  <c r="K24" i="33"/>
  <c r="I24" i="33"/>
  <c r="G24" i="33"/>
  <c r="E24" i="33"/>
  <c r="AA23" i="33"/>
  <c r="Y23" i="33"/>
  <c r="W23" i="33"/>
  <c r="U23" i="33"/>
  <c r="S23" i="33"/>
  <c r="Q23" i="33"/>
  <c r="O23" i="33"/>
  <c r="M23" i="33"/>
  <c r="K23" i="33"/>
  <c r="I23" i="33"/>
  <c r="G23" i="33"/>
  <c r="E23" i="33"/>
  <c r="AA22" i="33"/>
  <c r="Y22" i="33"/>
  <c r="W22" i="33"/>
  <c r="U22" i="33"/>
  <c r="S22" i="33"/>
  <c r="Q22" i="33"/>
  <c r="O22" i="33"/>
  <c r="M22" i="33"/>
  <c r="K22" i="33"/>
  <c r="I22" i="33"/>
  <c r="G22" i="33"/>
  <c r="E22" i="33"/>
  <c r="AA21" i="33"/>
  <c r="Y21" i="33"/>
  <c r="W21" i="33"/>
  <c r="U21" i="33"/>
  <c r="S21" i="33"/>
  <c r="Q21" i="33"/>
  <c r="O21" i="33"/>
  <c r="M21" i="33"/>
  <c r="K21" i="33"/>
  <c r="I21" i="33"/>
  <c r="G21" i="33"/>
  <c r="E21" i="33"/>
  <c r="AA20" i="33"/>
  <c r="Y20" i="33"/>
  <c r="W20" i="33"/>
  <c r="U20" i="33"/>
  <c r="S20" i="33"/>
  <c r="Q20" i="33"/>
  <c r="O20" i="33"/>
  <c r="M20" i="33"/>
  <c r="K20" i="33"/>
  <c r="I20" i="33"/>
  <c r="G20" i="33"/>
  <c r="E20" i="33"/>
  <c r="AA19" i="33"/>
  <c r="Y19" i="33"/>
  <c r="W19" i="33"/>
  <c r="U19" i="33"/>
  <c r="S19" i="33"/>
  <c r="Q19" i="33"/>
  <c r="O19" i="33"/>
  <c r="M19" i="33"/>
  <c r="K19" i="33"/>
  <c r="I19" i="33"/>
  <c r="G19" i="33"/>
  <c r="E19" i="33"/>
  <c r="AA18" i="33"/>
  <c r="Y18" i="33"/>
  <c r="W18" i="33"/>
  <c r="U18" i="33"/>
  <c r="S18" i="33"/>
  <c r="Q18" i="33"/>
  <c r="O18" i="33"/>
  <c r="M18" i="33"/>
  <c r="K18" i="33"/>
  <c r="I18" i="33"/>
  <c r="G18" i="33"/>
  <c r="E18" i="33"/>
  <c r="AA17" i="33"/>
  <c r="Y17" i="33"/>
  <c r="W17" i="33"/>
  <c r="U17" i="33"/>
  <c r="S17" i="33"/>
  <c r="Q17" i="33"/>
  <c r="O17" i="33"/>
  <c r="M17" i="33"/>
  <c r="K17" i="33"/>
  <c r="I17" i="33"/>
  <c r="G17" i="33"/>
  <c r="E17" i="33"/>
  <c r="AA16" i="33"/>
  <c r="Y16" i="33"/>
  <c r="W16" i="33"/>
  <c r="U16" i="33"/>
  <c r="S16" i="33"/>
  <c r="Q16" i="33"/>
  <c r="O16" i="33"/>
  <c r="M16" i="33"/>
  <c r="K16" i="33"/>
  <c r="I16" i="33"/>
  <c r="G16" i="33"/>
  <c r="E16" i="33"/>
  <c r="AA15" i="33"/>
  <c r="Y15" i="33"/>
  <c r="W15" i="33"/>
  <c r="U15" i="33"/>
  <c r="S15" i="33"/>
  <c r="Q15" i="33"/>
  <c r="O15" i="33"/>
  <c r="M15" i="33"/>
  <c r="K15" i="33"/>
  <c r="I15" i="33"/>
  <c r="G15" i="33"/>
  <c r="E15" i="33"/>
  <c r="AA14" i="33"/>
  <c r="Y14" i="33"/>
  <c r="W14" i="33"/>
  <c r="U14" i="33"/>
  <c r="S14" i="33"/>
  <c r="Q14" i="33"/>
  <c r="O14" i="33"/>
  <c r="M14" i="33"/>
  <c r="K14" i="33"/>
  <c r="I14" i="33"/>
  <c r="G14" i="33"/>
  <c r="E14" i="33"/>
  <c r="AA13" i="33"/>
  <c r="Y13" i="33"/>
  <c r="W13" i="33"/>
  <c r="U13" i="33"/>
  <c r="S13" i="33"/>
  <c r="Q13" i="33"/>
  <c r="O13" i="33"/>
  <c r="M13" i="33"/>
  <c r="K13" i="33"/>
  <c r="I13" i="33"/>
  <c r="G13" i="33"/>
  <c r="E13" i="33"/>
  <c r="AA12" i="33"/>
  <c r="Y12" i="33"/>
  <c r="W12" i="33"/>
  <c r="U12" i="33"/>
  <c r="S12" i="33"/>
  <c r="Q12" i="33"/>
  <c r="O12" i="33"/>
  <c r="M12" i="33"/>
  <c r="K12" i="33"/>
  <c r="I12" i="33"/>
  <c r="G12" i="33"/>
  <c r="E12" i="33"/>
  <c r="AA11" i="33"/>
  <c r="Y11" i="33"/>
  <c r="W11" i="33"/>
  <c r="U11" i="33"/>
  <c r="S11" i="33"/>
  <c r="Q11" i="33"/>
  <c r="O11" i="33"/>
  <c r="M11" i="33"/>
  <c r="K11" i="33"/>
  <c r="I11" i="33"/>
  <c r="G11" i="33"/>
  <c r="E11" i="33"/>
  <c r="AA8" i="33"/>
  <c r="Y8" i="33"/>
  <c r="W8" i="33"/>
  <c r="U8" i="33"/>
  <c r="S8" i="33"/>
  <c r="Q8" i="33"/>
  <c r="O8" i="33"/>
  <c r="M8" i="33"/>
  <c r="K8" i="33"/>
  <c r="I8" i="33"/>
  <c r="G8" i="33"/>
  <c r="E8" i="33"/>
  <c r="AA5" i="33"/>
  <c r="Y5" i="33"/>
  <c r="W5" i="33"/>
  <c r="U5" i="33"/>
  <c r="S5" i="33"/>
  <c r="Q5" i="33"/>
  <c r="O5" i="33"/>
  <c r="M5" i="33"/>
  <c r="K5" i="33"/>
  <c r="I5" i="33"/>
  <c r="G5" i="33"/>
  <c r="E5" i="33"/>
  <c r="AA10" i="33"/>
  <c r="Y10" i="33"/>
  <c r="W10" i="33"/>
  <c r="U10" i="33"/>
  <c r="S10" i="33"/>
  <c r="Q10" i="33"/>
  <c r="O10" i="33"/>
  <c r="M10" i="33"/>
  <c r="K10" i="33"/>
  <c r="I10" i="33"/>
  <c r="G10" i="33"/>
  <c r="E10" i="33"/>
  <c r="AA7" i="33"/>
  <c r="Y7" i="33"/>
  <c r="W7" i="33"/>
  <c r="U7" i="33"/>
  <c r="S7" i="33"/>
  <c r="Q7" i="33"/>
  <c r="O7" i="33"/>
  <c r="M7" i="33"/>
  <c r="K7" i="33"/>
  <c r="I7" i="33"/>
  <c r="G7" i="33"/>
  <c r="E7" i="33"/>
  <c r="AA9" i="33"/>
  <c r="Y9" i="33"/>
  <c r="W9" i="33"/>
  <c r="U9" i="33"/>
  <c r="S9" i="33"/>
  <c r="Q9" i="33"/>
  <c r="O9" i="33"/>
  <c r="M9" i="33"/>
  <c r="K9" i="33"/>
  <c r="I9" i="33"/>
  <c r="G9" i="33"/>
  <c r="E9" i="33"/>
  <c r="AA6" i="33"/>
  <c r="Y6" i="33"/>
  <c r="W6" i="33"/>
  <c r="U6" i="33"/>
  <c r="S6" i="33"/>
  <c r="Q6" i="33"/>
  <c r="O6" i="33"/>
  <c r="M6" i="33"/>
  <c r="K6" i="33"/>
  <c r="I6" i="33"/>
  <c r="G6" i="33"/>
  <c r="E6" i="33"/>
  <c r="AB6" i="33" l="1"/>
  <c r="AB9" i="33"/>
  <c r="AB7" i="33"/>
  <c r="AB10" i="33"/>
  <c r="AB5" i="33"/>
  <c r="AB8" i="33"/>
  <c r="AB11" i="33"/>
  <c r="AB12" i="33"/>
  <c r="A12" i="33" s="1"/>
  <c r="AB13" i="33"/>
  <c r="A13" i="33" s="1"/>
  <c r="AB14" i="33"/>
  <c r="A14" i="33" s="1"/>
  <c r="AB15" i="33"/>
  <c r="A15" i="33" s="1"/>
  <c r="AB16" i="33"/>
  <c r="A16" i="33" s="1"/>
  <c r="AB17" i="33"/>
  <c r="A17" i="33" s="1"/>
  <c r="AB18" i="33"/>
  <c r="A18" i="33" s="1"/>
  <c r="AB19" i="33"/>
  <c r="A19" i="33" s="1"/>
  <c r="AB20" i="33"/>
  <c r="A20" i="33" s="1"/>
  <c r="AB21" i="33"/>
  <c r="A21" i="33" s="1"/>
  <c r="AB22" i="33"/>
  <c r="A22" i="33" s="1"/>
  <c r="AB23" i="33"/>
  <c r="A23" i="33" s="1"/>
  <c r="AB24" i="33"/>
  <c r="A24" i="33" s="1"/>
  <c r="AB25" i="33"/>
  <c r="AB26" i="33"/>
  <c r="AB27" i="33"/>
  <c r="AB29" i="33"/>
  <c r="A29" i="33" s="1"/>
  <c r="D31" i="33"/>
  <c r="H31" i="33"/>
  <c r="A6" i="33" l="1"/>
  <c r="A7" i="33"/>
  <c r="A28" i="33"/>
  <c r="W30" i="33"/>
  <c r="AA30" i="33"/>
  <c r="Q30" i="33"/>
  <c r="O30" i="33"/>
  <c r="M30" i="33"/>
  <c r="I30" i="33"/>
  <c r="K30" i="33"/>
  <c r="A11" i="33"/>
  <c r="E30" i="33"/>
  <c r="S30" i="33"/>
  <c r="AB30" i="33"/>
  <c r="A8" i="33"/>
  <c r="G30" i="33"/>
  <c r="Y30" i="33"/>
  <c r="A5" i="33"/>
  <c r="U30" i="33"/>
  <c r="A10" i="33"/>
  <c r="A9" i="33"/>
  <c r="Z30" i="32"/>
  <c r="O31" i="32" s="1"/>
  <c r="X30" i="32"/>
  <c r="N31" i="32" s="1"/>
  <c r="V30" i="32"/>
  <c r="M31" i="32" s="1"/>
  <c r="T30" i="32"/>
  <c r="L31" i="32" s="1"/>
  <c r="R30" i="32"/>
  <c r="K31" i="32" s="1"/>
  <c r="P30" i="32"/>
  <c r="J31" i="32" s="1"/>
  <c r="N30" i="32"/>
  <c r="I31" i="32" s="1"/>
  <c r="L30" i="32"/>
  <c r="H31" i="32" s="1"/>
  <c r="J30" i="32"/>
  <c r="G31" i="32" s="1"/>
  <c r="H30" i="32"/>
  <c r="F31" i="32" s="1"/>
  <c r="F30" i="32"/>
  <c r="E31" i="32" s="1"/>
  <c r="D30" i="32"/>
  <c r="D31" i="32" s="1"/>
  <c r="AA29" i="32"/>
  <c r="Y29" i="32"/>
  <c r="W29" i="32"/>
  <c r="U29" i="32"/>
  <c r="S29" i="32"/>
  <c r="Q29" i="32"/>
  <c r="O29" i="32"/>
  <c r="M29" i="32"/>
  <c r="K29" i="32"/>
  <c r="I29" i="32"/>
  <c r="G29" i="32"/>
  <c r="E29" i="32"/>
  <c r="AA28" i="32"/>
  <c r="Y28" i="32"/>
  <c r="W28" i="32"/>
  <c r="U28" i="32"/>
  <c r="S28" i="32"/>
  <c r="Q28" i="32"/>
  <c r="O28" i="32"/>
  <c r="M28" i="32"/>
  <c r="K28" i="32"/>
  <c r="I28" i="32"/>
  <c r="G28" i="32"/>
  <c r="E28" i="32"/>
  <c r="AA27" i="32"/>
  <c r="Y27" i="32"/>
  <c r="W27" i="32"/>
  <c r="U27" i="32"/>
  <c r="S27" i="32"/>
  <c r="Q27" i="32"/>
  <c r="O27" i="32"/>
  <c r="M27" i="32"/>
  <c r="K27" i="32"/>
  <c r="I27" i="32"/>
  <c r="G27" i="32"/>
  <c r="E27" i="32"/>
  <c r="AA26" i="32"/>
  <c r="Y26" i="32"/>
  <c r="W26" i="32"/>
  <c r="U26" i="32"/>
  <c r="S26" i="32"/>
  <c r="Q26" i="32"/>
  <c r="O26" i="32"/>
  <c r="M26" i="32"/>
  <c r="K26" i="32"/>
  <c r="I26" i="32"/>
  <c r="G26" i="32"/>
  <c r="E26" i="32"/>
  <c r="AA25" i="32"/>
  <c r="Y25" i="32"/>
  <c r="W25" i="32"/>
  <c r="U25" i="32"/>
  <c r="S25" i="32"/>
  <c r="Q25" i="32"/>
  <c r="O25" i="32"/>
  <c r="M25" i="32"/>
  <c r="K25" i="32"/>
  <c r="I25" i="32"/>
  <c r="G25" i="32"/>
  <c r="E25" i="32"/>
  <c r="AA24" i="32"/>
  <c r="Y24" i="32"/>
  <c r="W24" i="32"/>
  <c r="U24" i="32"/>
  <c r="S24" i="32"/>
  <c r="Q24" i="32"/>
  <c r="O24" i="32"/>
  <c r="M24" i="32"/>
  <c r="K24" i="32"/>
  <c r="I24" i="32"/>
  <c r="G24" i="32"/>
  <c r="E24" i="32"/>
  <c r="AA23" i="32"/>
  <c r="Y23" i="32"/>
  <c r="W23" i="32"/>
  <c r="U23" i="32"/>
  <c r="S23" i="32"/>
  <c r="Q23" i="32"/>
  <c r="O23" i="32"/>
  <c r="M23" i="32"/>
  <c r="K23" i="32"/>
  <c r="I23" i="32"/>
  <c r="G23" i="32"/>
  <c r="E23" i="32"/>
  <c r="AA22" i="32"/>
  <c r="Y22" i="32"/>
  <c r="W22" i="32"/>
  <c r="U22" i="32"/>
  <c r="S22" i="32"/>
  <c r="Q22" i="32"/>
  <c r="O22" i="32"/>
  <c r="M22" i="32"/>
  <c r="K22" i="32"/>
  <c r="I22" i="32"/>
  <c r="G22" i="32"/>
  <c r="E22" i="32"/>
  <c r="AA21" i="32"/>
  <c r="Y21" i="32"/>
  <c r="W21" i="32"/>
  <c r="U21" i="32"/>
  <c r="S21" i="32"/>
  <c r="Q21" i="32"/>
  <c r="O21" i="32"/>
  <c r="M21" i="32"/>
  <c r="K21" i="32"/>
  <c r="I21" i="32"/>
  <c r="G21" i="32"/>
  <c r="E21" i="32"/>
  <c r="AA20" i="32"/>
  <c r="Y20" i="32"/>
  <c r="W20" i="32"/>
  <c r="U20" i="32"/>
  <c r="S20" i="32"/>
  <c r="Q20" i="32"/>
  <c r="O20" i="32"/>
  <c r="M20" i="32"/>
  <c r="K20" i="32"/>
  <c r="I20" i="32"/>
  <c r="G20" i="32"/>
  <c r="E20" i="32"/>
  <c r="AA19" i="32"/>
  <c r="Y19" i="32"/>
  <c r="W19" i="32"/>
  <c r="U19" i="32"/>
  <c r="S19" i="32"/>
  <c r="Q19" i="32"/>
  <c r="O19" i="32"/>
  <c r="M19" i="32"/>
  <c r="K19" i="32"/>
  <c r="I19" i="32"/>
  <c r="G19" i="32"/>
  <c r="E19" i="32"/>
  <c r="AA18" i="32"/>
  <c r="Y18" i="32"/>
  <c r="W18" i="32"/>
  <c r="U18" i="32"/>
  <c r="S18" i="32"/>
  <c r="Q18" i="32"/>
  <c r="O18" i="32"/>
  <c r="M18" i="32"/>
  <c r="K18" i="32"/>
  <c r="I18" i="32"/>
  <c r="G18" i="32"/>
  <c r="E18" i="32"/>
  <c r="AA17" i="32"/>
  <c r="Y17" i="32"/>
  <c r="W17" i="32"/>
  <c r="U17" i="32"/>
  <c r="S17" i="32"/>
  <c r="Q17" i="32"/>
  <c r="O17" i="32"/>
  <c r="M17" i="32"/>
  <c r="K17" i="32"/>
  <c r="I17" i="32"/>
  <c r="G17" i="32"/>
  <c r="E17" i="32"/>
  <c r="AA16" i="32"/>
  <c r="Y16" i="32"/>
  <c r="W16" i="32"/>
  <c r="U16" i="32"/>
  <c r="S16" i="32"/>
  <c r="Q16" i="32"/>
  <c r="O16" i="32"/>
  <c r="M16" i="32"/>
  <c r="K16" i="32"/>
  <c r="I16" i="32"/>
  <c r="G16" i="32"/>
  <c r="E16" i="32"/>
  <c r="AA15" i="32"/>
  <c r="Y15" i="32"/>
  <c r="W15" i="32"/>
  <c r="U15" i="32"/>
  <c r="S15" i="32"/>
  <c r="Q15" i="32"/>
  <c r="O15" i="32"/>
  <c r="M15" i="32"/>
  <c r="K15" i="32"/>
  <c r="I15" i="32"/>
  <c r="G15" i="32"/>
  <c r="E15" i="32"/>
  <c r="AA14" i="32"/>
  <c r="Y14" i="32"/>
  <c r="W14" i="32"/>
  <c r="U14" i="32"/>
  <c r="S14" i="32"/>
  <c r="Q14" i="32"/>
  <c r="O14" i="32"/>
  <c r="M14" i="32"/>
  <c r="K14" i="32"/>
  <c r="I14" i="32"/>
  <c r="G14" i="32"/>
  <c r="E14" i="32"/>
  <c r="AA13" i="32"/>
  <c r="Y13" i="32"/>
  <c r="W13" i="32"/>
  <c r="U13" i="32"/>
  <c r="S13" i="32"/>
  <c r="Q13" i="32"/>
  <c r="O13" i="32"/>
  <c r="M13" i="32"/>
  <c r="K13" i="32"/>
  <c r="I13" i="32"/>
  <c r="G13" i="32"/>
  <c r="E13" i="32"/>
  <c r="AA11" i="32"/>
  <c r="Y11" i="32"/>
  <c r="W11" i="32"/>
  <c r="U11" i="32"/>
  <c r="S11" i="32"/>
  <c r="Q11" i="32"/>
  <c r="O11" i="32"/>
  <c r="M11" i="32"/>
  <c r="K11" i="32"/>
  <c r="I11" i="32"/>
  <c r="G11" i="32"/>
  <c r="E11" i="32"/>
  <c r="AA5" i="32"/>
  <c r="Y5" i="32"/>
  <c r="W5" i="32"/>
  <c r="U5" i="32"/>
  <c r="S5" i="32"/>
  <c r="Q5" i="32"/>
  <c r="O5" i="32"/>
  <c r="M5" i="32"/>
  <c r="K5" i="32"/>
  <c r="I5" i="32"/>
  <c r="G5" i="32"/>
  <c r="E5" i="32"/>
  <c r="AA10" i="32"/>
  <c r="Y10" i="32"/>
  <c r="W10" i="32"/>
  <c r="U10" i="32"/>
  <c r="S10" i="32"/>
  <c r="Q10" i="32"/>
  <c r="O10" i="32"/>
  <c r="M10" i="32"/>
  <c r="K10" i="32"/>
  <c r="I10" i="32"/>
  <c r="G10" i="32"/>
  <c r="E10" i="32"/>
  <c r="AA7" i="32"/>
  <c r="Y7" i="32"/>
  <c r="W7" i="32"/>
  <c r="U7" i="32"/>
  <c r="S7" i="32"/>
  <c r="Q7" i="32"/>
  <c r="O7" i="32"/>
  <c r="M7" i="32"/>
  <c r="K7" i="32"/>
  <c r="I7" i="32"/>
  <c r="G7" i="32"/>
  <c r="E7" i="32"/>
  <c r="AA9" i="32"/>
  <c r="Y9" i="32"/>
  <c r="W9" i="32"/>
  <c r="U9" i="32"/>
  <c r="S9" i="32"/>
  <c r="Q9" i="32"/>
  <c r="O9" i="32"/>
  <c r="M9" i="32"/>
  <c r="K9" i="32"/>
  <c r="I9" i="32"/>
  <c r="G9" i="32"/>
  <c r="E9" i="32"/>
  <c r="AA12" i="32"/>
  <c r="Y12" i="32"/>
  <c r="W12" i="32"/>
  <c r="U12" i="32"/>
  <c r="S12" i="32"/>
  <c r="Q12" i="32"/>
  <c r="O12" i="32"/>
  <c r="M12" i="32"/>
  <c r="K12" i="32"/>
  <c r="I12" i="32"/>
  <c r="G12" i="32"/>
  <c r="E12" i="32"/>
  <c r="AA6" i="32"/>
  <c r="Y6" i="32"/>
  <c r="W6" i="32"/>
  <c r="U6" i="32"/>
  <c r="S6" i="32"/>
  <c r="Q6" i="32"/>
  <c r="O6" i="32"/>
  <c r="M6" i="32"/>
  <c r="K6" i="32"/>
  <c r="I6" i="32"/>
  <c r="G6" i="32"/>
  <c r="E6" i="32"/>
  <c r="AA8" i="32"/>
  <c r="Y8" i="32"/>
  <c r="W8" i="32"/>
  <c r="U8" i="32"/>
  <c r="S8" i="32"/>
  <c r="Q8" i="32"/>
  <c r="O8" i="32"/>
  <c r="M8" i="32"/>
  <c r="K8" i="32"/>
  <c r="I8" i="32"/>
  <c r="G8" i="32"/>
  <c r="E8" i="32"/>
  <c r="AB8" i="32" l="1"/>
  <c r="AB6" i="32"/>
  <c r="AB12" i="32"/>
  <c r="AB9" i="32"/>
  <c r="AB7" i="32"/>
  <c r="AB10" i="32"/>
  <c r="AB5" i="32"/>
  <c r="AB11" i="32"/>
  <c r="AB13" i="32"/>
  <c r="A13" i="32" s="1"/>
  <c r="AB14" i="32"/>
  <c r="A14" i="32" s="1"/>
  <c r="AB16" i="32"/>
  <c r="A16" i="32" s="1"/>
  <c r="AB17" i="32"/>
  <c r="A17" i="32" s="1"/>
  <c r="AB18" i="32"/>
  <c r="A18" i="32" s="1"/>
  <c r="AB19" i="32"/>
  <c r="A19" i="32" s="1"/>
  <c r="AB20" i="32"/>
  <c r="A20" i="32" s="1"/>
  <c r="AB21" i="32"/>
  <c r="A21" i="32" s="1"/>
  <c r="AB22" i="32"/>
  <c r="A22" i="32" s="1"/>
  <c r="AB23" i="32"/>
  <c r="A23" i="32" s="1"/>
  <c r="AB24" i="32"/>
  <c r="A24" i="32" s="1"/>
  <c r="AB25" i="32"/>
  <c r="AB15" i="32"/>
  <c r="A15" i="32" s="1"/>
  <c r="AB26" i="32"/>
  <c r="AB27" i="32"/>
  <c r="AB29" i="32"/>
  <c r="A29" i="32" s="1"/>
  <c r="E30" i="32"/>
  <c r="G30" i="32"/>
  <c r="I30" i="32"/>
  <c r="K30" i="32"/>
  <c r="M30" i="32"/>
  <c r="O30" i="32"/>
  <c r="Q30" i="32"/>
  <c r="S30" i="32"/>
  <c r="U30" i="32"/>
  <c r="W30" i="32"/>
  <c r="Y30" i="32"/>
  <c r="AA30" i="32"/>
  <c r="A5" i="32" l="1"/>
  <c r="A8" i="32"/>
  <c r="A12" i="32"/>
  <c r="A10" i="32"/>
  <c r="A6" i="32"/>
  <c r="A28" i="32"/>
  <c r="A7" i="32"/>
  <c r="A9" i="32"/>
  <c r="A11" i="32"/>
  <c r="AB30" i="32"/>
  <c r="Z30" i="31" l="1"/>
  <c r="O31" i="31" s="1"/>
  <c r="X30" i="31"/>
  <c r="N31" i="31" s="1"/>
  <c r="V30" i="31"/>
  <c r="M31" i="31" s="1"/>
  <c r="T30" i="31"/>
  <c r="L31" i="31" s="1"/>
  <c r="R30" i="31"/>
  <c r="K31" i="31" s="1"/>
  <c r="P30" i="31"/>
  <c r="J31" i="31" s="1"/>
  <c r="N30" i="31"/>
  <c r="I31" i="31" s="1"/>
  <c r="L30" i="31"/>
  <c r="H31" i="31" s="1"/>
  <c r="J30" i="31"/>
  <c r="G31" i="31" s="1"/>
  <c r="H30" i="31"/>
  <c r="F31" i="31" s="1"/>
  <c r="F30" i="31"/>
  <c r="E31" i="31" s="1"/>
  <c r="D30" i="31"/>
  <c r="D31" i="31" s="1"/>
  <c r="AA29" i="31"/>
  <c r="Y29" i="31"/>
  <c r="W29" i="31"/>
  <c r="U29" i="31"/>
  <c r="S29" i="31"/>
  <c r="Q29" i="31"/>
  <c r="O29" i="31"/>
  <c r="M29" i="31"/>
  <c r="K29" i="31"/>
  <c r="I29" i="31"/>
  <c r="G29" i="31"/>
  <c r="E29" i="31"/>
  <c r="AA28" i="31"/>
  <c r="Y28" i="31"/>
  <c r="W28" i="31"/>
  <c r="U28" i="31"/>
  <c r="S28" i="31"/>
  <c r="Q28" i="31"/>
  <c r="O28" i="31"/>
  <c r="M28" i="31"/>
  <c r="K28" i="31"/>
  <c r="I28" i="31"/>
  <c r="G28" i="31"/>
  <c r="E28" i="31"/>
  <c r="AA27" i="31"/>
  <c r="Y27" i="31"/>
  <c r="W27" i="31"/>
  <c r="U27" i="31"/>
  <c r="S27" i="31"/>
  <c r="Q27" i="31"/>
  <c r="O27" i="31"/>
  <c r="M27" i="31"/>
  <c r="K27" i="31"/>
  <c r="I27" i="31"/>
  <c r="G27" i="31"/>
  <c r="E27" i="31"/>
  <c r="AA26" i="31"/>
  <c r="Y26" i="31"/>
  <c r="W26" i="31"/>
  <c r="U26" i="31"/>
  <c r="S26" i="31"/>
  <c r="Q26" i="31"/>
  <c r="O26" i="31"/>
  <c r="M26" i="31"/>
  <c r="K26" i="31"/>
  <c r="I26" i="31"/>
  <c r="G26" i="31"/>
  <c r="E26" i="31"/>
  <c r="AA25" i="31"/>
  <c r="Y25" i="31"/>
  <c r="W25" i="31"/>
  <c r="U25" i="31"/>
  <c r="S25" i="31"/>
  <c r="Q25" i="31"/>
  <c r="O25" i="31"/>
  <c r="M25" i="31"/>
  <c r="K25" i="31"/>
  <c r="I25" i="31"/>
  <c r="G25" i="31"/>
  <c r="E25" i="31"/>
  <c r="AA24" i="31"/>
  <c r="Y24" i="31"/>
  <c r="W24" i="31"/>
  <c r="U24" i="31"/>
  <c r="S24" i="31"/>
  <c r="Q24" i="31"/>
  <c r="O24" i="31"/>
  <c r="M24" i="31"/>
  <c r="K24" i="31"/>
  <c r="I24" i="31"/>
  <c r="G24" i="31"/>
  <c r="E24" i="31"/>
  <c r="AA23" i="31"/>
  <c r="Y23" i="31"/>
  <c r="W23" i="31"/>
  <c r="U23" i="31"/>
  <c r="S23" i="31"/>
  <c r="Q23" i="31"/>
  <c r="O23" i="31"/>
  <c r="M23" i="31"/>
  <c r="K23" i="31"/>
  <c r="I23" i="31"/>
  <c r="G23" i="31"/>
  <c r="E23" i="31"/>
  <c r="AA22" i="31"/>
  <c r="Y22" i="31"/>
  <c r="W22" i="31"/>
  <c r="U22" i="31"/>
  <c r="S22" i="31"/>
  <c r="Q22" i="31"/>
  <c r="O22" i="31"/>
  <c r="M22" i="31"/>
  <c r="K22" i="31"/>
  <c r="I22" i="31"/>
  <c r="G22" i="31"/>
  <c r="E22" i="31"/>
  <c r="AA21" i="31"/>
  <c r="Y21" i="31"/>
  <c r="W21" i="31"/>
  <c r="U21" i="31"/>
  <c r="S21" i="31"/>
  <c r="Q21" i="31"/>
  <c r="O21" i="31"/>
  <c r="M21" i="31"/>
  <c r="K21" i="31"/>
  <c r="I21" i="31"/>
  <c r="G21" i="31"/>
  <c r="E21" i="31"/>
  <c r="AA20" i="31"/>
  <c r="Y20" i="31"/>
  <c r="W20" i="31"/>
  <c r="U20" i="31"/>
  <c r="S20" i="31"/>
  <c r="Q20" i="31"/>
  <c r="O20" i="31"/>
  <c r="M20" i="31"/>
  <c r="K20" i="31"/>
  <c r="I20" i="31"/>
  <c r="G20" i="31"/>
  <c r="E20" i="31"/>
  <c r="AA9" i="31"/>
  <c r="Y9" i="31"/>
  <c r="W9" i="31"/>
  <c r="U9" i="31"/>
  <c r="S9" i="31"/>
  <c r="Q9" i="31"/>
  <c r="O9" i="31"/>
  <c r="M9" i="31"/>
  <c r="K9" i="31"/>
  <c r="I9" i="31"/>
  <c r="G9" i="31"/>
  <c r="E9" i="31"/>
  <c r="AA7" i="31"/>
  <c r="Y7" i="31"/>
  <c r="W7" i="31"/>
  <c r="U7" i="31"/>
  <c r="S7" i="31"/>
  <c r="Q7" i="31"/>
  <c r="O7" i="31"/>
  <c r="M7" i="31"/>
  <c r="K7" i="31"/>
  <c r="I7" i="31"/>
  <c r="G7" i="31"/>
  <c r="E7" i="31"/>
  <c r="AA10" i="31"/>
  <c r="Y10" i="31"/>
  <c r="W10" i="31"/>
  <c r="U10" i="31"/>
  <c r="S10" i="31"/>
  <c r="Q10" i="31"/>
  <c r="O10" i="31"/>
  <c r="M10" i="31"/>
  <c r="K10" i="31"/>
  <c r="I10" i="31"/>
  <c r="G10" i="31"/>
  <c r="E10" i="31"/>
  <c r="AA15" i="31"/>
  <c r="Y15" i="31"/>
  <c r="W15" i="31"/>
  <c r="U15" i="31"/>
  <c r="S15" i="31"/>
  <c r="Q15" i="31"/>
  <c r="O15" i="31"/>
  <c r="M15" i="31"/>
  <c r="K15" i="31"/>
  <c r="I15" i="31"/>
  <c r="G15" i="31"/>
  <c r="E15" i="31"/>
  <c r="AA16" i="31"/>
  <c r="Y16" i="31"/>
  <c r="W16" i="31"/>
  <c r="U16" i="31"/>
  <c r="S16" i="31"/>
  <c r="Q16" i="31"/>
  <c r="O16" i="31"/>
  <c r="M16" i="31"/>
  <c r="K16" i="31"/>
  <c r="I16" i="31"/>
  <c r="G16" i="31"/>
  <c r="E16" i="31"/>
  <c r="AA12" i="31"/>
  <c r="Y12" i="31"/>
  <c r="W12" i="31"/>
  <c r="U12" i="31"/>
  <c r="S12" i="31"/>
  <c r="Q12" i="31"/>
  <c r="O12" i="31"/>
  <c r="M12" i="31"/>
  <c r="K12" i="31"/>
  <c r="I12" i="31"/>
  <c r="G12" i="31"/>
  <c r="E12" i="31"/>
  <c r="AA14" i="31"/>
  <c r="Y14" i="31"/>
  <c r="W14" i="31"/>
  <c r="U14" i="31"/>
  <c r="S14" i="31"/>
  <c r="Q14" i="31"/>
  <c r="O14" i="31"/>
  <c r="M14" i="31"/>
  <c r="K14" i="31"/>
  <c r="I14" i="31"/>
  <c r="G14" i="31"/>
  <c r="E14" i="31"/>
  <c r="AA6" i="31"/>
  <c r="Y6" i="31"/>
  <c r="W6" i="31"/>
  <c r="U6" i="31"/>
  <c r="S6" i="31"/>
  <c r="Q6" i="31"/>
  <c r="O6" i="31"/>
  <c r="M6" i="31"/>
  <c r="K6" i="31"/>
  <c r="I6" i="31"/>
  <c r="G6" i="31"/>
  <c r="E6" i="31"/>
  <c r="AA8" i="31"/>
  <c r="Y8" i="31"/>
  <c r="W8" i="31"/>
  <c r="U8" i="31"/>
  <c r="S8" i="31"/>
  <c r="Q8" i="31"/>
  <c r="O8" i="31"/>
  <c r="M8" i="31"/>
  <c r="K8" i="31"/>
  <c r="I8" i="31"/>
  <c r="G8" i="31"/>
  <c r="E8" i="31"/>
  <c r="AA13" i="31"/>
  <c r="Y13" i="31"/>
  <c r="W13" i="31"/>
  <c r="U13" i="31"/>
  <c r="S13" i="31"/>
  <c r="Q13" i="31"/>
  <c r="O13" i="31"/>
  <c r="M13" i="31"/>
  <c r="K13" i="31"/>
  <c r="I13" i="31"/>
  <c r="G13" i="31"/>
  <c r="E13" i="31"/>
  <c r="AA17" i="31"/>
  <c r="Y17" i="31"/>
  <c r="W17" i="31"/>
  <c r="U17" i="31"/>
  <c r="S17" i="31"/>
  <c r="Q17" i="31"/>
  <c r="O17" i="31"/>
  <c r="M17" i="31"/>
  <c r="K17" i="31"/>
  <c r="I17" i="31"/>
  <c r="G17" i="31"/>
  <c r="E17" i="31"/>
  <c r="AA5" i="31"/>
  <c r="Y5" i="31"/>
  <c r="W5" i="31"/>
  <c r="U5" i="31"/>
  <c r="S5" i="31"/>
  <c r="Q5" i="31"/>
  <c r="O5" i="31"/>
  <c r="M5" i="31"/>
  <c r="K5" i="31"/>
  <c r="I5" i="31"/>
  <c r="G5" i="31"/>
  <c r="E5" i="31"/>
  <c r="AA11" i="31"/>
  <c r="Y11" i="31"/>
  <c r="W11" i="31"/>
  <c r="U11" i="31"/>
  <c r="S11" i="31"/>
  <c r="Q11" i="31"/>
  <c r="O11" i="31"/>
  <c r="M11" i="31"/>
  <c r="K11" i="31"/>
  <c r="I11" i="31"/>
  <c r="G11" i="31"/>
  <c r="E11" i="31"/>
  <c r="AA18" i="31"/>
  <c r="Y18" i="31"/>
  <c r="W18" i="31"/>
  <c r="U18" i="31"/>
  <c r="S18" i="31"/>
  <c r="Q18" i="31"/>
  <c r="O18" i="31"/>
  <c r="M18" i="31"/>
  <c r="K18" i="31"/>
  <c r="I18" i="31"/>
  <c r="G18" i="31"/>
  <c r="E18" i="31"/>
  <c r="AA19" i="31"/>
  <c r="Y19" i="31"/>
  <c r="W19" i="31"/>
  <c r="U19" i="31"/>
  <c r="S19" i="31"/>
  <c r="Q19" i="31"/>
  <c r="O19" i="31"/>
  <c r="M19" i="31"/>
  <c r="K19" i="31"/>
  <c r="I19" i="31"/>
  <c r="G19" i="31"/>
  <c r="E19" i="31"/>
  <c r="AB19" i="31" l="1"/>
  <c r="AB18" i="31"/>
  <c r="AB11" i="31"/>
  <c r="AB5" i="31"/>
  <c r="AB17" i="31"/>
  <c r="AB13" i="31"/>
  <c r="AB8" i="31"/>
  <c r="AB6" i="31"/>
  <c r="AB14" i="31"/>
  <c r="AB12" i="31"/>
  <c r="AB16" i="31"/>
  <c r="AB15" i="31"/>
  <c r="AB10" i="31"/>
  <c r="AB7" i="31"/>
  <c r="AB9" i="31"/>
  <c r="AB20" i="31"/>
  <c r="A20" i="31" s="1"/>
  <c r="AB21" i="31"/>
  <c r="A21" i="31" s="1"/>
  <c r="AB22" i="31"/>
  <c r="A22" i="31" s="1"/>
  <c r="AB23" i="31"/>
  <c r="A23" i="31" s="1"/>
  <c r="AB24" i="31"/>
  <c r="A24" i="31" s="1"/>
  <c r="AB25" i="31"/>
  <c r="AB26" i="31"/>
  <c r="AB27" i="31"/>
  <c r="AB29" i="31"/>
  <c r="A29" i="31" s="1"/>
  <c r="E30" i="31"/>
  <c r="G30" i="31"/>
  <c r="I30" i="31"/>
  <c r="K30" i="31"/>
  <c r="M30" i="31"/>
  <c r="O30" i="31"/>
  <c r="Q30" i="31"/>
  <c r="S30" i="31"/>
  <c r="U30" i="31"/>
  <c r="W30" i="31"/>
  <c r="Y30" i="31"/>
  <c r="AA30" i="31"/>
  <c r="Z30" i="30"/>
  <c r="O31" i="30" s="1"/>
  <c r="X30" i="30"/>
  <c r="N31" i="30" s="1"/>
  <c r="V30" i="30"/>
  <c r="M31" i="30" s="1"/>
  <c r="T30" i="30"/>
  <c r="L31" i="30" s="1"/>
  <c r="R30" i="30"/>
  <c r="K31" i="30" s="1"/>
  <c r="P30" i="30"/>
  <c r="J31" i="30" s="1"/>
  <c r="N30" i="30"/>
  <c r="I31" i="30" s="1"/>
  <c r="L30" i="30"/>
  <c r="H31" i="30" s="1"/>
  <c r="J30" i="30"/>
  <c r="G31" i="30" s="1"/>
  <c r="H30" i="30"/>
  <c r="F31" i="30" s="1"/>
  <c r="F30" i="30"/>
  <c r="E31" i="30" s="1"/>
  <c r="D30" i="30"/>
  <c r="D31" i="30" s="1"/>
  <c r="AA29" i="30"/>
  <c r="Y29" i="30"/>
  <c r="W29" i="30"/>
  <c r="U29" i="30"/>
  <c r="S29" i="30"/>
  <c r="Q29" i="30"/>
  <c r="O29" i="30"/>
  <c r="M29" i="30"/>
  <c r="K29" i="30"/>
  <c r="I29" i="30"/>
  <c r="G29" i="30"/>
  <c r="E29" i="30"/>
  <c r="AA28" i="30"/>
  <c r="Y28" i="30"/>
  <c r="W28" i="30"/>
  <c r="U28" i="30"/>
  <c r="S28" i="30"/>
  <c r="Q28" i="30"/>
  <c r="O28" i="30"/>
  <c r="M28" i="30"/>
  <c r="K28" i="30"/>
  <c r="I28" i="30"/>
  <c r="G28" i="30"/>
  <c r="E28" i="30"/>
  <c r="AA27" i="30"/>
  <c r="Y27" i="30"/>
  <c r="W27" i="30"/>
  <c r="U27" i="30"/>
  <c r="S27" i="30"/>
  <c r="Q27" i="30"/>
  <c r="O27" i="30"/>
  <c r="M27" i="30"/>
  <c r="K27" i="30"/>
  <c r="I27" i="30"/>
  <c r="G27" i="30"/>
  <c r="E27" i="30"/>
  <c r="AA26" i="30"/>
  <c r="Y26" i="30"/>
  <c r="W26" i="30"/>
  <c r="U26" i="30"/>
  <c r="S26" i="30"/>
  <c r="Q26" i="30"/>
  <c r="O26" i="30"/>
  <c r="M26" i="30"/>
  <c r="K26" i="30"/>
  <c r="I26" i="30"/>
  <c r="G26" i="30"/>
  <c r="E26" i="30"/>
  <c r="AA25" i="30"/>
  <c r="Y25" i="30"/>
  <c r="W25" i="30"/>
  <c r="U25" i="30"/>
  <c r="S25" i="30"/>
  <c r="Q25" i="30"/>
  <c r="O25" i="30"/>
  <c r="M25" i="30"/>
  <c r="K25" i="30"/>
  <c r="I25" i="30"/>
  <c r="G25" i="30"/>
  <c r="E25" i="30"/>
  <c r="AA24" i="30"/>
  <c r="Y24" i="30"/>
  <c r="W24" i="30"/>
  <c r="U24" i="30"/>
  <c r="S24" i="30"/>
  <c r="Q24" i="30"/>
  <c r="O24" i="30"/>
  <c r="M24" i="30"/>
  <c r="K24" i="30"/>
  <c r="I24" i="30"/>
  <c r="G24" i="30"/>
  <c r="E24" i="30"/>
  <c r="AA23" i="30"/>
  <c r="Y23" i="30"/>
  <c r="W23" i="30"/>
  <c r="U23" i="30"/>
  <c r="S23" i="30"/>
  <c r="Q23" i="30"/>
  <c r="O23" i="30"/>
  <c r="M23" i="30"/>
  <c r="K23" i="30"/>
  <c r="I23" i="30"/>
  <c r="G23" i="30"/>
  <c r="E23" i="30"/>
  <c r="AA22" i="30"/>
  <c r="Y22" i="30"/>
  <c r="W22" i="30"/>
  <c r="U22" i="30"/>
  <c r="S22" i="30"/>
  <c r="Q22" i="30"/>
  <c r="O22" i="30"/>
  <c r="M22" i="30"/>
  <c r="K22" i="30"/>
  <c r="I22" i="30"/>
  <c r="G22" i="30"/>
  <c r="E22" i="30"/>
  <c r="AA21" i="30"/>
  <c r="Y21" i="30"/>
  <c r="W21" i="30"/>
  <c r="U21" i="30"/>
  <c r="S21" i="30"/>
  <c r="Q21" i="30"/>
  <c r="O21" i="30"/>
  <c r="M21" i="30"/>
  <c r="K21" i="30"/>
  <c r="I21" i="30"/>
  <c r="G21" i="30"/>
  <c r="E21" i="30"/>
  <c r="AA20" i="30"/>
  <c r="Y20" i="30"/>
  <c r="W20" i="30"/>
  <c r="U20" i="30"/>
  <c r="S20" i="30"/>
  <c r="Q20" i="30"/>
  <c r="O20" i="30"/>
  <c r="M20" i="30"/>
  <c r="K20" i="30"/>
  <c r="I20" i="30"/>
  <c r="G20" i="30"/>
  <c r="E20" i="30"/>
  <c r="AA19" i="30"/>
  <c r="Y19" i="30"/>
  <c r="W19" i="30"/>
  <c r="U19" i="30"/>
  <c r="S19" i="30"/>
  <c r="Q19" i="30"/>
  <c r="O19" i="30"/>
  <c r="M19" i="30"/>
  <c r="K19" i="30"/>
  <c r="I19" i="30"/>
  <c r="G19" i="30"/>
  <c r="E19" i="30"/>
  <c r="AA18" i="30"/>
  <c r="Y18" i="30"/>
  <c r="W18" i="30"/>
  <c r="U18" i="30"/>
  <c r="S18" i="30"/>
  <c r="Q18" i="30"/>
  <c r="O18" i="30"/>
  <c r="M18" i="30"/>
  <c r="K18" i="30"/>
  <c r="I18" i="30"/>
  <c r="G18" i="30"/>
  <c r="E18" i="30"/>
  <c r="AA17" i="30"/>
  <c r="Y17" i="30"/>
  <c r="W17" i="30"/>
  <c r="U17" i="30"/>
  <c r="S17" i="30"/>
  <c r="Q17" i="30"/>
  <c r="O17" i="30"/>
  <c r="M17" i="30"/>
  <c r="K17" i="30"/>
  <c r="I17" i="30"/>
  <c r="G17" i="30"/>
  <c r="E17" i="30"/>
  <c r="AA16" i="30"/>
  <c r="Y16" i="30"/>
  <c r="W16" i="30"/>
  <c r="U16" i="30"/>
  <c r="S16" i="30"/>
  <c r="Q16" i="30"/>
  <c r="O16" i="30"/>
  <c r="M16" i="30"/>
  <c r="K16" i="30"/>
  <c r="I16" i="30"/>
  <c r="G16" i="30"/>
  <c r="E16" i="30"/>
  <c r="AA15" i="30"/>
  <c r="Y15" i="30"/>
  <c r="W15" i="30"/>
  <c r="U15" i="30"/>
  <c r="S15" i="30"/>
  <c r="Q15" i="30"/>
  <c r="O15" i="30"/>
  <c r="M15" i="30"/>
  <c r="K15" i="30"/>
  <c r="I15" i="30"/>
  <c r="G15" i="30"/>
  <c r="E15" i="30"/>
  <c r="AA14" i="30"/>
  <c r="Y14" i="30"/>
  <c r="W14" i="30"/>
  <c r="U14" i="30"/>
  <c r="S14" i="30"/>
  <c r="Q14" i="30"/>
  <c r="O14" i="30"/>
  <c r="M14" i="30"/>
  <c r="K14" i="30"/>
  <c r="I14" i="30"/>
  <c r="G14" i="30"/>
  <c r="E14" i="30"/>
  <c r="AA13" i="30"/>
  <c r="Y13" i="30"/>
  <c r="W13" i="30"/>
  <c r="U13" i="30"/>
  <c r="S13" i="30"/>
  <c r="Q13" i="30"/>
  <c r="O13" i="30"/>
  <c r="M13" i="30"/>
  <c r="K13" i="30"/>
  <c r="I13" i="30"/>
  <c r="G13" i="30"/>
  <c r="E13" i="30"/>
  <c r="AA6" i="30"/>
  <c r="Y6" i="30"/>
  <c r="W6" i="30"/>
  <c r="U6" i="30"/>
  <c r="S6" i="30"/>
  <c r="Q6" i="30"/>
  <c r="O6" i="30"/>
  <c r="M6" i="30"/>
  <c r="K6" i="30"/>
  <c r="I6" i="30"/>
  <c r="G6" i="30"/>
  <c r="E6" i="30"/>
  <c r="AA11" i="30"/>
  <c r="Y11" i="30"/>
  <c r="W11" i="30"/>
  <c r="U11" i="30"/>
  <c r="S11" i="30"/>
  <c r="Q11" i="30"/>
  <c r="O11" i="30"/>
  <c r="M11" i="30"/>
  <c r="K11" i="30"/>
  <c r="I11" i="30"/>
  <c r="G11" i="30"/>
  <c r="E11" i="30"/>
  <c r="AA5" i="30"/>
  <c r="Y5" i="30"/>
  <c r="W5" i="30"/>
  <c r="U5" i="30"/>
  <c r="S5" i="30"/>
  <c r="Q5" i="30"/>
  <c r="O5" i="30"/>
  <c r="M5" i="30"/>
  <c r="K5" i="30"/>
  <c r="I5" i="30"/>
  <c r="G5" i="30"/>
  <c r="E5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A8" i="30"/>
  <c r="Y8" i="30"/>
  <c r="W8" i="30"/>
  <c r="U8" i="30"/>
  <c r="S8" i="30"/>
  <c r="Q8" i="30"/>
  <c r="O8" i="30"/>
  <c r="M8" i="30"/>
  <c r="K8" i="30"/>
  <c r="I8" i="30"/>
  <c r="G8" i="30"/>
  <c r="E8" i="30"/>
  <c r="AA10" i="30"/>
  <c r="Y10" i="30"/>
  <c r="W10" i="30"/>
  <c r="U10" i="30"/>
  <c r="S10" i="30"/>
  <c r="Q10" i="30"/>
  <c r="O10" i="30"/>
  <c r="M10" i="30"/>
  <c r="K10" i="30"/>
  <c r="I10" i="30"/>
  <c r="G10" i="30"/>
  <c r="E10" i="30"/>
  <c r="AA7" i="30"/>
  <c r="Y7" i="30"/>
  <c r="W7" i="30"/>
  <c r="U7" i="30"/>
  <c r="S7" i="30"/>
  <c r="Q7" i="30"/>
  <c r="O7" i="30"/>
  <c r="M7" i="30"/>
  <c r="K7" i="30"/>
  <c r="I7" i="30"/>
  <c r="G7" i="30"/>
  <c r="E7" i="30"/>
  <c r="AA9" i="30"/>
  <c r="Y9" i="30"/>
  <c r="W9" i="30"/>
  <c r="U9" i="30"/>
  <c r="S9" i="30"/>
  <c r="Q9" i="30"/>
  <c r="O9" i="30"/>
  <c r="M9" i="30"/>
  <c r="K9" i="30"/>
  <c r="I9" i="30"/>
  <c r="G9" i="30"/>
  <c r="E9" i="30"/>
  <c r="A18" i="31" l="1"/>
  <c r="A9" i="31"/>
  <c r="A7" i="31"/>
  <c r="A10" i="31"/>
  <c r="A19" i="31"/>
  <c r="A16" i="31"/>
  <c r="A14" i="31"/>
  <c r="A28" i="31"/>
  <c r="A5" i="31"/>
  <c r="A8" i="31"/>
  <c r="A17" i="31"/>
  <c r="A11" i="31"/>
  <c r="A15" i="31"/>
  <c r="A12" i="31"/>
  <c r="AB30" i="31"/>
  <c r="A6" i="31"/>
  <c r="A13" i="31"/>
  <c r="AB9" i="30"/>
  <c r="AB7" i="30"/>
  <c r="AB10" i="30"/>
  <c r="AB8" i="30"/>
  <c r="AB12" i="30"/>
  <c r="AB5" i="30"/>
  <c r="AB11" i="30"/>
  <c r="AB6" i="30"/>
  <c r="AB13" i="30"/>
  <c r="AB14" i="30"/>
  <c r="A14" i="30" s="1"/>
  <c r="AB15" i="30"/>
  <c r="A15" i="30" s="1"/>
  <c r="AB16" i="30"/>
  <c r="A16" i="30" s="1"/>
  <c r="AB17" i="30"/>
  <c r="A17" i="30" s="1"/>
  <c r="AB18" i="30"/>
  <c r="A18" i="30" s="1"/>
  <c r="AB19" i="30"/>
  <c r="A19" i="30" s="1"/>
  <c r="AB20" i="30"/>
  <c r="A20" i="30" s="1"/>
  <c r="AB21" i="30"/>
  <c r="A21" i="30" s="1"/>
  <c r="AB22" i="30"/>
  <c r="A22" i="30" s="1"/>
  <c r="AB23" i="30"/>
  <c r="A23" i="30" s="1"/>
  <c r="AB24" i="30"/>
  <c r="A24" i="30" s="1"/>
  <c r="AB25" i="30"/>
  <c r="AB26" i="30"/>
  <c r="AB27" i="30"/>
  <c r="AB29" i="30"/>
  <c r="A29" i="30" s="1"/>
  <c r="E30" i="30"/>
  <c r="G30" i="30"/>
  <c r="I30" i="30"/>
  <c r="K30" i="30"/>
  <c r="M30" i="30"/>
  <c r="O30" i="30"/>
  <c r="Q30" i="30"/>
  <c r="S30" i="30"/>
  <c r="U30" i="30"/>
  <c r="W30" i="30"/>
  <c r="Y30" i="30"/>
  <c r="AA30" i="30"/>
  <c r="Z30" i="29"/>
  <c r="O31" i="29" s="1"/>
  <c r="X30" i="29"/>
  <c r="N31" i="29" s="1"/>
  <c r="V30" i="29"/>
  <c r="M31" i="29" s="1"/>
  <c r="T30" i="29"/>
  <c r="L31" i="29" s="1"/>
  <c r="R30" i="29"/>
  <c r="K31" i="29" s="1"/>
  <c r="P30" i="29"/>
  <c r="J31" i="29" s="1"/>
  <c r="N30" i="29"/>
  <c r="I31" i="29" s="1"/>
  <c r="L30" i="29"/>
  <c r="H31" i="29" s="1"/>
  <c r="J30" i="29"/>
  <c r="G31" i="29" s="1"/>
  <c r="H30" i="29"/>
  <c r="F31" i="29" s="1"/>
  <c r="F30" i="29"/>
  <c r="E31" i="29" s="1"/>
  <c r="D30" i="29"/>
  <c r="AA29" i="29"/>
  <c r="Y29" i="29"/>
  <c r="W29" i="29"/>
  <c r="U29" i="29"/>
  <c r="S29" i="29"/>
  <c r="Q29" i="29"/>
  <c r="O29" i="29"/>
  <c r="M29" i="29"/>
  <c r="K29" i="29"/>
  <c r="I29" i="29"/>
  <c r="G29" i="29"/>
  <c r="E29" i="29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8" i="29"/>
  <c r="Y8" i="29"/>
  <c r="W8" i="29"/>
  <c r="U8" i="29"/>
  <c r="S8" i="29"/>
  <c r="Q8" i="29"/>
  <c r="O8" i="29"/>
  <c r="M8" i="29"/>
  <c r="K8" i="29"/>
  <c r="I8" i="29"/>
  <c r="G8" i="29"/>
  <c r="E8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7" i="29"/>
  <c r="Y7" i="29"/>
  <c r="W7" i="29"/>
  <c r="U7" i="29"/>
  <c r="S7" i="29"/>
  <c r="Q7" i="29"/>
  <c r="O7" i="29"/>
  <c r="M7" i="29"/>
  <c r="K7" i="29"/>
  <c r="I7" i="29"/>
  <c r="G7" i="29"/>
  <c r="E7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5" i="29"/>
  <c r="Y5" i="29"/>
  <c r="W5" i="29"/>
  <c r="U5" i="29"/>
  <c r="S5" i="29"/>
  <c r="Q5" i="29"/>
  <c r="O5" i="29"/>
  <c r="M5" i="29"/>
  <c r="K5" i="29"/>
  <c r="I5" i="29"/>
  <c r="G5" i="29"/>
  <c r="E5" i="29"/>
  <c r="AA6" i="29"/>
  <c r="Y6" i="29"/>
  <c r="W6" i="29"/>
  <c r="U6" i="29"/>
  <c r="S6" i="29"/>
  <c r="Q6" i="29"/>
  <c r="O6" i="29"/>
  <c r="M6" i="29"/>
  <c r="K6" i="29"/>
  <c r="I6" i="29"/>
  <c r="G6" i="29"/>
  <c r="E6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9" i="29"/>
  <c r="Y9" i="29"/>
  <c r="W9" i="29"/>
  <c r="U9" i="29"/>
  <c r="S9" i="29"/>
  <c r="Q9" i="29"/>
  <c r="O9" i="29"/>
  <c r="M9" i="29"/>
  <c r="K9" i="29"/>
  <c r="I9" i="29"/>
  <c r="G9" i="29"/>
  <c r="E9" i="29"/>
  <c r="AB9" i="29" l="1"/>
  <c r="AB13" i="29"/>
  <c r="AB16" i="29"/>
  <c r="AB20" i="29"/>
  <c r="AB15" i="29"/>
  <c r="AB11" i="29"/>
  <c r="AB6" i="29"/>
  <c r="AB5" i="29"/>
  <c r="AB18" i="29"/>
  <c r="AB7" i="29"/>
  <c r="AB19" i="29"/>
  <c r="AB8" i="29"/>
  <c r="AB12" i="29"/>
  <c r="AB14" i="29"/>
  <c r="AB10" i="29"/>
  <c r="AB17" i="29"/>
  <c r="AB21" i="29"/>
  <c r="A21" i="29" s="1"/>
  <c r="AB22" i="29"/>
  <c r="A22" i="29" s="1"/>
  <c r="AB23" i="29"/>
  <c r="A23" i="29" s="1"/>
  <c r="AB24" i="29"/>
  <c r="A24" i="29" s="1"/>
  <c r="AB25" i="29"/>
  <c r="AB26" i="29"/>
  <c r="AB27" i="29"/>
  <c r="AB29" i="29"/>
  <c r="A29" i="29" s="1"/>
  <c r="D31" i="29"/>
  <c r="E30" i="29" s="1"/>
  <c r="AA30" i="29" l="1"/>
  <c r="Y30" i="29"/>
  <c r="W30" i="29"/>
  <c r="A9" i="29"/>
  <c r="A10" i="29"/>
  <c r="S30" i="29"/>
  <c r="U30" i="29"/>
  <c r="A17" i="29"/>
  <c r="A14" i="29"/>
  <c r="A12" i="29"/>
  <c r="A18" i="29"/>
  <c r="A20" i="29"/>
  <c r="A19" i="29"/>
  <c r="A8" i="29"/>
  <c r="A7" i="29"/>
  <c r="A5" i="29"/>
  <c r="A28" i="29"/>
  <c r="Q30" i="29"/>
  <c r="I30" i="29"/>
  <c r="O30" i="29"/>
  <c r="A6" i="29"/>
  <c r="A15" i="29"/>
  <c r="A16" i="29"/>
  <c r="K30" i="29"/>
  <c r="M30" i="29"/>
  <c r="A11" i="29"/>
  <c r="A13" i="29"/>
  <c r="G30" i="29"/>
  <c r="AB30" i="29"/>
  <c r="Z30" i="28"/>
  <c r="O31" i="28" s="1"/>
  <c r="X30" i="28"/>
  <c r="N31" i="28" s="1"/>
  <c r="V30" i="28"/>
  <c r="M31" i="28" s="1"/>
  <c r="T30" i="28"/>
  <c r="L31" i="28" s="1"/>
  <c r="R30" i="28"/>
  <c r="K31" i="28" s="1"/>
  <c r="P30" i="28"/>
  <c r="J31" i="28" s="1"/>
  <c r="N30" i="28"/>
  <c r="I31" i="28" s="1"/>
  <c r="L30" i="28"/>
  <c r="H31" i="28" s="1"/>
  <c r="J30" i="28"/>
  <c r="G31" i="28" s="1"/>
  <c r="H30" i="28"/>
  <c r="F31" i="28" s="1"/>
  <c r="F30" i="28"/>
  <c r="E31" i="28" s="1"/>
  <c r="D30" i="28"/>
  <c r="D31" i="28" s="1"/>
  <c r="AA29" i="28"/>
  <c r="Y29" i="28"/>
  <c r="W29" i="28"/>
  <c r="U29" i="28"/>
  <c r="S29" i="28"/>
  <c r="Q29" i="28"/>
  <c r="O29" i="28"/>
  <c r="M29" i="28"/>
  <c r="K29" i="28"/>
  <c r="I29" i="28"/>
  <c r="G29" i="28"/>
  <c r="E29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9" i="28"/>
  <c r="Y9" i="28"/>
  <c r="W9" i="28"/>
  <c r="U9" i="28"/>
  <c r="S9" i="28"/>
  <c r="Q9" i="28"/>
  <c r="O9" i="28"/>
  <c r="M9" i="28"/>
  <c r="K9" i="28"/>
  <c r="I9" i="28"/>
  <c r="G9" i="28"/>
  <c r="E9" i="28"/>
  <c r="AA7" i="28"/>
  <c r="Y7" i="28"/>
  <c r="W7" i="28"/>
  <c r="U7" i="28"/>
  <c r="S7" i="28"/>
  <c r="Q7" i="28"/>
  <c r="O7" i="28"/>
  <c r="M7" i="28"/>
  <c r="K7" i="28"/>
  <c r="I7" i="28"/>
  <c r="G7" i="28"/>
  <c r="E7" i="28"/>
  <c r="AA8" i="28"/>
  <c r="Y8" i="28"/>
  <c r="W8" i="28"/>
  <c r="U8" i="28"/>
  <c r="S8" i="28"/>
  <c r="Q8" i="28"/>
  <c r="O8" i="28"/>
  <c r="M8" i="28"/>
  <c r="K8" i="28"/>
  <c r="I8" i="28"/>
  <c r="G8" i="28"/>
  <c r="E8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6" i="28"/>
  <c r="Y6" i="28"/>
  <c r="W6" i="28"/>
  <c r="U6" i="28"/>
  <c r="S6" i="28"/>
  <c r="Q6" i="28"/>
  <c r="O6" i="28"/>
  <c r="M6" i="28"/>
  <c r="K6" i="28"/>
  <c r="I6" i="28"/>
  <c r="G6" i="28"/>
  <c r="E6" i="28"/>
  <c r="AA5" i="28"/>
  <c r="Y5" i="28"/>
  <c r="W5" i="28"/>
  <c r="U5" i="28"/>
  <c r="S5" i="28"/>
  <c r="Q5" i="28"/>
  <c r="O5" i="28"/>
  <c r="M5" i="28"/>
  <c r="K5" i="28"/>
  <c r="I5" i="28"/>
  <c r="G5" i="28"/>
  <c r="E5" i="28"/>
  <c r="AB5" i="28" l="1"/>
  <c r="AB6" i="28"/>
  <c r="AB11" i="28"/>
  <c r="AB8" i="28"/>
  <c r="AB7" i="28"/>
  <c r="AB9" i="28"/>
  <c r="AB10" i="28"/>
  <c r="AB12" i="28"/>
  <c r="A12" i="28" s="1"/>
  <c r="AB13" i="28"/>
  <c r="A13" i="28" s="1"/>
  <c r="AB14" i="28"/>
  <c r="A14" i="28" s="1"/>
  <c r="AB15" i="28"/>
  <c r="A15" i="28" s="1"/>
  <c r="AB16" i="28"/>
  <c r="A16" i="28" s="1"/>
  <c r="AB17" i="28"/>
  <c r="A17" i="28" s="1"/>
  <c r="AB18" i="28"/>
  <c r="A18" i="28" s="1"/>
  <c r="AB19" i="28"/>
  <c r="A19" i="28" s="1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B26" i="28"/>
  <c r="AB27" i="28"/>
  <c r="AB29" i="28"/>
  <c r="A29" i="28" s="1"/>
  <c r="A9" i="28"/>
  <c r="A28" i="28"/>
  <c r="E30" i="28"/>
  <c r="G30" i="28"/>
  <c r="I30" i="28"/>
  <c r="K30" i="28"/>
  <c r="M30" i="28"/>
  <c r="O30" i="28"/>
  <c r="Q30" i="28"/>
  <c r="S30" i="28"/>
  <c r="U30" i="28"/>
  <c r="W30" i="28"/>
  <c r="Y30" i="28"/>
  <c r="AA30" i="28"/>
  <c r="AB30" i="28" l="1"/>
  <c r="A11" i="28"/>
  <c r="A8" i="28"/>
  <c r="A10" i="28"/>
  <c r="A5" i="28"/>
  <c r="A6" i="28"/>
  <c r="A7" i="28"/>
  <c r="Z30" i="27" l="1"/>
  <c r="O31" i="27" s="1"/>
  <c r="X30" i="27"/>
  <c r="N31" i="27" s="1"/>
  <c r="V30" i="27"/>
  <c r="M31" i="27" s="1"/>
  <c r="T30" i="27"/>
  <c r="L31" i="27" s="1"/>
  <c r="R30" i="27"/>
  <c r="K31" i="27" s="1"/>
  <c r="P30" i="27"/>
  <c r="J31" i="27" s="1"/>
  <c r="N30" i="27"/>
  <c r="I31" i="27" s="1"/>
  <c r="L30" i="27"/>
  <c r="H31" i="27" s="1"/>
  <c r="J30" i="27"/>
  <c r="G31" i="27" s="1"/>
  <c r="H30" i="27"/>
  <c r="F31" i="27" s="1"/>
  <c r="F30" i="27"/>
  <c r="E31" i="27" s="1"/>
  <c r="D30" i="27"/>
  <c r="D31" i="27" s="1"/>
  <c r="AA29" i="27"/>
  <c r="Y29" i="27"/>
  <c r="W29" i="27"/>
  <c r="U29" i="27"/>
  <c r="S29" i="27"/>
  <c r="Q29" i="27"/>
  <c r="O29" i="27"/>
  <c r="M29" i="27"/>
  <c r="K29" i="27"/>
  <c r="I29" i="27"/>
  <c r="G29" i="27"/>
  <c r="E29" i="27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6" i="27"/>
  <c r="Y6" i="27"/>
  <c r="W6" i="27"/>
  <c r="U6" i="27"/>
  <c r="S6" i="27"/>
  <c r="Q6" i="27"/>
  <c r="O6" i="27"/>
  <c r="M6" i="27"/>
  <c r="K6" i="27"/>
  <c r="I6" i="27"/>
  <c r="G6" i="27"/>
  <c r="E6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7" i="27"/>
  <c r="Y7" i="27"/>
  <c r="W7" i="27"/>
  <c r="U7" i="27"/>
  <c r="S7" i="27"/>
  <c r="Q7" i="27"/>
  <c r="O7" i="27"/>
  <c r="M7" i="27"/>
  <c r="K7" i="27"/>
  <c r="I7" i="27"/>
  <c r="G7" i="27"/>
  <c r="E7" i="27"/>
  <c r="AA5" i="27"/>
  <c r="Y5" i="27"/>
  <c r="W5" i="27"/>
  <c r="U5" i="27"/>
  <c r="S5" i="27"/>
  <c r="Q5" i="27"/>
  <c r="O5" i="27"/>
  <c r="M5" i="27"/>
  <c r="K5" i="27"/>
  <c r="I5" i="27"/>
  <c r="G5" i="27"/>
  <c r="E5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9" i="27"/>
  <c r="Y9" i="27"/>
  <c r="W9" i="27"/>
  <c r="U9" i="27"/>
  <c r="S9" i="27"/>
  <c r="Q9" i="27"/>
  <c r="O9" i="27"/>
  <c r="M9" i="27"/>
  <c r="K9" i="27"/>
  <c r="I9" i="27"/>
  <c r="G9" i="27"/>
  <c r="E9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A8" i="27"/>
  <c r="Y8" i="27"/>
  <c r="W8" i="27"/>
  <c r="U8" i="27"/>
  <c r="S8" i="27"/>
  <c r="Q8" i="27"/>
  <c r="O8" i="27"/>
  <c r="M8" i="27"/>
  <c r="K8" i="27"/>
  <c r="I8" i="27"/>
  <c r="G8" i="27"/>
  <c r="E8" i="27"/>
  <c r="AB8" i="27" l="1"/>
  <c r="AB12" i="27"/>
  <c r="AB13" i="27"/>
  <c r="AB9" i="27"/>
  <c r="AB15" i="27"/>
  <c r="AB17" i="27"/>
  <c r="AB11" i="27"/>
  <c r="AB14" i="27"/>
  <c r="AB16" i="27"/>
  <c r="AB5" i="27"/>
  <c r="AB7" i="27"/>
  <c r="AB10" i="27"/>
  <c r="AB6" i="27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6" i="27"/>
  <c r="AB29" i="27"/>
  <c r="A29" i="27" s="1"/>
  <c r="AB27" i="27"/>
  <c r="AB25" i="27"/>
  <c r="E30" i="27"/>
  <c r="G30" i="27"/>
  <c r="I30" i="27"/>
  <c r="K30" i="27"/>
  <c r="M30" i="27"/>
  <c r="O30" i="27"/>
  <c r="Q30" i="27"/>
  <c r="S30" i="27"/>
  <c r="U30" i="27"/>
  <c r="W30" i="27"/>
  <c r="Y30" i="27"/>
  <c r="AA30" i="27"/>
  <c r="A12" i="27" l="1"/>
  <c r="A28" i="27"/>
  <c r="A10" i="27"/>
  <c r="A13" i="27"/>
  <c r="A14" i="27"/>
  <c r="A5" i="27"/>
  <c r="A15" i="27"/>
  <c r="A9" i="27"/>
  <c r="A7" i="27"/>
  <c r="A8" i="27"/>
  <c r="A11" i="27"/>
  <c r="A16" i="27"/>
  <c r="A17" i="27"/>
  <c r="A6" i="27"/>
  <c r="AB30" i="27"/>
  <c r="Z30" i="26" l="1"/>
  <c r="O31" i="26" s="1"/>
  <c r="X30" i="26"/>
  <c r="N31" i="26" s="1"/>
  <c r="V30" i="26"/>
  <c r="M31" i="26" s="1"/>
  <c r="T30" i="26"/>
  <c r="L31" i="26" s="1"/>
  <c r="R30" i="26"/>
  <c r="K31" i="26" s="1"/>
  <c r="P30" i="26"/>
  <c r="J31" i="26" s="1"/>
  <c r="N30" i="26"/>
  <c r="I31" i="26" s="1"/>
  <c r="L30" i="26"/>
  <c r="H31" i="26" s="1"/>
  <c r="J30" i="26"/>
  <c r="G31" i="26" s="1"/>
  <c r="H30" i="26"/>
  <c r="F31" i="26" s="1"/>
  <c r="F30" i="26"/>
  <c r="E31" i="26" s="1"/>
  <c r="D30" i="26"/>
  <c r="D31" i="26" s="1"/>
  <c r="AA29" i="26"/>
  <c r="Y29" i="26"/>
  <c r="W29" i="26"/>
  <c r="U29" i="26"/>
  <c r="S29" i="26"/>
  <c r="Q29" i="26"/>
  <c r="O29" i="26"/>
  <c r="M29" i="26"/>
  <c r="K29" i="26"/>
  <c r="I29" i="26"/>
  <c r="G29" i="26"/>
  <c r="E29" i="26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8" i="26"/>
  <c r="Y8" i="26"/>
  <c r="W8" i="26"/>
  <c r="U8" i="26"/>
  <c r="S8" i="26"/>
  <c r="Q8" i="26"/>
  <c r="O8" i="26"/>
  <c r="M8" i="26"/>
  <c r="K8" i="26"/>
  <c r="I8" i="26"/>
  <c r="G8" i="26"/>
  <c r="E8" i="26"/>
  <c r="AA7" i="26"/>
  <c r="Y7" i="26"/>
  <c r="W7" i="26"/>
  <c r="U7" i="26"/>
  <c r="S7" i="26"/>
  <c r="Q7" i="26"/>
  <c r="O7" i="26"/>
  <c r="M7" i="26"/>
  <c r="K7" i="26"/>
  <c r="I7" i="26"/>
  <c r="G7" i="26"/>
  <c r="E7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6" i="26"/>
  <c r="Y6" i="26"/>
  <c r="W6" i="26"/>
  <c r="U6" i="26"/>
  <c r="S6" i="26"/>
  <c r="Q6" i="26"/>
  <c r="O6" i="26"/>
  <c r="M6" i="26"/>
  <c r="K6" i="26"/>
  <c r="I6" i="26"/>
  <c r="G6" i="26"/>
  <c r="E6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5" i="26"/>
  <c r="Y5" i="26"/>
  <c r="W5" i="26"/>
  <c r="U5" i="26"/>
  <c r="S5" i="26"/>
  <c r="Q5" i="26"/>
  <c r="O5" i="26"/>
  <c r="M5" i="26"/>
  <c r="K5" i="26"/>
  <c r="I5" i="26"/>
  <c r="G5" i="26"/>
  <c r="E5" i="26"/>
  <c r="AB5" i="26" l="1"/>
  <c r="AB15" i="26"/>
  <c r="AB16" i="26"/>
  <c r="AB13" i="26"/>
  <c r="AB10" i="26"/>
  <c r="AB6" i="26"/>
  <c r="AB11" i="26"/>
  <c r="AB12" i="26"/>
  <c r="AB14" i="26"/>
  <c r="AB9" i="26"/>
  <c r="AB7" i="26"/>
  <c r="AB17" i="26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6" i="26"/>
  <c r="AB27" i="26"/>
  <c r="AB8" i="26"/>
  <c r="AB25" i="26"/>
  <c r="AB29" i="26"/>
  <c r="A29" i="26" s="1"/>
  <c r="A17" i="26"/>
  <c r="E30" i="26"/>
  <c r="G30" i="26"/>
  <c r="I30" i="26"/>
  <c r="K30" i="26"/>
  <c r="M30" i="26"/>
  <c r="O30" i="26"/>
  <c r="Q30" i="26"/>
  <c r="S30" i="26"/>
  <c r="U30" i="26"/>
  <c r="W30" i="26"/>
  <c r="Y30" i="26"/>
  <c r="AA30" i="26"/>
  <c r="A15" i="26" l="1"/>
  <c r="A14" i="26"/>
  <c r="A28" i="26"/>
  <c r="A10" i="26"/>
  <c r="A12" i="26"/>
  <c r="A7" i="26"/>
  <c r="A11" i="26"/>
  <c r="A16" i="26"/>
  <c r="A8" i="26"/>
  <c r="A13" i="26"/>
  <c r="A5" i="26"/>
  <c r="A9" i="26"/>
  <c r="A6" i="26"/>
  <c r="AB30" i="26"/>
  <c r="Z30" i="25" l="1"/>
  <c r="O31" i="25" s="1"/>
  <c r="X30" i="25"/>
  <c r="N31" i="25" s="1"/>
  <c r="V30" i="25"/>
  <c r="M31" i="25" s="1"/>
  <c r="T30" i="25"/>
  <c r="L31" i="25" s="1"/>
  <c r="R30" i="25"/>
  <c r="K31" i="25" s="1"/>
  <c r="P30" i="25"/>
  <c r="J31" i="25" s="1"/>
  <c r="N30" i="25"/>
  <c r="I31" i="25" s="1"/>
  <c r="L30" i="25"/>
  <c r="H31" i="25" s="1"/>
  <c r="J30" i="25"/>
  <c r="G31" i="25" s="1"/>
  <c r="H30" i="25"/>
  <c r="F31" i="25" s="1"/>
  <c r="F30" i="25"/>
  <c r="E31" i="25" s="1"/>
  <c r="D30" i="25"/>
  <c r="D31" i="25" s="1"/>
  <c r="AA29" i="25"/>
  <c r="Y29" i="25"/>
  <c r="W29" i="25"/>
  <c r="U29" i="25"/>
  <c r="S29" i="25"/>
  <c r="Q29" i="25"/>
  <c r="O29" i="25"/>
  <c r="M29" i="25"/>
  <c r="K29" i="25"/>
  <c r="I29" i="25"/>
  <c r="G29" i="25"/>
  <c r="E29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7" i="25"/>
  <c r="Y7" i="25"/>
  <c r="W7" i="25"/>
  <c r="U7" i="25"/>
  <c r="S7" i="25"/>
  <c r="Q7" i="25"/>
  <c r="O7" i="25"/>
  <c r="M7" i="25"/>
  <c r="K7" i="25"/>
  <c r="I7" i="25"/>
  <c r="G7" i="25"/>
  <c r="E7" i="25"/>
  <c r="AA8" i="25"/>
  <c r="Y8" i="25"/>
  <c r="W8" i="25"/>
  <c r="U8" i="25"/>
  <c r="S8" i="25"/>
  <c r="Q8" i="25"/>
  <c r="O8" i="25"/>
  <c r="M8" i="25"/>
  <c r="K8" i="25"/>
  <c r="I8" i="25"/>
  <c r="G8" i="25"/>
  <c r="E8" i="25"/>
  <c r="AA5" i="25"/>
  <c r="Y5" i="25"/>
  <c r="W5" i="25"/>
  <c r="U5" i="25"/>
  <c r="S5" i="25"/>
  <c r="Q5" i="25"/>
  <c r="O5" i="25"/>
  <c r="M5" i="25"/>
  <c r="K5" i="25"/>
  <c r="I5" i="25"/>
  <c r="G5" i="25"/>
  <c r="E5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6" i="25"/>
  <c r="Y6" i="25"/>
  <c r="W6" i="25"/>
  <c r="U6" i="25"/>
  <c r="S6" i="25"/>
  <c r="Q6" i="25"/>
  <c r="O6" i="25"/>
  <c r="M6" i="25"/>
  <c r="K6" i="25"/>
  <c r="I6" i="25"/>
  <c r="G6" i="25"/>
  <c r="E6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B9" i="25" l="1"/>
  <c r="AB11" i="25"/>
  <c r="AB13" i="25"/>
  <c r="AB12" i="25"/>
  <c r="AB6" i="25"/>
  <c r="AB10" i="25"/>
  <c r="AB15" i="25"/>
  <c r="AB16" i="25"/>
  <c r="AB14" i="25"/>
  <c r="AB5" i="25"/>
  <c r="AB8" i="25"/>
  <c r="AB7" i="25"/>
  <c r="AB17" i="25"/>
  <c r="AB18" i="25"/>
  <c r="A18" i="25" s="1"/>
  <c r="AB19" i="25"/>
  <c r="A19" i="25" s="1"/>
  <c r="AB20" i="25"/>
  <c r="A20" i="25" s="1"/>
  <c r="AB21" i="25"/>
  <c r="A21" i="25" s="1"/>
  <c r="AB22" i="25"/>
  <c r="A22" i="25" s="1"/>
  <c r="AB23" i="25"/>
  <c r="A23" i="25" s="1"/>
  <c r="AB24" i="25"/>
  <c r="A24" i="25" s="1"/>
  <c r="AB25" i="25"/>
  <c r="AB26" i="25"/>
  <c r="AB27" i="25"/>
  <c r="AB29" i="25"/>
  <c r="A29" i="25" s="1"/>
  <c r="E30" i="25"/>
  <c r="G30" i="25"/>
  <c r="I30" i="25"/>
  <c r="K30" i="25"/>
  <c r="M30" i="25"/>
  <c r="O30" i="25"/>
  <c r="Q30" i="25"/>
  <c r="S30" i="25"/>
  <c r="U30" i="25"/>
  <c r="W30" i="25"/>
  <c r="Y30" i="25"/>
  <c r="AA30" i="25"/>
  <c r="Z30" i="24"/>
  <c r="O31" i="24" s="1"/>
  <c r="X30" i="24"/>
  <c r="N31" i="24" s="1"/>
  <c r="V30" i="24"/>
  <c r="M31" i="24" s="1"/>
  <c r="T30" i="24"/>
  <c r="R30" i="24"/>
  <c r="K31" i="24" s="1"/>
  <c r="P30" i="24"/>
  <c r="J31" i="24" s="1"/>
  <c r="N30" i="24"/>
  <c r="I31" i="24" s="1"/>
  <c r="L30" i="24"/>
  <c r="J30" i="24"/>
  <c r="G31" i="24" s="1"/>
  <c r="H30" i="24"/>
  <c r="F31" i="24" s="1"/>
  <c r="F30" i="24"/>
  <c r="E31" i="24" s="1"/>
  <c r="D30" i="24"/>
  <c r="AA29" i="24"/>
  <c r="Y29" i="24"/>
  <c r="W29" i="24"/>
  <c r="U29" i="24"/>
  <c r="S29" i="24"/>
  <c r="Q29" i="24"/>
  <c r="O29" i="24"/>
  <c r="M29" i="24"/>
  <c r="K29" i="24"/>
  <c r="I29" i="24"/>
  <c r="G29" i="24"/>
  <c r="E29" i="24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8" i="24"/>
  <c r="Y8" i="24"/>
  <c r="W8" i="24"/>
  <c r="U8" i="24"/>
  <c r="S8" i="24"/>
  <c r="Q8" i="24"/>
  <c r="O8" i="24"/>
  <c r="M8" i="24"/>
  <c r="K8" i="24"/>
  <c r="I8" i="24"/>
  <c r="G8" i="24"/>
  <c r="E8" i="24"/>
  <c r="AA5" i="24"/>
  <c r="Y5" i="24"/>
  <c r="W5" i="24"/>
  <c r="U5" i="24"/>
  <c r="S5" i="24"/>
  <c r="Q5" i="24"/>
  <c r="O5" i="24"/>
  <c r="M5" i="24"/>
  <c r="K5" i="24"/>
  <c r="I5" i="24"/>
  <c r="G5" i="24"/>
  <c r="E5" i="24"/>
  <c r="AA6" i="24"/>
  <c r="Y6" i="24"/>
  <c r="W6" i="24"/>
  <c r="U6" i="24"/>
  <c r="S6" i="24"/>
  <c r="Q6" i="24"/>
  <c r="O6" i="24"/>
  <c r="M6" i="24"/>
  <c r="K6" i="24"/>
  <c r="I6" i="24"/>
  <c r="G6" i="24"/>
  <c r="E6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9" i="24"/>
  <c r="Y9" i="24"/>
  <c r="W9" i="24"/>
  <c r="U9" i="24"/>
  <c r="S9" i="24"/>
  <c r="Q9" i="24"/>
  <c r="O9" i="24"/>
  <c r="M9" i="24"/>
  <c r="K9" i="24"/>
  <c r="I9" i="24"/>
  <c r="G9" i="24"/>
  <c r="E9" i="24"/>
  <c r="AB9" i="24" l="1"/>
  <c r="AB11" i="24"/>
  <c r="AB7" i="24"/>
  <c r="AB6" i="24"/>
  <c r="AB5" i="24"/>
  <c r="AB8" i="24"/>
  <c r="AB10" i="24"/>
  <c r="AB15" i="24"/>
  <c r="AB12" i="24"/>
  <c r="AB16" i="24"/>
  <c r="AB13" i="24"/>
  <c r="AB14" i="24"/>
  <c r="AB17" i="24"/>
  <c r="A17" i="24" s="1"/>
  <c r="AB18" i="24"/>
  <c r="A18" i="24" s="1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B26" i="24"/>
  <c r="AB27" i="24"/>
  <c r="AB29" i="24"/>
  <c r="A29" i="24" s="1"/>
  <c r="A7" i="25"/>
  <c r="A28" i="25"/>
  <c r="A9" i="25"/>
  <c r="A17" i="25"/>
  <c r="A8" i="25"/>
  <c r="A5" i="25"/>
  <c r="A14" i="25"/>
  <c r="A16" i="25"/>
  <c r="A15" i="25"/>
  <c r="A10" i="25"/>
  <c r="A6" i="25"/>
  <c r="A12" i="25"/>
  <c r="A13" i="25"/>
  <c r="A11" i="25"/>
  <c r="AB30" i="25"/>
  <c r="D31" i="24"/>
  <c r="H31" i="24"/>
  <c r="L31" i="24"/>
  <c r="A28" i="24"/>
  <c r="Z30" i="23"/>
  <c r="O31" i="23" s="1"/>
  <c r="X30" i="23"/>
  <c r="N31" i="23" s="1"/>
  <c r="V30" i="23"/>
  <c r="M31" i="23" s="1"/>
  <c r="T30" i="23"/>
  <c r="L31" i="23" s="1"/>
  <c r="R30" i="23"/>
  <c r="K31" i="23" s="1"/>
  <c r="P30" i="23"/>
  <c r="J31" i="23" s="1"/>
  <c r="N30" i="23"/>
  <c r="I31" i="23" s="1"/>
  <c r="L30" i="23"/>
  <c r="H31" i="23" s="1"/>
  <c r="J30" i="23"/>
  <c r="G31" i="23" s="1"/>
  <c r="H30" i="23"/>
  <c r="F31" i="23" s="1"/>
  <c r="F30" i="23"/>
  <c r="E31" i="23" s="1"/>
  <c r="D30" i="23"/>
  <c r="D31" i="23" s="1"/>
  <c r="AA29" i="23"/>
  <c r="Y29" i="23"/>
  <c r="W29" i="23"/>
  <c r="U29" i="23"/>
  <c r="S29" i="23"/>
  <c r="Q29" i="23"/>
  <c r="O29" i="23"/>
  <c r="M29" i="23"/>
  <c r="K29" i="23"/>
  <c r="I29" i="23"/>
  <c r="G29" i="23"/>
  <c r="E29" i="23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6" i="23"/>
  <c r="Y6" i="23"/>
  <c r="W6" i="23"/>
  <c r="U6" i="23"/>
  <c r="S6" i="23"/>
  <c r="Q6" i="23"/>
  <c r="O6" i="23"/>
  <c r="M6" i="23"/>
  <c r="K6" i="23"/>
  <c r="I6" i="23"/>
  <c r="G6" i="23"/>
  <c r="E6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5" i="23"/>
  <c r="Y5" i="23"/>
  <c r="W5" i="23"/>
  <c r="U5" i="23"/>
  <c r="S5" i="23"/>
  <c r="Q5" i="23"/>
  <c r="O5" i="23"/>
  <c r="M5" i="23"/>
  <c r="K5" i="23"/>
  <c r="I5" i="23"/>
  <c r="G5" i="23"/>
  <c r="E5" i="23"/>
  <c r="AA7" i="23"/>
  <c r="Y7" i="23"/>
  <c r="W7" i="23"/>
  <c r="U7" i="23"/>
  <c r="S7" i="23"/>
  <c r="Q7" i="23"/>
  <c r="O7" i="23"/>
  <c r="M7" i="23"/>
  <c r="K7" i="23"/>
  <c r="I7" i="23"/>
  <c r="G7" i="23"/>
  <c r="E7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16" i="23"/>
  <c r="Y16" i="23"/>
  <c r="W16" i="23"/>
  <c r="U16" i="23"/>
  <c r="S16" i="23"/>
  <c r="Q16" i="23"/>
  <c r="O16" i="23"/>
  <c r="M16" i="23"/>
  <c r="K16" i="23"/>
  <c r="I16" i="23"/>
  <c r="G16" i="23"/>
  <c r="E16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30" i="24" l="1"/>
  <c r="A9" i="24"/>
  <c r="AB30" i="24"/>
  <c r="A13" i="24"/>
  <c r="W30" i="24"/>
  <c r="Y30" i="24"/>
  <c r="A14" i="24"/>
  <c r="U30" i="24"/>
  <c r="A16" i="24"/>
  <c r="K30" i="24"/>
  <c r="O30" i="24"/>
  <c r="A12" i="24"/>
  <c r="S30" i="24"/>
  <c r="A15" i="24"/>
  <c r="A10" i="24"/>
  <c r="Q30" i="24"/>
  <c r="M30" i="24"/>
  <c r="A8" i="24"/>
  <c r="G30" i="24"/>
  <c r="I30" i="24"/>
  <c r="A5" i="24"/>
  <c r="E30" i="24"/>
  <c r="A6" i="24"/>
  <c r="A7" i="24"/>
  <c r="A11" i="24"/>
  <c r="AB12" i="23"/>
  <c r="AB17" i="23"/>
  <c r="AB11" i="23"/>
  <c r="AB8" i="23"/>
  <c r="AB9" i="23"/>
  <c r="AB16" i="23"/>
  <c r="AB13" i="23"/>
  <c r="AB15" i="23"/>
  <c r="AB14" i="23"/>
  <c r="AB7" i="23"/>
  <c r="AB5" i="23"/>
  <c r="AB10" i="23"/>
  <c r="AB6" i="23"/>
  <c r="AB18" i="23"/>
  <c r="AB19" i="23"/>
  <c r="A19" i="23" s="1"/>
  <c r="AB20" i="23"/>
  <c r="A20" i="23" s="1"/>
  <c r="AB21" i="23"/>
  <c r="A21" i="23" s="1"/>
  <c r="AB22" i="23"/>
  <c r="A22" i="23" s="1"/>
  <c r="AB23" i="23"/>
  <c r="A23" i="23" s="1"/>
  <c r="AB24" i="23"/>
  <c r="A24" i="23" s="1"/>
  <c r="AB25" i="23"/>
  <c r="AB26" i="23"/>
  <c r="AB27" i="23"/>
  <c r="AB29" i="23"/>
  <c r="A29" i="23" s="1"/>
  <c r="E30" i="23"/>
  <c r="G30" i="23"/>
  <c r="I30" i="23"/>
  <c r="K30" i="23"/>
  <c r="M30" i="23"/>
  <c r="O30" i="23"/>
  <c r="Q30" i="23"/>
  <c r="S30" i="23"/>
  <c r="U30" i="23"/>
  <c r="W30" i="23"/>
  <c r="Y30" i="23"/>
  <c r="AA30" i="23"/>
  <c r="Z30" i="22"/>
  <c r="O31" i="22" s="1"/>
  <c r="X30" i="22"/>
  <c r="N31" i="22" s="1"/>
  <c r="V30" i="22"/>
  <c r="M31" i="22" s="1"/>
  <c r="T30" i="22"/>
  <c r="L31" i="22" s="1"/>
  <c r="R30" i="22"/>
  <c r="K31" i="22" s="1"/>
  <c r="P30" i="22"/>
  <c r="J31" i="22" s="1"/>
  <c r="N30" i="22"/>
  <c r="I31" i="22" s="1"/>
  <c r="L30" i="22"/>
  <c r="H31" i="22" s="1"/>
  <c r="J30" i="22"/>
  <c r="G31" i="22" s="1"/>
  <c r="H30" i="22"/>
  <c r="F31" i="22" s="1"/>
  <c r="F30" i="22"/>
  <c r="E31" i="22" s="1"/>
  <c r="D30" i="22"/>
  <c r="D31" i="22" s="1"/>
  <c r="AA29" i="22"/>
  <c r="Y29" i="22"/>
  <c r="W29" i="22"/>
  <c r="U29" i="22"/>
  <c r="S29" i="22"/>
  <c r="Q29" i="22"/>
  <c r="O29" i="22"/>
  <c r="M29" i="22"/>
  <c r="K29" i="22"/>
  <c r="I29" i="22"/>
  <c r="G29" i="22"/>
  <c r="E29" i="22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9" i="22"/>
  <c r="Y9" i="22"/>
  <c r="W9" i="22"/>
  <c r="U9" i="22"/>
  <c r="S9" i="22"/>
  <c r="Q9" i="22"/>
  <c r="O9" i="22"/>
  <c r="M9" i="22"/>
  <c r="K9" i="22"/>
  <c r="I9" i="22"/>
  <c r="G9" i="22"/>
  <c r="E9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12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A6" i="22"/>
  <c r="Y6" i="22"/>
  <c r="W6" i="22"/>
  <c r="U6" i="22"/>
  <c r="S6" i="22"/>
  <c r="Q6" i="22"/>
  <c r="O6" i="22"/>
  <c r="M6" i="22"/>
  <c r="K6" i="22"/>
  <c r="I6" i="22"/>
  <c r="G6" i="22"/>
  <c r="E6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5" i="22"/>
  <c r="Y5" i="22"/>
  <c r="W5" i="22"/>
  <c r="U5" i="22"/>
  <c r="S5" i="22"/>
  <c r="Q5" i="22"/>
  <c r="O5" i="22"/>
  <c r="M5" i="22"/>
  <c r="K5" i="22"/>
  <c r="I5" i="22"/>
  <c r="G5" i="22"/>
  <c r="E5" i="22"/>
  <c r="A18" i="23" l="1"/>
  <c r="A13" i="23"/>
  <c r="A6" i="23"/>
  <c r="A10" i="23"/>
  <c r="A5" i="23"/>
  <c r="A14" i="23"/>
  <c r="A7" i="23"/>
  <c r="A15" i="23"/>
  <c r="A12" i="23"/>
  <c r="A16" i="23"/>
  <c r="A28" i="23"/>
  <c r="A9" i="23"/>
  <c r="A8" i="23"/>
  <c r="A11" i="23"/>
  <c r="A17" i="23"/>
  <c r="AB30" i="23"/>
  <c r="AB5" i="22"/>
  <c r="AB17" i="22"/>
  <c r="AB16" i="22"/>
  <c r="AB6" i="22"/>
  <c r="AB18" i="22"/>
  <c r="AB15" i="22"/>
  <c r="AB7" i="22"/>
  <c r="AB14" i="22"/>
  <c r="AB8" i="22"/>
  <c r="AB12" i="22"/>
  <c r="AB23" i="22"/>
  <c r="AB22" i="22"/>
  <c r="AB21" i="22"/>
  <c r="AB19" i="22"/>
  <c r="AB13" i="22"/>
  <c r="AB20" i="22"/>
  <c r="AB11" i="22"/>
  <c r="AB10" i="22"/>
  <c r="AB24" i="22"/>
  <c r="AB9" i="22"/>
  <c r="AB25" i="22"/>
  <c r="AB26" i="22"/>
  <c r="AB27" i="22"/>
  <c r="AB29" i="22"/>
  <c r="A29" i="22" s="1"/>
  <c r="E30" i="22"/>
  <c r="G30" i="22"/>
  <c r="I30" i="22"/>
  <c r="K30" i="22"/>
  <c r="M30" i="22"/>
  <c r="O30" i="22"/>
  <c r="Q30" i="22"/>
  <c r="S30" i="22"/>
  <c r="U30" i="22"/>
  <c r="W30" i="22"/>
  <c r="Y30" i="22"/>
  <c r="AA30" i="22"/>
  <c r="Z30" i="21"/>
  <c r="O31" i="21" s="1"/>
  <c r="X30" i="21"/>
  <c r="N31" i="21" s="1"/>
  <c r="V30" i="21"/>
  <c r="M31" i="21" s="1"/>
  <c r="T30" i="21"/>
  <c r="L31" i="21" s="1"/>
  <c r="R30" i="21"/>
  <c r="K31" i="21" s="1"/>
  <c r="P30" i="21"/>
  <c r="J31" i="21" s="1"/>
  <c r="N30" i="21"/>
  <c r="I31" i="21" s="1"/>
  <c r="L30" i="21"/>
  <c r="H31" i="21" s="1"/>
  <c r="J30" i="21"/>
  <c r="G31" i="21" s="1"/>
  <c r="H30" i="21"/>
  <c r="F31" i="21" s="1"/>
  <c r="F30" i="21"/>
  <c r="E31" i="21" s="1"/>
  <c r="D30" i="21"/>
  <c r="D31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8" i="21"/>
  <c r="Y8" i="21"/>
  <c r="W8" i="21"/>
  <c r="U8" i="21"/>
  <c r="S8" i="21"/>
  <c r="Q8" i="21"/>
  <c r="O8" i="21"/>
  <c r="M8" i="21"/>
  <c r="K8" i="21"/>
  <c r="I8" i="21"/>
  <c r="G8" i="21"/>
  <c r="E8" i="21"/>
  <c r="AA9" i="21"/>
  <c r="Y9" i="21"/>
  <c r="W9" i="21"/>
  <c r="U9" i="21"/>
  <c r="S9" i="21"/>
  <c r="Q9" i="21"/>
  <c r="O9" i="21"/>
  <c r="M9" i="21"/>
  <c r="K9" i="21"/>
  <c r="I9" i="21"/>
  <c r="G9" i="21"/>
  <c r="E9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5" i="21"/>
  <c r="Y5" i="21"/>
  <c r="W5" i="21"/>
  <c r="U5" i="21"/>
  <c r="S5" i="21"/>
  <c r="Q5" i="21"/>
  <c r="O5" i="21"/>
  <c r="M5" i="21"/>
  <c r="K5" i="21"/>
  <c r="I5" i="21"/>
  <c r="G5" i="21"/>
  <c r="E5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6" i="21"/>
  <c r="Y6" i="21"/>
  <c r="W6" i="21"/>
  <c r="U6" i="21"/>
  <c r="S6" i="21"/>
  <c r="Q6" i="21"/>
  <c r="O6" i="21"/>
  <c r="M6" i="21"/>
  <c r="K6" i="21"/>
  <c r="I6" i="21"/>
  <c r="G6" i="21"/>
  <c r="E6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7" i="21"/>
  <c r="Y7" i="21"/>
  <c r="W7" i="21"/>
  <c r="U7" i="21"/>
  <c r="S7" i="21"/>
  <c r="Q7" i="21"/>
  <c r="O7" i="21"/>
  <c r="M7" i="21"/>
  <c r="K7" i="21"/>
  <c r="I7" i="21"/>
  <c r="G7" i="21"/>
  <c r="E7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24" i="22" l="1"/>
  <c r="A11" i="22"/>
  <c r="A13" i="22"/>
  <c r="A9" i="22"/>
  <c r="A21" i="22"/>
  <c r="A12" i="22"/>
  <c r="A7" i="22"/>
  <c r="A18" i="22"/>
  <c r="A10" i="22"/>
  <c r="A20" i="22"/>
  <c r="A19" i="22"/>
  <c r="A17" i="22"/>
  <c r="A22" i="22"/>
  <c r="A23" i="22"/>
  <c r="A8" i="22"/>
  <c r="A14" i="22"/>
  <c r="A5" i="22"/>
  <c r="A15" i="22"/>
  <c r="A6" i="22"/>
  <c r="A28" i="22"/>
  <c r="AB30" i="22"/>
  <c r="A16" i="22"/>
  <c r="AB16" i="21"/>
  <c r="AB7" i="21"/>
  <c r="AB6" i="21"/>
  <c r="AB21" i="21"/>
  <c r="AB12" i="21"/>
  <c r="AB14" i="21"/>
  <c r="AB11" i="21"/>
  <c r="AB15" i="21"/>
  <c r="AB20" i="21"/>
  <c r="AB10" i="21"/>
  <c r="AB17" i="21"/>
  <c r="AB18" i="21"/>
  <c r="AB23" i="21"/>
  <c r="AB5" i="21"/>
  <c r="AB19" i="21"/>
  <c r="AB9" i="21"/>
  <c r="AB8" i="21"/>
  <c r="AB22" i="21"/>
  <c r="AB24" i="21"/>
  <c r="A24" i="21" s="1"/>
  <c r="AB25" i="21"/>
  <c r="AB26" i="21"/>
  <c r="AB27" i="21"/>
  <c r="AB29" i="21"/>
  <c r="A29" i="21" s="1"/>
  <c r="AB13" i="21"/>
  <c r="E30" i="21"/>
  <c r="G30" i="21"/>
  <c r="I30" i="21"/>
  <c r="K30" i="21"/>
  <c r="M30" i="21"/>
  <c r="O30" i="21"/>
  <c r="Q30" i="21"/>
  <c r="S30" i="21"/>
  <c r="U30" i="21"/>
  <c r="W30" i="21"/>
  <c r="Y30" i="21"/>
  <c r="AA30" i="21"/>
  <c r="Q13" i="18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9" i="19"/>
  <c r="Y9" i="19"/>
  <c r="W9" i="19"/>
  <c r="U9" i="19"/>
  <c r="S9" i="19"/>
  <c r="Q9" i="19"/>
  <c r="O9" i="19"/>
  <c r="M9" i="19"/>
  <c r="K9" i="19"/>
  <c r="I9" i="19"/>
  <c r="G9" i="19"/>
  <c r="E9" i="19"/>
  <c r="AA8" i="19"/>
  <c r="Y8" i="19"/>
  <c r="W8" i="19"/>
  <c r="U8" i="19"/>
  <c r="S8" i="19"/>
  <c r="Q8" i="19"/>
  <c r="O8" i="19"/>
  <c r="M8" i="19"/>
  <c r="K8" i="19"/>
  <c r="I8" i="19"/>
  <c r="G8" i="19"/>
  <c r="E8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7" i="19"/>
  <c r="Y7" i="19"/>
  <c r="W7" i="19"/>
  <c r="U7" i="19"/>
  <c r="S7" i="19"/>
  <c r="Q7" i="19"/>
  <c r="O7" i="19"/>
  <c r="M7" i="19"/>
  <c r="K7" i="19"/>
  <c r="I7" i="19"/>
  <c r="G7" i="19"/>
  <c r="E7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6" i="19"/>
  <c r="Y6" i="19"/>
  <c r="W6" i="19"/>
  <c r="U6" i="19"/>
  <c r="S6" i="19"/>
  <c r="Q6" i="19"/>
  <c r="O6" i="19"/>
  <c r="M6" i="19"/>
  <c r="K6" i="19"/>
  <c r="I6" i="19"/>
  <c r="G6" i="19"/>
  <c r="E6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l="1"/>
  <c r="AB17" i="19"/>
  <c r="AB10" i="19"/>
  <c r="AB19" i="19"/>
  <c r="AB18" i="19"/>
  <c r="AB11" i="19"/>
  <c r="AB12" i="19"/>
  <c r="AB16" i="19"/>
  <c r="AB5" i="19"/>
  <c r="AB6" i="19"/>
  <c r="AB14" i="19"/>
  <c r="AB13" i="19"/>
  <c r="AB7" i="19"/>
  <c r="AB20" i="19"/>
  <c r="AB8" i="19"/>
  <c r="AB9" i="19"/>
  <c r="AB21" i="19"/>
  <c r="A21" i="19" s="1"/>
  <c r="AB22" i="19"/>
  <c r="A22" i="19" s="1"/>
  <c r="AB23" i="19"/>
  <c r="A23" i="19" s="1"/>
  <c r="AB24" i="19"/>
  <c r="A24" i="19" s="1"/>
  <c r="AB25" i="19"/>
  <c r="AB26" i="19"/>
  <c r="AB27" i="19"/>
  <c r="AB29" i="19"/>
  <c r="A29" i="19" s="1"/>
  <c r="A22" i="21"/>
  <c r="A19" i="21"/>
  <c r="A18" i="21"/>
  <c r="A10" i="21"/>
  <c r="A15" i="21"/>
  <c r="A13" i="21"/>
  <c r="A12" i="21"/>
  <c r="A8" i="21"/>
  <c r="A23" i="21"/>
  <c r="A9" i="21"/>
  <c r="A5" i="21"/>
  <c r="A17" i="21"/>
  <c r="A20" i="21"/>
  <c r="A11" i="21"/>
  <c r="A14" i="21"/>
  <c r="A21" i="21"/>
  <c r="A6" i="21"/>
  <c r="A7" i="21"/>
  <c r="A28" i="21"/>
  <c r="A16" i="21"/>
  <c r="AB30" i="21"/>
  <c r="E30" i="19"/>
  <c r="G30" i="19"/>
  <c r="I30" i="19"/>
  <c r="K30" i="19"/>
  <c r="M30" i="19"/>
  <c r="O30" i="19"/>
  <c r="Q30" i="19"/>
  <c r="S30" i="19"/>
  <c r="U30" i="19"/>
  <c r="W30" i="19"/>
  <c r="Y30" i="19"/>
  <c r="AA30" i="19"/>
  <c r="A11" i="19" l="1"/>
  <c r="A15" i="19"/>
  <c r="A8" i="19"/>
  <c r="A28" i="19"/>
  <c r="A19" i="19"/>
  <c r="A7" i="19"/>
  <c r="A14" i="19"/>
  <c r="A17" i="19"/>
  <c r="A5" i="19"/>
  <c r="A12" i="19"/>
  <c r="AB30" i="19"/>
  <c r="A18" i="19"/>
  <c r="A9" i="19"/>
  <c r="A10" i="19"/>
  <c r="A20" i="19"/>
  <c r="A13" i="19"/>
  <c r="A6" i="19"/>
  <c r="A16" i="19"/>
  <c r="Z30" i="18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8" i="8" l="1"/>
  <c r="AB30" i="8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  <c r="A11" i="30" l="1"/>
  <c r="A8" i="30"/>
  <c r="A13" i="30"/>
  <c r="A12" i="30"/>
  <c r="A28" i="30"/>
  <c r="A5" i="30"/>
  <c r="A7" i="30"/>
  <c r="AB30" i="30"/>
  <c r="A10" i="30"/>
  <c r="A6" i="30"/>
  <c r="A9" i="30"/>
</calcChain>
</file>

<file path=xl/sharedStrings.xml><?xml version="1.0" encoding="utf-8"?>
<sst xmlns="http://schemas.openxmlformats.org/spreadsheetml/2006/main" count="1090" uniqueCount="143">
  <si>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</si>
  <si>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</si>
  <si>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</si>
  <si>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</si>
  <si>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</si>
  <si>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</si>
  <si>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</si>
  <si>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</si>
  <si>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</si>
  <si>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</si>
  <si>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</si>
  <si>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</si>
  <si>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</si>
  <si>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</si>
  <si>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</si>
  <si>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</si>
  <si>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</si>
  <si>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</si>
  <si>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</si>
  <si>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</si>
  <si>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</si>
  <si>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</si>
  <si>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</si>
  <si>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</si>
  <si>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</si>
  <si>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</si>
  <si>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</si>
  <si>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</si>
  <si>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</si>
  <si>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</si>
  <si>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</si>
  <si>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</si>
  <si>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</si>
  <si>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</si>
  <si>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</si>
  <si>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</si>
  <si>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</si>
  <si>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</si>
  <si>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</si>
  <si>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</si>
  <si>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</si>
  <si>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</si>
  <si>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</si>
  <si>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</si>
  <si>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</si>
  <si>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</si>
  <si>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</si>
  <si>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</si>
  <si>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</si>
  <si>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</si>
  <si>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</si>
  <si>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</si>
  <si>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</si>
  <si>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</si>
  <si>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</si>
  <si>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</si>
  <si>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</si>
  <si>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</si>
  <si>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</si>
  <si>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</si>
  <si>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</si>
  <si>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</si>
  <si>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</si>
  <si>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</si>
  <si>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</si>
  <si>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</si>
  <si>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</si>
  <si>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</si>
  <si>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</si>
  <si>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</si>
  <si>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</si>
  <si>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</si>
  <si>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</si>
  <si>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</si>
  <si>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</si>
  <si>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</si>
  <si>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</si>
  <si>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</si>
  <si>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</si>
  <si>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</si>
  <si>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</si>
  <si>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</si>
  <si>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</si>
  <si>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</si>
  <si>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</si>
  <si>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</si>
  <si>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</si>
  <si>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</si>
  <si>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</si>
  <si>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</si>
  <si>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</si>
  <si>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</si>
  <si>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</si>
  <si>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</si>
  <si>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</si>
  <si>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</si>
  <si>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</si>
  <si>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</si>
  <si>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</si>
  <si>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</si>
  <si>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</si>
  <si>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</si>
  <si>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</si>
  <si>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</si>
  <si>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</si>
  <si>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</si>
  <si>
    <t>Лантушенко Игорь</t>
  </si>
  <si>
    <t xml:space="preserve">Сомок Денис </t>
  </si>
  <si>
    <t>Яценко Владимир</t>
  </si>
  <si>
    <t>ТАБЛИЦА ГОНКИ "БЫСТРЫЙ ГОНЗАЛЕС" 16.07.2018 конфиг 7</t>
  </si>
  <si>
    <t>Кузьменко Артем</t>
  </si>
  <si>
    <t>ТАБЛИЦА ГОНКИ "БЫСТРЫЙ ГОНЗАЛЕС" 23.07.2018 конфиг 2</t>
  </si>
  <si>
    <t>Паненко Евгений</t>
  </si>
  <si>
    <t>Майбродский Миша</t>
  </si>
  <si>
    <t>ТАБЛИЦА ГОНКИ "БЫСТРЫЙ ГОНЗАЛЕС" 30.07.2018 конфиг 11R</t>
  </si>
  <si>
    <t>Криворучко Коля</t>
  </si>
  <si>
    <t xml:space="preserve">ТАБЛИЦА ГОНКИ "БЫСТРЫЙ ГОНЗАЛЕС" 06.08.2018 конфиг 1 </t>
  </si>
  <si>
    <t>Якименко Дмитрий</t>
  </si>
  <si>
    <t xml:space="preserve">ТАБЛИЦА ГОНКИ "БЫСТРЫЙ ГОНЗАЛЕС" 13.08.2018 конфиг 9 </t>
  </si>
  <si>
    <t>Мифтахутдинов Ильс</t>
  </si>
  <si>
    <t>Якименко Дима</t>
  </si>
  <si>
    <t>ТАБЛИЦА ГОНКИ "БЫСТРЫЙ ГОНЗАЛЕС" 20.08.2018 конфиг  6</t>
  </si>
  <si>
    <t>Славик Дымко</t>
  </si>
  <si>
    <t>ТАБЛИЦА ГОНКИ "БЫСТРЫЙ ГОНЗАЛЕС" 27.08.2018 конфиг 10</t>
  </si>
  <si>
    <t>Яковлев Владлен</t>
  </si>
  <si>
    <t xml:space="preserve">Дио </t>
  </si>
  <si>
    <t>ТАБЛИЦА ГОНКИ "БЫСТРЫЙ ГОНЗАЛЕС" 03.09.2018 конфиг 11</t>
  </si>
  <si>
    <t>Лантушенко Мгорь</t>
  </si>
  <si>
    <t>ТАБЛИЦА ГОНКИ "БЫСТРЫЙ ГОНЗАЛЕС" 09.09.2018 конфиг 7r</t>
  </si>
  <si>
    <t xml:space="preserve">ТАБЛИЦА ГОНКИ "БЫСТРЫЙ ГОНЗАЛЕС" 17.09.2018 конфиг 5 </t>
  </si>
  <si>
    <t xml:space="preserve">Стоцкий Андрей </t>
  </si>
  <si>
    <t>Фортуна Татьяна</t>
  </si>
  <si>
    <t>Тихонов Вано</t>
  </si>
  <si>
    <t xml:space="preserve">ТАБЛИЦА ГОНКИ "БЫСТРЫЙ ГОНЗАЛЕС" 24.09.2018 конфиг 2R </t>
  </si>
  <si>
    <t>Нимелович Тарас</t>
  </si>
  <si>
    <t xml:space="preserve">Резанко Оля </t>
  </si>
  <si>
    <t xml:space="preserve">Фортуна Таня </t>
  </si>
  <si>
    <t>Паламарчук Александр</t>
  </si>
  <si>
    <t>Голубченко Александр</t>
  </si>
  <si>
    <t>ТАБЛИЦА ГОНКИ "БЫСТРЫЙ ГОНЗАЛЕС" 01.10.2018 конфиг 3</t>
  </si>
  <si>
    <t>ТАБЛИЦА ГОНКИ "БЫСТРЫЙ ГОНЗАЛЕС" 08.10.2018 конфиг 5R</t>
  </si>
  <si>
    <t>ТАБЛИЦА ГОНКИ "БЫСТРЫЙ ГОНЗАЛЕС" 15.10.2018 конфиг 7</t>
  </si>
  <si>
    <t>Мифтахутдинов  Ильяс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</si>
</sst>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24848"/>
      <color rgb="FFFFCC66"/>
      <color rgb="FF99FF99"/>
      <color rgb="FFFF99FF"/>
      <color rgb="FFFF66CC"/>
      <color rgb="FF66FFFF"/>
      <color rgb="FFCC66FF"/>
      <color rgb="FFFF7733"/>
      <color rgb="FFFFCC99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69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70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73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72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79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76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77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78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75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70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74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84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86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83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85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70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82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73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68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78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88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74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68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77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90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 t="shared" ref="E5:E16" si="0">RANK(D5,D$5:D$29,1)</f>
        <v>1</v>
      </c>
      <c r="F5" s="14">
        <v>39.76</v>
      </c>
      <c r="G5" s="15">
        <f t="shared" ref="G5:G16" si="1">RANK(F5,F$5:F$29,1)</f>
        <v>1</v>
      </c>
      <c r="H5" s="16">
        <v>40.770000000000003</v>
      </c>
      <c r="I5" s="15">
        <f t="shared" ref="I5:I16" si="2">RANK(H5,H$5:H$29,1)</f>
        <v>4</v>
      </c>
      <c r="J5" s="16">
        <v>40.340000000000003</v>
      </c>
      <c r="K5" s="15">
        <f t="shared" ref="K5:K16" si="3">RANK(J5,J$5:J$29,1)</f>
        <v>2</v>
      </c>
      <c r="L5" s="16">
        <v>39.520000000000003</v>
      </c>
      <c r="M5" s="15">
        <f t="shared" ref="M5:M16" si="4">RANK(L5,L$5:L$29,1)</f>
        <v>1</v>
      </c>
      <c r="N5" s="14">
        <v>40.22</v>
      </c>
      <c r="O5" s="15">
        <f t="shared" ref="O5:O16" si="5">RANK(N5,N$5:N$29,1)</f>
        <v>1</v>
      </c>
      <c r="P5" s="16">
        <v>39.76</v>
      </c>
      <c r="Q5" s="15">
        <f t="shared" ref="Q5:Q16" si="6">RANK(P5,P$5:P$29,1)</f>
        <v>2</v>
      </c>
      <c r="R5" s="16">
        <v>39.69</v>
      </c>
      <c r="S5" s="15">
        <f t="shared" ref="S5:S16" si="7">RANK(R5,R$5:R$29,1)</f>
        <v>1</v>
      </c>
      <c r="T5" s="87"/>
      <c r="U5" s="15" t="e">
        <f t="shared" ref="U5:U16" si="8">RANK(T5,T$5:T$29,1)</f>
        <v>#N/A</v>
      </c>
      <c r="V5" s="14">
        <v>39.99</v>
      </c>
      <c r="W5" s="15">
        <f t="shared" ref="W5:W16" si="9">RANK(V5,V$5:V$29,1)</f>
        <v>2</v>
      </c>
      <c r="X5" s="16">
        <v>39.799999999999997</v>
      </c>
      <c r="Y5" s="15">
        <f t="shared" ref="Y5:Y16" si="10">RANK(X5,X$5:X$29,1)</f>
        <v>1</v>
      </c>
      <c r="Z5" s="16">
        <v>39.770000000000003</v>
      </c>
      <c r="AA5" s="15">
        <f t="shared" ref="AA5:AA16" si="11">RANK(Z5,Z$5:Z$29,1)</f>
        <v>1</v>
      </c>
      <c r="AB5" s="61">
        <f t="shared" ref="AB5:AB16" si="12"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92</v>
      </c>
      <c r="C6" s="63">
        <v>20</v>
      </c>
      <c r="D6" s="26">
        <v>40.36</v>
      </c>
      <c r="E6" s="22">
        <f t="shared" si="0"/>
        <v>3</v>
      </c>
      <c r="F6" s="21">
        <v>40.11</v>
      </c>
      <c r="G6" s="23">
        <f t="shared" si="1"/>
        <v>2</v>
      </c>
      <c r="H6" s="25">
        <v>40.67</v>
      </c>
      <c r="I6" s="23">
        <f t="shared" si="2"/>
        <v>3</v>
      </c>
      <c r="J6" s="25">
        <v>40.22</v>
      </c>
      <c r="K6" s="23">
        <f t="shared" si="3"/>
        <v>1</v>
      </c>
      <c r="L6" s="25">
        <v>39.99</v>
      </c>
      <c r="M6" s="23">
        <f t="shared" si="4"/>
        <v>4</v>
      </c>
      <c r="N6" s="21">
        <v>40.340000000000003</v>
      </c>
      <c r="O6" s="23">
        <f t="shared" si="5"/>
        <v>3</v>
      </c>
      <c r="P6" s="25">
        <v>39.89</v>
      </c>
      <c r="Q6" s="23">
        <f t="shared" si="6"/>
        <v>3</v>
      </c>
      <c r="R6" s="25">
        <v>39.96</v>
      </c>
      <c r="S6" s="23">
        <f t="shared" si="7"/>
        <v>2</v>
      </c>
      <c r="T6" s="25"/>
      <c r="U6" s="23" t="e">
        <f t="shared" si="8"/>
        <v>#N/A</v>
      </c>
      <c r="V6" s="21">
        <v>39.54</v>
      </c>
      <c r="W6" s="23">
        <f t="shared" si="9"/>
        <v>1</v>
      </c>
      <c r="X6" s="25">
        <v>39.94</v>
      </c>
      <c r="Y6" s="23">
        <f t="shared" si="10"/>
        <v>3</v>
      </c>
      <c r="Z6" s="25">
        <v>39.99</v>
      </c>
      <c r="AA6" s="23">
        <f t="shared" si="11"/>
        <v>4</v>
      </c>
      <c r="AB6" s="61">
        <f t="shared" si="12"/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 t="shared" si="0"/>
        <v>2</v>
      </c>
      <c r="F7" s="21">
        <v>40.19</v>
      </c>
      <c r="G7" s="23">
        <f t="shared" si="1"/>
        <v>6</v>
      </c>
      <c r="H7" s="24">
        <v>40.520000000000003</v>
      </c>
      <c r="I7" s="23">
        <f t="shared" si="2"/>
        <v>2</v>
      </c>
      <c r="J7" s="25">
        <v>40.630000000000003</v>
      </c>
      <c r="K7" s="23">
        <f t="shared" si="3"/>
        <v>4</v>
      </c>
      <c r="L7" s="25">
        <v>39.94</v>
      </c>
      <c r="M7" s="23">
        <f t="shared" si="4"/>
        <v>3</v>
      </c>
      <c r="N7" s="21">
        <v>40.33</v>
      </c>
      <c r="O7" s="23">
        <f t="shared" si="5"/>
        <v>2</v>
      </c>
      <c r="P7" s="25">
        <v>39.68</v>
      </c>
      <c r="Q7" s="23">
        <f t="shared" si="6"/>
        <v>1</v>
      </c>
      <c r="R7" s="25">
        <v>40.15</v>
      </c>
      <c r="S7" s="23">
        <f t="shared" si="7"/>
        <v>4</v>
      </c>
      <c r="T7" s="25"/>
      <c r="U7" s="23" t="e">
        <f t="shared" si="8"/>
        <v>#N/A</v>
      </c>
      <c r="V7" s="21">
        <v>40.06</v>
      </c>
      <c r="W7" s="23">
        <f t="shared" si="9"/>
        <v>3</v>
      </c>
      <c r="X7" s="25">
        <v>39.9</v>
      </c>
      <c r="Y7" s="23">
        <f t="shared" si="10"/>
        <v>2</v>
      </c>
      <c r="Z7" s="25">
        <v>39.89</v>
      </c>
      <c r="AA7" s="23">
        <f t="shared" si="11"/>
        <v>2</v>
      </c>
      <c r="AB7" s="61">
        <f t="shared" si="12"/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95</v>
      </c>
      <c r="C8" s="63" t="s">
        <v>7</v>
      </c>
      <c r="D8" s="21">
        <v>40.39</v>
      </c>
      <c r="E8" s="22">
        <f t="shared" si="0"/>
        <v>4</v>
      </c>
      <c r="F8" s="21">
        <v>40.17</v>
      </c>
      <c r="G8" s="23">
        <f t="shared" si="1"/>
        <v>4</v>
      </c>
      <c r="H8" s="25">
        <v>40.450000000000003</v>
      </c>
      <c r="I8" s="23">
        <f t="shared" si="2"/>
        <v>1</v>
      </c>
      <c r="J8" s="25">
        <v>40.76</v>
      </c>
      <c r="K8" s="23">
        <f t="shared" si="3"/>
        <v>7</v>
      </c>
      <c r="L8" s="25">
        <v>40.06</v>
      </c>
      <c r="M8" s="23">
        <f t="shared" si="4"/>
        <v>6</v>
      </c>
      <c r="N8" s="21">
        <v>40.729999999999997</v>
      </c>
      <c r="O8" s="23">
        <f t="shared" si="5"/>
        <v>6</v>
      </c>
      <c r="P8" s="25">
        <v>40.090000000000003</v>
      </c>
      <c r="Q8" s="23">
        <f t="shared" si="6"/>
        <v>4</v>
      </c>
      <c r="R8" s="25">
        <v>40.08</v>
      </c>
      <c r="S8" s="23">
        <f t="shared" si="7"/>
        <v>3</v>
      </c>
      <c r="T8" s="25"/>
      <c r="U8" s="23" t="e">
        <f t="shared" si="8"/>
        <v>#N/A</v>
      </c>
      <c r="V8" s="26">
        <v>40.07</v>
      </c>
      <c r="W8" s="23">
        <f t="shared" si="9"/>
        <v>4</v>
      </c>
      <c r="X8" s="25">
        <v>40.42</v>
      </c>
      <c r="Y8" s="23">
        <f t="shared" si="10"/>
        <v>5</v>
      </c>
      <c r="Z8" s="25">
        <v>39.94</v>
      </c>
      <c r="AA8" s="23">
        <f t="shared" si="11"/>
        <v>3</v>
      </c>
      <c r="AB8" s="61">
        <f t="shared" si="12"/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77</v>
      </c>
      <c r="C9" s="63" t="s">
        <v>7</v>
      </c>
      <c r="D9" s="21">
        <v>40.630000000000003</v>
      </c>
      <c r="E9" s="22">
        <f t="shared" si="0"/>
        <v>6</v>
      </c>
      <c r="F9" s="21">
        <v>40.18</v>
      </c>
      <c r="G9" s="23">
        <f t="shared" si="1"/>
        <v>5</v>
      </c>
      <c r="H9" s="25">
        <v>40.94</v>
      </c>
      <c r="I9" s="23">
        <f t="shared" si="2"/>
        <v>7</v>
      </c>
      <c r="J9" s="25">
        <v>40.56</v>
      </c>
      <c r="K9" s="23">
        <f t="shared" si="3"/>
        <v>3</v>
      </c>
      <c r="L9" s="25">
        <v>39.85</v>
      </c>
      <c r="M9" s="23">
        <f t="shared" si="4"/>
        <v>2</v>
      </c>
      <c r="N9" s="21">
        <v>40.590000000000003</v>
      </c>
      <c r="O9" s="23">
        <f t="shared" si="5"/>
        <v>4</v>
      </c>
      <c r="P9" s="25">
        <v>40.15</v>
      </c>
      <c r="Q9" s="23">
        <f t="shared" si="6"/>
        <v>7</v>
      </c>
      <c r="R9" s="25">
        <v>40.25</v>
      </c>
      <c r="S9" s="23">
        <f t="shared" si="7"/>
        <v>6</v>
      </c>
      <c r="T9" s="25"/>
      <c r="U9" s="23" t="e">
        <f t="shared" si="8"/>
        <v>#N/A</v>
      </c>
      <c r="V9" s="21">
        <v>40.19</v>
      </c>
      <c r="W9" s="23">
        <f t="shared" si="9"/>
        <v>5</v>
      </c>
      <c r="X9" s="24">
        <v>40.54</v>
      </c>
      <c r="Y9" s="23">
        <f t="shared" si="10"/>
        <v>9</v>
      </c>
      <c r="Z9" s="25">
        <v>40.53</v>
      </c>
      <c r="AA9" s="23">
        <f t="shared" si="11"/>
        <v>10</v>
      </c>
      <c r="AB9" s="61">
        <f t="shared" si="12"/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93</v>
      </c>
      <c r="C10" s="63" t="s">
        <v>7</v>
      </c>
      <c r="D10" s="21">
        <v>40.46</v>
      </c>
      <c r="E10" s="22">
        <f t="shared" si="0"/>
        <v>5</v>
      </c>
      <c r="F10" s="21">
        <v>40.25</v>
      </c>
      <c r="G10" s="23">
        <f t="shared" si="1"/>
        <v>7</v>
      </c>
      <c r="H10" s="25">
        <v>40.86</v>
      </c>
      <c r="I10" s="23">
        <f t="shared" si="2"/>
        <v>5</v>
      </c>
      <c r="J10" s="25">
        <v>40.71</v>
      </c>
      <c r="K10" s="23">
        <f t="shared" si="3"/>
        <v>6</v>
      </c>
      <c r="L10" s="25">
        <v>40.1</v>
      </c>
      <c r="M10" s="23">
        <f t="shared" si="4"/>
        <v>7</v>
      </c>
      <c r="N10" s="26">
        <v>40.659999999999997</v>
      </c>
      <c r="O10" s="23">
        <f t="shared" si="5"/>
        <v>5</v>
      </c>
      <c r="P10" s="25">
        <v>40.28</v>
      </c>
      <c r="Q10" s="23">
        <f t="shared" si="6"/>
        <v>8</v>
      </c>
      <c r="R10" s="25">
        <v>40.369999999999997</v>
      </c>
      <c r="S10" s="23">
        <f t="shared" si="7"/>
        <v>7</v>
      </c>
      <c r="T10" s="25"/>
      <c r="U10" s="23" t="e">
        <f t="shared" si="8"/>
        <v>#N/A</v>
      </c>
      <c r="V10" s="21">
        <v>40.28</v>
      </c>
      <c r="W10" s="23">
        <f t="shared" si="9"/>
        <v>6</v>
      </c>
      <c r="X10" s="25">
        <v>40.42</v>
      </c>
      <c r="Y10" s="23">
        <f t="shared" si="10"/>
        <v>5</v>
      </c>
      <c r="Z10" s="25">
        <v>40.03</v>
      </c>
      <c r="AA10" s="23">
        <f t="shared" si="11"/>
        <v>5</v>
      </c>
      <c r="AB10" s="61">
        <f t="shared" si="12"/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78</v>
      </c>
      <c r="C11" s="63" t="s">
        <v>7</v>
      </c>
      <c r="D11" s="21">
        <v>40.67</v>
      </c>
      <c r="E11" s="22">
        <f t="shared" si="0"/>
        <v>7</v>
      </c>
      <c r="F11" s="26">
        <v>40.119999999999997</v>
      </c>
      <c r="G11" s="23">
        <f t="shared" si="1"/>
        <v>3</v>
      </c>
      <c r="H11" s="25">
        <v>41.16</v>
      </c>
      <c r="I11" s="23">
        <f t="shared" si="2"/>
        <v>9</v>
      </c>
      <c r="J11" s="25">
        <v>40.65</v>
      </c>
      <c r="K11" s="23">
        <f t="shared" si="3"/>
        <v>5</v>
      </c>
      <c r="L11" s="25">
        <v>40.03</v>
      </c>
      <c r="M11" s="23">
        <f t="shared" si="4"/>
        <v>5</v>
      </c>
      <c r="N11" s="21">
        <v>40.96</v>
      </c>
      <c r="O11" s="23">
        <f t="shared" si="5"/>
        <v>9</v>
      </c>
      <c r="P11" s="25">
        <v>40.090000000000003</v>
      </c>
      <c r="Q11" s="23">
        <f t="shared" si="6"/>
        <v>4</v>
      </c>
      <c r="R11" s="25">
        <v>40.229999999999997</v>
      </c>
      <c r="S11" s="23">
        <f t="shared" si="7"/>
        <v>5</v>
      </c>
      <c r="T11" s="25"/>
      <c r="U11" s="23" t="e">
        <f t="shared" si="8"/>
        <v>#N/A</v>
      </c>
      <c r="V11" s="21">
        <v>40.380000000000003</v>
      </c>
      <c r="W11" s="23">
        <f t="shared" si="9"/>
        <v>7</v>
      </c>
      <c r="X11" s="25">
        <v>40.42</v>
      </c>
      <c r="Y11" s="23">
        <f t="shared" si="10"/>
        <v>5</v>
      </c>
      <c r="Z11" s="25">
        <v>40.4</v>
      </c>
      <c r="AA11" s="23">
        <f t="shared" si="11"/>
        <v>8</v>
      </c>
      <c r="AB11" s="61">
        <f t="shared" si="12"/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76</v>
      </c>
      <c r="C12" s="63">
        <v>15</v>
      </c>
      <c r="D12" s="21">
        <v>40.78</v>
      </c>
      <c r="E12" s="22">
        <f t="shared" si="0"/>
        <v>9</v>
      </c>
      <c r="F12" s="21">
        <v>40.64</v>
      </c>
      <c r="G12" s="23">
        <f t="shared" si="1"/>
        <v>9</v>
      </c>
      <c r="H12" s="25">
        <v>41.06</v>
      </c>
      <c r="I12" s="23">
        <f t="shared" si="2"/>
        <v>8</v>
      </c>
      <c r="J12" s="25">
        <v>40.99</v>
      </c>
      <c r="K12" s="23">
        <f t="shared" si="3"/>
        <v>8</v>
      </c>
      <c r="L12" s="24">
        <v>40.31</v>
      </c>
      <c r="M12" s="23">
        <f t="shared" si="4"/>
        <v>8</v>
      </c>
      <c r="N12" s="21">
        <v>41.07</v>
      </c>
      <c r="O12" s="23">
        <f t="shared" si="5"/>
        <v>10</v>
      </c>
      <c r="P12" s="25">
        <v>40.5</v>
      </c>
      <c r="Q12" s="23">
        <f t="shared" si="6"/>
        <v>11</v>
      </c>
      <c r="R12" s="25">
        <v>40.479999999999997</v>
      </c>
      <c r="S12" s="23">
        <f t="shared" si="7"/>
        <v>9</v>
      </c>
      <c r="T12" s="25"/>
      <c r="U12" s="23" t="e">
        <f t="shared" si="8"/>
        <v>#N/A</v>
      </c>
      <c r="V12" s="21">
        <v>40.51</v>
      </c>
      <c r="W12" s="23">
        <f t="shared" si="9"/>
        <v>8</v>
      </c>
      <c r="X12" s="25">
        <v>40.549999999999997</v>
      </c>
      <c r="Y12" s="23">
        <f t="shared" si="10"/>
        <v>10</v>
      </c>
      <c r="Z12" s="25">
        <v>40.28</v>
      </c>
      <c r="AA12" s="23">
        <f t="shared" si="11"/>
        <v>6</v>
      </c>
      <c r="AB12" s="61">
        <f t="shared" si="12"/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 t="shared" si="0"/>
        <v>8</v>
      </c>
      <c r="F13" s="21">
        <v>41.22</v>
      </c>
      <c r="G13" s="23">
        <f t="shared" si="1"/>
        <v>12</v>
      </c>
      <c r="H13" s="25">
        <v>40.92</v>
      </c>
      <c r="I13" s="23">
        <f t="shared" si="2"/>
        <v>6</v>
      </c>
      <c r="J13" s="25">
        <v>41.31</v>
      </c>
      <c r="K13" s="23">
        <f t="shared" si="3"/>
        <v>11</v>
      </c>
      <c r="L13" s="25">
        <v>40.630000000000003</v>
      </c>
      <c r="M13" s="23">
        <f t="shared" si="4"/>
        <v>11</v>
      </c>
      <c r="N13" s="21">
        <v>40.89</v>
      </c>
      <c r="O13" s="23">
        <f t="shared" si="5"/>
        <v>7</v>
      </c>
      <c r="P13" s="24">
        <v>40.29</v>
      </c>
      <c r="Q13" s="23">
        <f t="shared" si="6"/>
        <v>9</v>
      </c>
      <c r="R13" s="25">
        <v>40.39</v>
      </c>
      <c r="S13" s="23">
        <f t="shared" si="7"/>
        <v>8</v>
      </c>
      <c r="T13" s="25"/>
      <c r="U13" s="23" t="e">
        <f t="shared" si="8"/>
        <v>#N/A</v>
      </c>
      <c r="V13" s="21">
        <v>40.76</v>
      </c>
      <c r="W13" s="23">
        <f t="shared" si="9"/>
        <v>11</v>
      </c>
      <c r="X13" s="25">
        <v>40.39</v>
      </c>
      <c r="Y13" s="23">
        <f t="shared" si="10"/>
        <v>4</v>
      </c>
      <c r="Z13" s="25">
        <v>40.33</v>
      </c>
      <c r="AA13" s="23">
        <f t="shared" si="11"/>
        <v>7</v>
      </c>
      <c r="AB13" s="61">
        <f t="shared" si="12"/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>
        <v>7.5</v>
      </c>
      <c r="D14" s="21">
        <v>40.92</v>
      </c>
      <c r="E14" s="22">
        <f t="shared" si="0"/>
        <v>11</v>
      </c>
      <c r="F14" s="21">
        <v>40.630000000000003</v>
      </c>
      <c r="G14" s="23">
        <f t="shared" si="1"/>
        <v>8</v>
      </c>
      <c r="H14" s="25">
        <v>41.85</v>
      </c>
      <c r="I14" s="23">
        <f t="shared" si="2"/>
        <v>12</v>
      </c>
      <c r="J14" s="25">
        <v>41.17</v>
      </c>
      <c r="K14" s="23">
        <f t="shared" si="3"/>
        <v>10</v>
      </c>
      <c r="L14" s="25">
        <v>40.32</v>
      </c>
      <c r="M14" s="23">
        <f t="shared" si="4"/>
        <v>9</v>
      </c>
      <c r="N14" s="21">
        <v>40.950000000000003</v>
      </c>
      <c r="O14" s="23">
        <f t="shared" si="5"/>
        <v>8</v>
      </c>
      <c r="P14" s="25">
        <v>40.119999999999997</v>
      </c>
      <c r="Q14" s="23">
        <f t="shared" si="6"/>
        <v>6</v>
      </c>
      <c r="R14" s="24">
        <v>40.58</v>
      </c>
      <c r="S14" s="23">
        <f t="shared" si="7"/>
        <v>10</v>
      </c>
      <c r="T14" s="25"/>
      <c r="U14" s="23" t="e">
        <f t="shared" si="8"/>
        <v>#N/A</v>
      </c>
      <c r="V14" s="21">
        <v>40.520000000000003</v>
      </c>
      <c r="W14" s="23">
        <f t="shared" si="9"/>
        <v>9</v>
      </c>
      <c r="X14" s="25">
        <v>40.5</v>
      </c>
      <c r="Y14" s="23">
        <f t="shared" si="10"/>
        <v>8</v>
      </c>
      <c r="Z14" s="25">
        <v>40.770000000000003</v>
      </c>
      <c r="AA14" s="23">
        <f t="shared" si="11"/>
        <v>12</v>
      </c>
      <c r="AB14" s="61">
        <f t="shared" si="12"/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 t="shared" si="0"/>
        <v>10</v>
      </c>
      <c r="F15" s="21">
        <v>40.950000000000003</v>
      </c>
      <c r="G15" s="23">
        <f t="shared" si="1"/>
        <v>10</v>
      </c>
      <c r="H15" s="25">
        <v>41.36</v>
      </c>
      <c r="I15" s="23">
        <f t="shared" si="2"/>
        <v>10</v>
      </c>
      <c r="J15" s="24">
        <v>41.48</v>
      </c>
      <c r="K15" s="23">
        <f t="shared" si="3"/>
        <v>12</v>
      </c>
      <c r="L15" s="25">
        <v>40.72</v>
      </c>
      <c r="M15" s="23">
        <f t="shared" si="4"/>
        <v>12</v>
      </c>
      <c r="N15" s="21">
        <v>41.2</v>
      </c>
      <c r="O15" s="23">
        <f t="shared" si="5"/>
        <v>12</v>
      </c>
      <c r="P15" s="25">
        <v>40.380000000000003</v>
      </c>
      <c r="Q15" s="23">
        <f t="shared" si="6"/>
        <v>10</v>
      </c>
      <c r="R15" s="25">
        <v>40.9</v>
      </c>
      <c r="S15" s="23">
        <f t="shared" si="7"/>
        <v>12</v>
      </c>
      <c r="T15" s="25"/>
      <c r="U15" s="23" t="e">
        <f t="shared" si="8"/>
        <v>#N/A</v>
      </c>
      <c r="V15" s="21">
        <v>40.78</v>
      </c>
      <c r="W15" s="23">
        <f t="shared" si="9"/>
        <v>12</v>
      </c>
      <c r="X15" s="25">
        <v>40.630000000000003</v>
      </c>
      <c r="Y15" s="23">
        <f t="shared" si="10"/>
        <v>11</v>
      </c>
      <c r="Z15" s="25">
        <v>40.57</v>
      </c>
      <c r="AA15" s="23">
        <f t="shared" si="11"/>
        <v>11</v>
      </c>
      <c r="AB15" s="61">
        <f t="shared" si="12"/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96</v>
      </c>
      <c r="C16" s="63">
        <f>-C30</f>
        <v>-10</v>
      </c>
      <c r="D16" s="21">
        <v>41.62</v>
      </c>
      <c r="E16" s="22">
        <f t="shared" si="0"/>
        <v>12</v>
      </c>
      <c r="F16" s="21">
        <v>40.99</v>
      </c>
      <c r="G16" s="23">
        <f t="shared" si="1"/>
        <v>11</v>
      </c>
      <c r="H16" s="25">
        <v>41.61</v>
      </c>
      <c r="I16" s="23">
        <f t="shared" si="2"/>
        <v>11</v>
      </c>
      <c r="J16" s="25">
        <v>41.14</v>
      </c>
      <c r="K16" s="23">
        <f t="shared" si="3"/>
        <v>9</v>
      </c>
      <c r="L16" s="25">
        <v>40.340000000000003</v>
      </c>
      <c r="M16" s="23">
        <f t="shared" si="4"/>
        <v>10</v>
      </c>
      <c r="N16" s="21">
        <v>41.09</v>
      </c>
      <c r="O16" s="23">
        <f t="shared" si="5"/>
        <v>11</v>
      </c>
      <c r="P16" s="25">
        <v>40.630000000000003</v>
      </c>
      <c r="Q16" s="23">
        <f t="shared" si="6"/>
        <v>12</v>
      </c>
      <c r="R16" s="25">
        <v>40.630000000000003</v>
      </c>
      <c r="S16" s="23">
        <f t="shared" si="7"/>
        <v>11</v>
      </c>
      <c r="T16" s="25"/>
      <c r="U16" s="23" t="e">
        <f t="shared" si="8"/>
        <v>#N/A</v>
      </c>
      <c r="V16" s="21">
        <v>40.67</v>
      </c>
      <c r="W16" s="23">
        <f t="shared" si="9"/>
        <v>10</v>
      </c>
      <c r="X16" s="25">
        <v>40.72</v>
      </c>
      <c r="Y16" s="23">
        <f t="shared" si="10"/>
        <v>12</v>
      </c>
      <c r="Z16" s="24">
        <v>40.409999999999997</v>
      </c>
      <c r="AA16" s="23">
        <f t="shared" si="11"/>
        <v>9</v>
      </c>
      <c r="AB16" s="61">
        <f t="shared" si="12"/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26">OFFSET($D$30,0,(COLUMN()-4)*2 )</f>
        <v>40.326999999999998</v>
      </c>
      <c r="F31" s="83">
        <f t="shared" ca="1" si="26"/>
        <v>40.92</v>
      </c>
      <c r="G31" s="83">
        <f t="shared" ca="1" si="26"/>
        <v>40.734000000000002</v>
      </c>
      <c r="H31" s="83">
        <f t="shared" ca="1" si="26"/>
        <v>40.075000000000003</v>
      </c>
      <c r="I31" s="83">
        <f t="shared" ca="1" si="26"/>
        <v>40.673999999999992</v>
      </c>
      <c r="J31" s="83">
        <f t="shared" ca="1" si="26"/>
        <v>40.085000000000008</v>
      </c>
      <c r="K31" s="83">
        <f t="shared" ca="1" si="26"/>
        <v>40.218000000000004</v>
      </c>
      <c r="L31" s="83" t="e">
        <f t="shared" ca="1" si="26"/>
        <v>#DIV/0!</v>
      </c>
      <c r="M31" s="83">
        <f t="shared" ca="1" si="26"/>
        <v>40.229999999999997</v>
      </c>
      <c r="N31" s="83">
        <f t="shared" ca="1" si="26"/>
        <v>40.287999999999997</v>
      </c>
      <c r="O31" s="83">
        <f t="shared" ca="1" si="26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 t="shared" ref="E5:E16" si="0">RANK(D5,D$5:D$29,1)</f>
        <v>5</v>
      </c>
      <c r="F5" s="14">
        <v>41.94</v>
      </c>
      <c r="G5" s="15">
        <f t="shared" ref="G5:G16" si="1">RANK(F5,F$5:F$29,1)</f>
        <v>1</v>
      </c>
      <c r="H5" s="16">
        <v>41.29</v>
      </c>
      <c r="I5" s="15">
        <f t="shared" ref="I5:I16" si="2">RANK(H5,H$5:H$29,1)</f>
        <v>1</v>
      </c>
      <c r="J5" s="16">
        <v>41.49</v>
      </c>
      <c r="K5" s="15">
        <f t="shared" ref="K5:K16" si="3">RANK(J5,J$5:J$29,1)</f>
        <v>1</v>
      </c>
      <c r="L5" s="16">
        <v>41.65</v>
      </c>
      <c r="M5" s="15">
        <f t="shared" ref="M5:M16" si="4">RANK(L5,L$5:L$29,1)</f>
        <v>3</v>
      </c>
      <c r="N5" s="14">
        <v>41.33</v>
      </c>
      <c r="O5" s="15">
        <f t="shared" ref="O5:O16" si="5">RANK(N5,N$5:N$29,1)</f>
        <v>1</v>
      </c>
      <c r="P5" s="87">
        <v>41.64</v>
      </c>
      <c r="Q5" s="15">
        <f t="shared" ref="Q5:Q16" si="6">RANK(P5,P$5:P$29,1)</f>
        <v>2</v>
      </c>
      <c r="R5" s="16">
        <v>41.66</v>
      </c>
      <c r="S5" s="15">
        <f t="shared" ref="S5:S16" si="7">RANK(R5,R$5:R$29,1)</f>
        <v>4</v>
      </c>
      <c r="T5" s="16">
        <v>41.97</v>
      </c>
      <c r="U5" s="15">
        <f t="shared" ref="U5:U16" si="8">RANK(T5,T$5:T$29,1)</f>
        <v>9</v>
      </c>
      <c r="V5" s="14">
        <v>42.23</v>
      </c>
      <c r="W5" s="15">
        <f t="shared" ref="W5:W16" si="9">RANK(V5,V$5:V$29,1)</f>
        <v>5</v>
      </c>
      <c r="X5" s="16">
        <v>41.59</v>
      </c>
      <c r="Y5" s="15">
        <f t="shared" ref="Y5:Y16" si="10">RANK(X5,X$5:X$29,1)</f>
        <v>2</v>
      </c>
      <c r="Z5" s="16">
        <v>41.72</v>
      </c>
      <c r="AA5" s="15">
        <f t="shared" ref="AA5:AA16" si="11">RANK(Z5,Z$5:Z$29,1)</f>
        <v>1</v>
      </c>
      <c r="AB5" s="61">
        <f t="shared" ref="AB5:AB16" si="12"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 t="shared" si="0"/>
        <v>4</v>
      </c>
      <c r="F6" s="21">
        <v>42.41</v>
      </c>
      <c r="G6" s="23">
        <f t="shared" si="1"/>
        <v>3</v>
      </c>
      <c r="H6" s="25">
        <v>41.61</v>
      </c>
      <c r="I6" s="23">
        <f t="shared" si="2"/>
        <v>4</v>
      </c>
      <c r="J6" s="25">
        <v>41.77</v>
      </c>
      <c r="K6" s="23">
        <f t="shared" si="3"/>
        <v>5</v>
      </c>
      <c r="L6" s="25">
        <v>41.56</v>
      </c>
      <c r="M6" s="23">
        <f t="shared" si="4"/>
        <v>1</v>
      </c>
      <c r="N6" s="21">
        <v>41.69</v>
      </c>
      <c r="O6" s="23">
        <f t="shared" si="5"/>
        <v>2</v>
      </c>
      <c r="P6" s="25">
        <v>41.86</v>
      </c>
      <c r="Q6" s="23">
        <f t="shared" si="6"/>
        <v>5</v>
      </c>
      <c r="R6" s="25">
        <v>41.52</v>
      </c>
      <c r="S6" s="23">
        <f t="shared" si="7"/>
        <v>2</v>
      </c>
      <c r="T6" s="24">
        <v>41.59</v>
      </c>
      <c r="U6" s="23">
        <f t="shared" si="8"/>
        <v>4</v>
      </c>
      <c r="V6" s="21">
        <v>42.32</v>
      </c>
      <c r="W6" s="23">
        <f t="shared" si="9"/>
        <v>7</v>
      </c>
      <c r="X6" s="25">
        <v>41.59</v>
      </c>
      <c r="Y6" s="23">
        <f t="shared" si="10"/>
        <v>2</v>
      </c>
      <c r="Z6" s="25">
        <v>41.93</v>
      </c>
      <c r="AA6" s="23">
        <f t="shared" si="11"/>
        <v>4</v>
      </c>
      <c r="AB6" s="61">
        <f t="shared" si="12"/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 t="shared" si="0"/>
        <v>2</v>
      </c>
      <c r="F7" s="21">
        <v>42.58</v>
      </c>
      <c r="G7" s="23">
        <f t="shared" si="1"/>
        <v>6</v>
      </c>
      <c r="H7" s="25">
        <v>41.54</v>
      </c>
      <c r="I7" s="23">
        <f t="shared" si="2"/>
        <v>2</v>
      </c>
      <c r="J7" s="25">
        <v>41.54</v>
      </c>
      <c r="K7" s="23">
        <f t="shared" si="3"/>
        <v>2</v>
      </c>
      <c r="L7" s="25">
        <v>41.61</v>
      </c>
      <c r="M7" s="23">
        <f t="shared" si="4"/>
        <v>2</v>
      </c>
      <c r="N7" s="26">
        <v>41.84</v>
      </c>
      <c r="O7" s="23">
        <f t="shared" si="5"/>
        <v>5</v>
      </c>
      <c r="P7" s="25">
        <v>41.95</v>
      </c>
      <c r="Q7" s="23">
        <f t="shared" si="6"/>
        <v>6</v>
      </c>
      <c r="R7" s="25">
        <v>41.81</v>
      </c>
      <c r="S7" s="23">
        <f t="shared" si="7"/>
        <v>6</v>
      </c>
      <c r="T7" s="25">
        <v>41.47</v>
      </c>
      <c r="U7" s="23">
        <f t="shared" si="8"/>
        <v>1</v>
      </c>
      <c r="V7" s="21">
        <v>42.13</v>
      </c>
      <c r="W7" s="23">
        <f t="shared" si="9"/>
        <v>3</v>
      </c>
      <c r="X7" s="25">
        <v>41.68</v>
      </c>
      <c r="Y7" s="23">
        <f t="shared" si="10"/>
        <v>4</v>
      </c>
      <c r="Z7" s="25">
        <v>41.83</v>
      </c>
      <c r="AA7" s="23">
        <f t="shared" si="11"/>
        <v>3</v>
      </c>
      <c r="AB7" s="61">
        <f t="shared" si="12"/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 t="shared" si="0"/>
        <v>6</v>
      </c>
      <c r="F8" s="21">
        <v>42.42</v>
      </c>
      <c r="G8" s="23">
        <f t="shared" si="1"/>
        <v>4</v>
      </c>
      <c r="H8" s="25">
        <v>41.72</v>
      </c>
      <c r="I8" s="23">
        <f t="shared" si="2"/>
        <v>7</v>
      </c>
      <c r="J8" s="25">
        <v>42.13</v>
      </c>
      <c r="K8" s="23">
        <f t="shared" si="3"/>
        <v>9</v>
      </c>
      <c r="L8" s="25">
        <v>41.88</v>
      </c>
      <c r="M8" s="23">
        <f t="shared" si="4"/>
        <v>6</v>
      </c>
      <c r="N8" s="21">
        <v>41.73</v>
      </c>
      <c r="O8" s="23">
        <f t="shared" si="5"/>
        <v>3</v>
      </c>
      <c r="P8" s="25">
        <v>41.58</v>
      </c>
      <c r="Q8" s="23">
        <f t="shared" si="6"/>
        <v>1</v>
      </c>
      <c r="R8" s="25">
        <v>41.48</v>
      </c>
      <c r="S8" s="23">
        <f t="shared" si="7"/>
        <v>1</v>
      </c>
      <c r="T8" s="25">
        <v>41.58</v>
      </c>
      <c r="U8" s="23">
        <f t="shared" si="8"/>
        <v>3</v>
      </c>
      <c r="V8" s="21">
        <v>41.98</v>
      </c>
      <c r="W8" s="23">
        <f t="shared" si="9"/>
        <v>1</v>
      </c>
      <c r="X8" s="24">
        <v>41.35</v>
      </c>
      <c r="Y8" s="23">
        <f t="shared" si="10"/>
        <v>1</v>
      </c>
      <c r="Z8" s="25">
        <v>42.24</v>
      </c>
      <c r="AA8" s="23">
        <f t="shared" si="11"/>
        <v>10</v>
      </c>
      <c r="AB8" s="61">
        <f t="shared" si="12"/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 t="shared" si="0"/>
        <v>1</v>
      </c>
      <c r="F9" s="21">
        <v>42.56</v>
      </c>
      <c r="G9" s="23">
        <f t="shared" si="1"/>
        <v>5</v>
      </c>
      <c r="H9" s="25">
        <v>41.69</v>
      </c>
      <c r="I9" s="23">
        <f t="shared" si="2"/>
        <v>6</v>
      </c>
      <c r="J9" s="25">
        <v>41.7</v>
      </c>
      <c r="K9" s="23">
        <f t="shared" si="3"/>
        <v>3</v>
      </c>
      <c r="L9" s="25">
        <v>41.86</v>
      </c>
      <c r="M9" s="23">
        <f t="shared" si="4"/>
        <v>5</v>
      </c>
      <c r="N9" s="21">
        <v>42.04</v>
      </c>
      <c r="O9" s="23">
        <f t="shared" si="5"/>
        <v>9</v>
      </c>
      <c r="P9" s="25">
        <v>41.73</v>
      </c>
      <c r="Q9" s="23">
        <f t="shared" si="6"/>
        <v>3</v>
      </c>
      <c r="R9" s="25">
        <v>41.75</v>
      </c>
      <c r="S9" s="23">
        <f t="shared" si="7"/>
        <v>5</v>
      </c>
      <c r="T9" s="25">
        <v>41.67</v>
      </c>
      <c r="U9" s="23">
        <f t="shared" si="8"/>
        <v>5</v>
      </c>
      <c r="V9" s="26">
        <v>42.11</v>
      </c>
      <c r="W9" s="23">
        <f t="shared" si="9"/>
        <v>2</v>
      </c>
      <c r="X9" s="25">
        <v>41.98</v>
      </c>
      <c r="Y9" s="23">
        <f t="shared" si="10"/>
        <v>10</v>
      </c>
      <c r="Z9" s="25">
        <v>42.19</v>
      </c>
      <c r="AA9" s="23">
        <f t="shared" si="11"/>
        <v>8</v>
      </c>
      <c r="AB9" s="61">
        <f t="shared" si="12"/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100</v>
      </c>
      <c r="C10" s="63">
        <v>7.5</v>
      </c>
      <c r="D10" s="21">
        <v>42.19</v>
      </c>
      <c r="E10" s="22">
        <f t="shared" si="0"/>
        <v>9</v>
      </c>
      <c r="F10" s="21">
        <v>42.28</v>
      </c>
      <c r="G10" s="23">
        <f t="shared" si="1"/>
        <v>2</v>
      </c>
      <c r="H10" s="25">
        <v>41.64</v>
      </c>
      <c r="I10" s="23">
        <f t="shared" si="2"/>
        <v>5</v>
      </c>
      <c r="J10" s="25">
        <v>41.72</v>
      </c>
      <c r="K10" s="23">
        <f t="shared" si="3"/>
        <v>4</v>
      </c>
      <c r="L10" s="24">
        <v>41.85</v>
      </c>
      <c r="M10" s="23">
        <f t="shared" si="4"/>
        <v>4</v>
      </c>
      <c r="N10" s="21">
        <v>41.97</v>
      </c>
      <c r="O10" s="23">
        <f t="shared" si="5"/>
        <v>7</v>
      </c>
      <c r="P10" s="25">
        <v>41.99</v>
      </c>
      <c r="Q10" s="23">
        <f t="shared" si="6"/>
        <v>7</v>
      </c>
      <c r="R10" s="25">
        <v>41.85</v>
      </c>
      <c r="S10" s="23">
        <f t="shared" si="7"/>
        <v>7</v>
      </c>
      <c r="T10" s="25">
        <v>41.47</v>
      </c>
      <c r="U10" s="23">
        <f t="shared" si="8"/>
        <v>1</v>
      </c>
      <c r="V10" s="21">
        <v>42.35</v>
      </c>
      <c r="W10" s="23">
        <f t="shared" si="9"/>
        <v>9</v>
      </c>
      <c r="X10" s="25">
        <v>41.74</v>
      </c>
      <c r="Y10" s="23">
        <f t="shared" si="10"/>
        <v>5</v>
      </c>
      <c r="Z10" s="25">
        <v>42.1</v>
      </c>
      <c r="AA10" s="23">
        <f t="shared" si="11"/>
        <v>7</v>
      </c>
      <c r="AB10" s="61">
        <f t="shared" si="12"/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97</v>
      </c>
      <c r="C11" s="57" t="s">
        <v>7</v>
      </c>
      <c r="D11" s="21">
        <v>41.75</v>
      </c>
      <c r="E11" s="22">
        <f t="shared" si="0"/>
        <v>3</v>
      </c>
      <c r="F11" s="21">
        <v>42.65</v>
      </c>
      <c r="G11" s="23">
        <f t="shared" si="1"/>
        <v>7</v>
      </c>
      <c r="H11" s="24">
        <v>41.56</v>
      </c>
      <c r="I11" s="23">
        <f t="shared" si="2"/>
        <v>3</v>
      </c>
      <c r="J11" s="25">
        <v>42.02</v>
      </c>
      <c r="K11" s="23">
        <f t="shared" si="3"/>
        <v>7</v>
      </c>
      <c r="L11" s="25">
        <v>41.95</v>
      </c>
      <c r="M11" s="23">
        <f t="shared" si="4"/>
        <v>7</v>
      </c>
      <c r="N11" s="21">
        <v>41.73</v>
      </c>
      <c r="O11" s="23">
        <f t="shared" si="5"/>
        <v>3</v>
      </c>
      <c r="P11" s="25">
        <v>42.03</v>
      </c>
      <c r="Q11" s="23">
        <f t="shared" si="6"/>
        <v>8</v>
      </c>
      <c r="R11" s="25">
        <v>42.02</v>
      </c>
      <c r="S11" s="23">
        <f t="shared" si="7"/>
        <v>9</v>
      </c>
      <c r="T11" s="25">
        <v>41.97</v>
      </c>
      <c r="U11" s="23">
        <f t="shared" si="8"/>
        <v>9</v>
      </c>
      <c r="V11" s="21">
        <v>42.19</v>
      </c>
      <c r="W11" s="23">
        <f t="shared" si="9"/>
        <v>4</v>
      </c>
      <c r="X11" s="25">
        <v>41.79</v>
      </c>
      <c r="Y11" s="23">
        <f t="shared" si="10"/>
        <v>6</v>
      </c>
      <c r="Z11" s="25">
        <v>41.82</v>
      </c>
      <c r="AA11" s="23">
        <f t="shared" si="11"/>
        <v>2</v>
      </c>
      <c r="AB11" s="61">
        <f t="shared" si="12"/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 t="shared" si="0"/>
        <v>7</v>
      </c>
      <c r="F12" s="21">
        <v>42.71</v>
      </c>
      <c r="G12" s="23">
        <f t="shared" si="1"/>
        <v>11</v>
      </c>
      <c r="H12" s="25">
        <v>41.84</v>
      </c>
      <c r="I12" s="23">
        <f t="shared" si="2"/>
        <v>8</v>
      </c>
      <c r="J12" s="25">
        <v>42.06</v>
      </c>
      <c r="K12" s="23">
        <f t="shared" si="3"/>
        <v>8</v>
      </c>
      <c r="L12" s="25">
        <v>42.27</v>
      </c>
      <c r="M12" s="23">
        <f t="shared" si="4"/>
        <v>10</v>
      </c>
      <c r="N12" s="21">
        <v>41.99</v>
      </c>
      <c r="O12" s="23">
        <f t="shared" si="5"/>
        <v>8</v>
      </c>
      <c r="P12" s="25">
        <v>41.84</v>
      </c>
      <c r="Q12" s="23">
        <f t="shared" si="6"/>
        <v>4</v>
      </c>
      <c r="R12" s="25">
        <v>42.14</v>
      </c>
      <c r="S12" s="23">
        <f t="shared" si="7"/>
        <v>12</v>
      </c>
      <c r="T12" s="25">
        <v>41.73</v>
      </c>
      <c r="U12" s="23">
        <f t="shared" si="8"/>
        <v>7</v>
      </c>
      <c r="V12" s="21">
        <v>42.34</v>
      </c>
      <c r="W12" s="23">
        <f t="shared" si="9"/>
        <v>8</v>
      </c>
      <c r="X12" s="25">
        <v>41.98</v>
      </c>
      <c r="Y12" s="23">
        <f t="shared" si="10"/>
        <v>10</v>
      </c>
      <c r="Z12" s="25">
        <v>41.96</v>
      </c>
      <c r="AA12" s="23">
        <f t="shared" si="11"/>
        <v>5</v>
      </c>
      <c r="AB12" s="61">
        <f t="shared" si="12"/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99</v>
      </c>
      <c r="C13" s="63">
        <v>20</v>
      </c>
      <c r="D13" s="21">
        <v>42.48</v>
      </c>
      <c r="E13" s="22">
        <f t="shared" si="0"/>
        <v>11</v>
      </c>
      <c r="F13" s="21">
        <v>42.69</v>
      </c>
      <c r="G13" s="23">
        <f t="shared" si="1"/>
        <v>9</v>
      </c>
      <c r="H13" s="25">
        <v>42.28</v>
      </c>
      <c r="I13" s="23">
        <f t="shared" si="2"/>
        <v>11</v>
      </c>
      <c r="J13" s="25">
        <v>41.95</v>
      </c>
      <c r="K13" s="23">
        <f t="shared" si="3"/>
        <v>6</v>
      </c>
      <c r="L13" s="25">
        <v>42.15</v>
      </c>
      <c r="M13" s="23">
        <f t="shared" si="4"/>
        <v>9</v>
      </c>
      <c r="N13" s="21">
        <v>42.11</v>
      </c>
      <c r="O13" s="23">
        <f t="shared" si="5"/>
        <v>11</v>
      </c>
      <c r="P13" s="25">
        <v>42.11</v>
      </c>
      <c r="Q13" s="23">
        <f t="shared" si="6"/>
        <v>9</v>
      </c>
      <c r="R13" s="25">
        <v>41.61</v>
      </c>
      <c r="S13" s="23">
        <f t="shared" si="7"/>
        <v>3</v>
      </c>
      <c r="T13" s="25">
        <v>41.69</v>
      </c>
      <c r="U13" s="23">
        <f t="shared" si="8"/>
        <v>6</v>
      </c>
      <c r="V13" s="21">
        <v>42.24</v>
      </c>
      <c r="W13" s="23">
        <f t="shared" si="9"/>
        <v>6</v>
      </c>
      <c r="X13" s="25">
        <v>41.79</v>
      </c>
      <c r="Y13" s="23">
        <f t="shared" si="10"/>
        <v>6</v>
      </c>
      <c r="Z13" s="24">
        <v>42</v>
      </c>
      <c r="AA13" s="23">
        <f t="shared" si="11"/>
        <v>6</v>
      </c>
      <c r="AB13" s="61">
        <f t="shared" si="12"/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 t="shared" si="0"/>
        <v>8</v>
      </c>
      <c r="F14" s="21">
        <v>42.67</v>
      </c>
      <c r="G14" s="23">
        <f t="shared" si="1"/>
        <v>8</v>
      </c>
      <c r="H14" s="25">
        <v>42.04</v>
      </c>
      <c r="I14" s="23">
        <f t="shared" si="2"/>
        <v>9</v>
      </c>
      <c r="J14" s="24">
        <v>42.46</v>
      </c>
      <c r="K14" s="23">
        <f t="shared" si="3"/>
        <v>12</v>
      </c>
      <c r="L14" s="25">
        <v>42.11</v>
      </c>
      <c r="M14" s="23">
        <f t="shared" si="4"/>
        <v>8</v>
      </c>
      <c r="N14" s="21">
        <v>41.96</v>
      </c>
      <c r="O14" s="23">
        <f t="shared" si="5"/>
        <v>6</v>
      </c>
      <c r="P14" s="25">
        <v>42.23</v>
      </c>
      <c r="Q14" s="23">
        <f t="shared" si="6"/>
        <v>10</v>
      </c>
      <c r="R14" s="25">
        <v>42.13</v>
      </c>
      <c r="S14" s="23">
        <f t="shared" si="7"/>
        <v>11</v>
      </c>
      <c r="T14" s="25">
        <v>41.96</v>
      </c>
      <c r="U14" s="23">
        <f t="shared" si="8"/>
        <v>8</v>
      </c>
      <c r="V14" s="21">
        <v>42.38</v>
      </c>
      <c r="W14" s="23">
        <f t="shared" si="9"/>
        <v>10</v>
      </c>
      <c r="X14" s="25">
        <v>41.82</v>
      </c>
      <c r="Y14" s="23">
        <f t="shared" si="10"/>
        <v>8</v>
      </c>
      <c r="Z14" s="25">
        <v>42.81</v>
      </c>
      <c r="AA14" s="23">
        <f t="shared" si="11"/>
        <v>12</v>
      </c>
      <c r="AB14" s="61">
        <f t="shared" si="12"/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 t="shared" si="0"/>
        <v>10</v>
      </c>
      <c r="F15" s="26">
        <v>42.7</v>
      </c>
      <c r="G15" s="23">
        <f t="shared" si="1"/>
        <v>10</v>
      </c>
      <c r="H15" s="25">
        <v>42.19</v>
      </c>
      <c r="I15" s="23">
        <f t="shared" si="2"/>
        <v>10</v>
      </c>
      <c r="J15" s="25">
        <v>42.29</v>
      </c>
      <c r="K15" s="23">
        <f t="shared" si="3"/>
        <v>10</v>
      </c>
      <c r="L15" s="25">
        <v>42.43</v>
      </c>
      <c r="M15" s="23">
        <f t="shared" si="4"/>
        <v>11</v>
      </c>
      <c r="N15" s="21">
        <v>42.23</v>
      </c>
      <c r="O15" s="23">
        <f t="shared" si="5"/>
        <v>12</v>
      </c>
      <c r="P15" s="25">
        <v>42.77</v>
      </c>
      <c r="Q15" s="23">
        <f t="shared" si="6"/>
        <v>12</v>
      </c>
      <c r="R15" s="25">
        <v>42.12</v>
      </c>
      <c r="S15" s="23">
        <f t="shared" si="7"/>
        <v>10</v>
      </c>
      <c r="T15" s="25">
        <v>42.38</v>
      </c>
      <c r="U15" s="23">
        <f t="shared" si="8"/>
        <v>12</v>
      </c>
      <c r="V15" s="21">
        <v>42.91</v>
      </c>
      <c r="W15" s="23">
        <f t="shared" si="9"/>
        <v>12</v>
      </c>
      <c r="X15" s="25">
        <v>41.86</v>
      </c>
      <c r="Y15" s="23">
        <f t="shared" si="10"/>
        <v>9</v>
      </c>
      <c r="Z15" s="25">
        <v>42.23</v>
      </c>
      <c r="AA15" s="23">
        <f t="shared" si="11"/>
        <v>9</v>
      </c>
      <c r="AB15" s="61">
        <f t="shared" si="12"/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>
        <v>7.5</v>
      </c>
      <c r="D16" s="21">
        <v>42.52</v>
      </c>
      <c r="E16" s="22">
        <f t="shared" si="0"/>
        <v>12</v>
      </c>
      <c r="F16" s="21">
        <v>43.65</v>
      </c>
      <c r="G16" s="23">
        <f t="shared" si="1"/>
        <v>12</v>
      </c>
      <c r="H16" s="25">
        <v>42.3</v>
      </c>
      <c r="I16" s="23">
        <f t="shared" si="2"/>
        <v>12</v>
      </c>
      <c r="J16" s="25">
        <v>42.42</v>
      </c>
      <c r="K16" s="23">
        <f t="shared" si="3"/>
        <v>11</v>
      </c>
      <c r="L16" s="25">
        <v>42.48</v>
      </c>
      <c r="M16" s="23">
        <f t="shared" si="4"/>
        <v>12</v>
      </c>
      <c r="N16" s="21">
        <v>42.06</v>
      </c>
      <c r="O16" s="23">
        <f t="shared" si="5"/>
        <v>10</v>
      </c>
      <c r="P16" s="25">
        <v>42.41</v>
      </c>
      <c r="Q16" s="23">
        <f t="shared" si="6"/>
        <v>11</v>
      </c>
      <c r="R16" s="24">
        <v>41.98</v>
      </c>
      <c r="S16" s="23">
        <f t="shared" si="7"/>
        <v>8</v>
      </c>
      <c r="T16" s="25">
        <v>42.23</v>
      </c>
      <c r="U16" s="23">
        <f t="shared" si="8"/>
        <v>11</v>
      </c>
      <c r="V16" s="21">
        <v>42.69</v>
      </c>
      <c r="W16" s="23">
        <f t="shared" si="9"/>
        <v>11</v>
      </c>
      <c r="X16" s="25">
        <v>42.5</v>
      </c>
      <c r="Y16" s="23">
        <f t="shared" si="10"/>
        <v>12</v>
      </c>
      <c r="Z16" s="25">
        <v>42.72</v>
      </c>
      <c r="AA16" s="23">
        <f t="shared" si="11"/>
        <v>11</v>
      </c>
      <c r="AB16" s="61">
        <f t="shared" si="12"/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26">OFFSET($D$30,0,(COLUMN()-4)*2 )</f>
        <v>42.365000000000002</v>
      </c>
      <c r="F31" s="83">
        <f t="shared" ca="1" si="26"/>
        <v>41.581666666666671</v>
      </c>
      <c r="G31" s="83">
        <f t="shared" ca="1" si="26"/>
        <v>41.725000000000001</v>
      </c>
      <c r="H31" s="83">
        <f t="shared" ca="1" si="26"/>
        <v>41.734999999999999</v>
      </c>
      <c r="I31" s="83">
        <f t="shared" ca="1" si="26"/>
        <v>41.766666666666666</v>
      </c>
      <c r="J31" s="83">
        <f t="shared" ca="1" si="26"/>
        <v>41.791666666666664</v>
      </c>
      <c r="K31" s="83">
        <f t="shared" ca="1" si="26"/>
        <v>41.678333333333335</v>
      </c>
      <c r="L31" s="83">
        <f t="shared" ca="1" si="26"/>
        <v>41.625000000000007</v>
      </c>
      <c r="M31" s="83">
        <f t="shared" ca="1" si="26"/>
        <v>42.18666666666666</v>
      </c>
      <c r="N31" s="83">
        <f t="shared" ca="1" si="26"/>
        <v>41.655000000000001</v>
      </c>
      <c r="O31" s="83">
        <f t="shared" ca="1" si="26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 t="shared" ref="E5:E19" si="0">RANK(D5,D$5:D$29,1)</f>
        <v>1</v>
      </c>
      <c r="F5" s="14">
        <v>42.16</v>
      </c>
      <c r="G5" s="15">
        <f t="shared" ref="G5:G19" si="1">RANK(F5,F$5:F$29,1)</f>
        <v>1</v>
      </c>
      <c r="H5" s="87">
        <v>42.24</v>
      </c>
      <c r="I5" s="23">
        <f t="shared" ref="I5:I19" si="2">RANK(H5,H$5:H$29,1)</f>
        <v>1</v>
      </c>
      <c r="J5" s="16">
        <v>42.27</v>
      </c>
      <c r="K5" s="23">
        <f t="shared" ref="K5:K19" si="3">RANK(J5,J$5:J$29,1)</f>
        <v>4</v>
      </c>
      <c r="L5" s="16">
        <v>41.99</v>
      </c>
      <c r="M5" s="23">
        <f t="shared" ref="M5:M19" si="4">RANK(L5,L$5:L$29,1)</f>
        <v>1</v>
      </c>
      <c r="N5" s="14">
        <v>42.77</v>
      </c>
      <c r="O5" s="23">
        <f t="shared" ref="O5:O19" si="5">RANK(N5,N$5:N$29,1)</f>
        <v>2</v>
      </c>
      <c r="P5" s="16">
        <v>42.07</v>
      </c>
      <c r="Q5" s="23">
        <f t="shared" ref="Q5:Q19" si="6">RANK(P5,P$5:P$29,1)</f>
        <v>1</v>
      </c>
      <c r="R5" s="16">
        <v>42.41</v>
      </c>
      <c r="S5" s="15">
        <f t="shared" ref="S5:S19" si="7">RANK(R5,R$5:R$29,1)</f>
        <v>1</v>
      </c>
      <c r="T5" s="16">
        <v>41.95</v>
      </c>
      <c r="U5" s="15">
        <f t="shared" ref="U5:U19" si="8">RANK(T5,T$5:T$29,1)</f>
        <v>1</v>
      </c>
      <c r="V5" s="14">
        <v>42.09</v>
      </c>
      <c r="W5" s="15">
        <f t="shared" ref="W5:W19" si="9">RANK(V5,V$5:V$29,1)</f>
        <v>1</v>
      </c>
      <c r="X5" s="16">
        <v>42.51</v>
      </c>
      <c r="Y5" s="15">
        <f t="shared" ref="Y5:Y19" si="10">RANK(X5,X$5:X$29,1)</f>
        <v>2</v>
      </c>
      <c r="Z5" s="16">
        <v>42.13</v>
      </c>
      <c r="AA5" s="15">
        <f t="shared" ref="AA5:AA19" si="11">RANK(Z5,Z$5:Z$29,1)</f>
        <v>1</v>
      </c>
      <c r="AB5" s="61">
        <f t="shared" ref="AB5:AB19" si="12"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 t="shared" si="0"/>
        <v>8</v>
      </c>
      <c r="F6" s="21">
        <v>42.36</v>
      </c>
      <c r="G6" s="23">
        <f t="shared" si="1"/>
        <v>2</v>
      </c>
      <c r="H6" s="25">
        <v>42.38</v>
      </c>
      <c r="I6" s="23">
        <f t="shared" si="2"/>
        <v>2</v>
      </c>
      <c r="J6" s="25">
        <v>41.98</v>
      </c>
      <c r="K6" s="23">
        <f t="shared" si="3"/>
        <v>1</v>
      </c>
      <c r="L6" s="25">
        <v>42.06</v>
      </c>
      <c r="M6" s="23">
        <f t="shared" si="4"/>
        <v>3</v>
      </c>
      <c r="N6" s="21">
        <v>42.75</v>
      </c>
      <c r="O6" s="23">
        <f t="shared" si="5"/>
        <v>1</v>
      </c>
      <c r="P6" s="25">
        <v>42.27</v>
      </c>
      <c r="Q6" s="23">
        <f t="shared" si="6"/>
        <v>3</v>
      </c>
      <c r="R6" s="25">
        <v>42.44</v>
      </c>
      <c r="S6" s="23">
        <f t="shared" si="7"/>
        <v>2</v>
      </c>
      <c r="T6" s="25">
        <v>42.33</v>
      </c>
      <c r="U6" s="23">
        <f t="shared" si="8"/>
        <v>4</v>
      </c>
      <c r="V6" s="21">
        <v>42.11</v>
      </c>
      <c r="W6" s="23">
        <f t="shared" si="9"/>
        <v>2</v>
      </c>
      <c r="X6" s="25">
        <v>42.55</v>
      </c>
      <c r="Y6" s="23">
        <f t="shared" si="10"/>
        <v>4</v>
      </c>
      <c r="Z6" s="24">
        <v>42.77</v>
      </c>
      <c r="AA6" s="23">
        <f t="shared" si="11"/>
        <v>9</v>
      </c>
      <c r="AB6" s="61">
        <f t="shared" si="12"/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42.4</v>
      </c>
      <c r="E7" s="22">
        <f t="shared" si="0"/>
        <v>2</v>
      </c>
      <c r="F7" s="26">
        <v>42.88</v>
      </c>
      <c r="G7" s="23">
        <f t="shared" si="1"/>
        <v>10</v>
      </c>
      <c r="H7" s="25">
        <v>42.47</v>
      </c>
      <c r="I7" s="23">
        <f t="shared" si="2"/>
        <v>4</v>
      </c>
      <c r="J7" s="25">
        <v>42.52</v>
      </c>
      <c r="K7" s="23">
        <f t="shared" si="3"/>
        <v>10</v>
      </c>
      <c r="L7" s="25">
        <v>42.09</v>
      </c>
      <c r="M7" s="23">
        <f t="shared" si="4"/>
        <v>4</v>
      </c>
      <c r="N7" s="21">
        <v>43.17</v>
      </c>
      <c r="O7" s="23">
        <f t="shared" si="5"/>
        <v>8</v>
      </c>
      <c r="P7" s="25">
        <v>42.22</v>
      </c>
      <c r="Q7" s="23">
        <f t="shared" si="6"/>
        <v>2</v>
      </c>
      <c r="R7" s="25">
        <v>42.48</v>
      </c>
      <c r="S7" s="23">
        <f t="shared" si="7"/>
        <v>4</v>
      </c>
      <c r="T7" s="25">
        <v>42.27</v>
      </c>
      <c r="U7" s="23">
        <f t="shared" si="8"/>
        <v>2</v>
      </c>
      <c r="V7" s="21">
        <v>42.34</v>
      </c>
      <c r="W7" s="23">
        <f t="shared" si="9"/>
        <v>6</v>
      </c>
      <c r="X7" s="25">
        <v>42.49</v>
      </c>
      <c r="Y7" s="23">
        <f t="shared" si="10"/>
        <v>1</v>
      </c>
      <c r="Z7" s="25">
        <v>42.43</v>
      </c>
      <c r="AA7" s="23">
        <f t="shared" si="11"/>
        <v>4</v>
      </c>
      <c r="AB7" s="61">
        <f t="shared" si="12"/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 t="shared" si="0"/>
        <v>3</v>
      </c>
      <c r="F8" s="21">
        <v>42.57</v>
      </c>
      <c r="G8" s="23">
        <f t="shared" si="1"/>
        <v>5</v>
      </c>
      <c r="H8" s="25">
        <v>42.65</v>
      </c>
      <c r="I8" s="23">
        <f t="shared" si="2"/>
        <v>7</v>
      </c>
      <c r="J8" s="24">
        <v>42.43</v>
      </c>
      <c r="K8" s="23">
        <f t="shared" si="3"/>
        <v>8</v>
      </c>
      <c r="L8" s="25">
        <v>42.04</v>
      </c>
      <c r="M8" s="23">
        <f t="shared" si="4"/>
        <v>2</v>
      </c>
      <c r="N8" s="21">
        <v>43.28</v>
      </c>
      <c r="O8" s="23">
        <f t="shared" si="5"/>
        <v>12</v>
      </c>
      <c r="P8" s="25">
        <v>42.32</v>
      </c>
      <c r="Q8" s="23">
        <f t="shared" si="6"/>
        <v>4</v>
      </c>
      <c r="R8" s="25">
        <v>42.58</v>
      </c>
      <c r="S8" s="23">
        <f t="shared" si="7"/>
        <v>6</v>
      </c>
      <c r="T8" s="25">
        <v>42.35</v>
      </c>
      <c r="U8" s="23">
        <f t="shared" si="8"/>
        <v>5</v>
      </c>
      <c r="V8" s="21">
        <v>42.11</v>
      </c>
      <c r="W8" s="23">
        <f t="shared" si="9"/>
        <v>2</v>
      </c>
      <c r="X8" s="25">
        <v>43.13</v>
      </c>
      <c r="Y8" s="23">
        <f t="shared" si="10"/>
        <v>11</v>
      </c>
      <c r="Z8" s="25">
        <v>42.37</v>
      </c>
      <c r="AA8" s="23">
        <f t="shared" si="11"/>
        <v>2</v>
      </c>
      <c r="AB8" s="61">
        <f t="shared" si="12"/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95</v>
      </c>
      <c r="C9" s="63" t="s">
        <v>7</v>
      </c>
      <c r="D9" s="21">
        <v>42.75</v>
      </c>
      <c r="E9" s="22">
        <f t="shared" si="0"/>
        <v>7</v>
      </c>
      <c r="F9" s="21">
        <v>42.81</v>
      </c>
      <c r="G9" s="23">
        <f t="shared" si="1"/>
        <v>9</v>
      </c>
      <c r="H9" s="25">
        <v>42.69</v>
      </c>
      <c r="I9" s="23">
        <f t="shared" si="2"/>
        <v>8</v>
      </c>
      <c r="J9" s="25">
        <v>42.44</v>
      </c>
      <c r="K9" s="23">
        <f t="shared" si="3"/>
        <v>9</v>
      </c>
      <c r="L9" s="25">
        <v>42.15</v>
      </c>
      <c r="M9" s="23">
        <f t="shared" si="4"/>
        <v>5</v>
      </c>
      <c r="N9" s="21">
        <v>42.9</v>
      </c>
      <c r="O9" s="23">
        <f t="shared" si="5"/>
        <v>3</v>
      </c>
      <c r="P9" s="25">
        <v>42.32</v>
      </c>
      <c r="Q9" s="23">
        <f t="shared" si="6"/>
        <v>4</v>
      </c>
      <c r="R9" s="25">
        <v>42.46</v>
      </c>
      <c r="S9" s="23">
        <f t="shared" si="7"/>
        <v>3</v>
      </c>
      <c r="T9" s="25">
        <v>42.31</v>
      </c>
      <c r="U9" s="23">
        <f t="shared" si="8"/>
        <v>3</v>
      </c>
      <c r="V9" s="26">
        <v>42.5</v>
      </c>
      <c r="W9" s="23">
        <f t="shared" si="9"/>
        <v>8</v>
      </c>
      <c r="X9" s="25">
        <v>42.53</v>
      </c>
      <c r="Y9" s="23">
        <f t="shared" si="10"/>
        <v>3</v>
      </c>
      <c r="Z9" s="25">
        <v>42.63</v>
      </c>
      <c r="AA9" s="23">
        <f t="shared" si="11"/>
        <v>7</v>
      </c>
      <c r="AB9" s="61">
        <f t="shared" si="12"/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 t="shared" si="0"/>
        <v>4</v>
      </c>
      <c r="F10" s="21">
        <v>42.62</v>
      </c>
      <c r="G10" s="23">
        <f t="shared" si="1"/>
        <v>7</v>
      </c>
      <c r="H10" s="25">
        <v>42.46</v>
      </c>
      <c r="I10" s="23">
        <f t="shared" si="2"/>
        <v>3</v>
      </c>
      <c r="J10" s="25">
        <v>42.34</v>
      </c>
      <c r="K10" s="23">
        <f t="shared" si="3"/>
        <v>7</v>
      </c>
      <c r="L10" s="25">
        <v>42.52</v>
      </c>
      <c r="M10" s="23">
        <f t="shared" si="4"/>
        <v>8</v>
      </c>
      <c r="N10" s="21">
        <v>42.93</v>
      </c>
      <c r="O10" s="23">
        <f t="shared" si="5"/>
        <v>4</v>
      </c>
      <c r="P10" s="25">
        <v>42.44</v>
      </c>
      <c r="Q10" s="23">
        <f t="shared" si="6"/>
        <v>7</v>
      </c>
      <c r="R10" s="25">
        <v>42.73</v>
      </c>
      <c r="S10" s="23">
        <f t="shared" si="7"/>
        <v>7</v>
      </c>
      <c r="T10" s="25">
        <v>42.42</v>
      </c>
      <c r="U10" s="23">
        <f t="shared" si="8"/>
        <v>6</v>
      </c>
      <c r="V10" s="21">
        <v>42.27</v>
      </c>
      <c r="W10" s="23">
        <f t="shared" si="9"/>
        <v>4</v>
      </c>
      <c r="X10" s="25">
        <v>42.82</v>
      </c>
      <c r="Y10" s="84">
        <f t="shared" si="10"/>
        <v>6</v>
      </c>
      <c r="Z10" s="25">
        <v>42.61</v>
      </c>
      <c r="AA10" s="23">
        <f t="shared" si="11"/>
        <v>5</v>
      </c>
      <c r="AB10" s="61">
        <f t="shared" si="12"/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 t="shared" si="0"/>
        <v>5</v>
      </c>
      <c r="F11" s="21">
        <v>42.5</v>
      </c>
      <c r="G11" s="23">
        <f t="shared" si="1"/>
        <v>3</v>
      </c>
      <c r="H11" s="25">
        <v>42.61</v>
      </c>
      <c r="I11" s="23">
        <f t="shared" si="2"/>
        <v>5</v>
      </c>
      <c r="J11" s="25">
        <v>42.33</v>
      </c>
      <c r="K11" s="23">
        <f t="shared" si="3"/>
        <v>6</v>
      </c>
      <c r="L11" s="25">
        <v>42.44</v>
      </c>
      <c r="M11" s="23">
        <f t="shared" si="4"/>
        <v>6</v>
      </c>
      <c r="N11" s="21">
        <v>42.93</v>
      </c>
      <c r="O11" s="23">
        <f t="shared" si="5"/>
        <v>4</v>
      </c>
      <c r="P11" s="25">
        <v>42.54</v>
      </c>
      <c r="Q11" s="23">
        <f t="shared" si="6"/>
        <v>8</v>
      </c>
      <c r="R11" s="24">
        <v>42.74</v>
      </c>
      <c r="S11" s="23">
        <f t="shared" si="7"/>
        <v>8</v>
      </c>
      <c r="T11" s="25">
        <v>42.49</v>
      </c>
      <c r="U11" s="23">
        <f t="shared" si="8"/>
        <v>8</v>
      </c>
      <c r="V11" s="21">
        <v>42.44</v>
      </c>
      <c r="W11" s="23">
        <f t="shared" si="9"/>
        <v>7</v>
      </c>
      <c r="X11" s="25">
        <v>42.92</v>
      </c>
      <c r="Y11" s="23">
        <f t="shared" si="10"/>
        <v>7</v>
      </c>
      <c r="Z11" s="25">
        <v>42.4</v>
      </c>
      <c r="AA11" s="23">
        <f t="shared" si="11"/>
        <v>3</v>
      </c>
      <c r="AB11" s="61">
        <f t="shared" si="12"/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 t="shared" si="0"/>
        <v>6</v>
      </c>
      <c r="F12" s="21">
        <v>42.52</v>
      </c>
      <c r="G12" s="23">
        <f t="shared" si="1"/>
        <v>4</v>
      </c>
      <c r="H12" s="25">
        <v>42.71</v>
      </c>
      <c r="I12" s="23">
        <f t="shared" si="2"/>
        <v>9</v>
      </c>
      <c r="J12" s="25">
        <v>42.05</v>
      </c>
      <c r="K12" s="23">
        <f t="shared" si="3"/>
        <v>2</v>
      </c>
      <c r="L12" s="24">
        <v>42.64</v>
      </c>
      <c r="M12" s="23">
        <f t="shared" si="4"/>
        <v>11</v>
      </c>
      <c r="N12" s="21">
        <v>43.11</v>
      </c>
      <c r="O12" s="23">
        <f t="shared" si="5"/>
        <v>6</v>
      </c>
      <c r="P12" s="25">
        <v>42.4</v>
      </c>
      <c r="Q12" s="23">
        <f t="shared" si="6"/>
        <v>6</v>
      </c>
      <c r="R12" s="25">
        <v>42.5</v>
      </c>
      <c r="S12" s="23">
        <f t="shared" si="7"/>
        <v>5</v>
      </c>
      <c r="T12" s="25">
        <v>42.67</v>
      </c>
      <c r="U12" s="23">
        <f t="shared" si="8"/>
        <v>11</v>
      </c>
      <c r="V12" s="21">
        <v>42.33</v>
      </c>
      <c r="W12" s="23">
        <f t="shared" si="9"/>
        <v>5</v>
      </c>
      <c r="X12" s="25">
        <v>42.72</v>
      </c>
      <c r="Y12" s="23">
        <f t="shared" si="10"/>
        <v>5</v>
      </c>
      <c r="Z12" s="25">
        <v>42.78</v>
      </c>
      <c r="AA12" s="23">
        <f t="shared" si="11"/>
        <v>10</v>
      </c>
      <c r="AB12" s="61">
        <f t="shared" si="12"/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 t="shared" si="0"/>
        <v>11</v>
      </c>
      <c r="F13" s="21">
        <v>42.61</v>
      </c>
      <c r="G13" s="23">
        <f t="shared" si="1"/>
        <v>6</v>
      </c>
      <c r="H13" s="25">
        <v>43.17</v>
      </c>
      <c r="I13" s="23">
        <f t="shared" si="2"/>
        <v>13</v>
      </c>
      <c r="J13" s="25">
        <v>42.66</v>
      </c>
      <c r="K13" s="23">
        <f t="shared" si="3"/>
        <v>13</v>
      </c>
      <c r="L13" s="25">
        <v>42.59</v>
      </c>
      <c r="M13" s="23">
        <f t="shared" si="4"/>
        <v>10</v>
      </c>
      <c r="N13" s="21">
        <v>43.26</v>
      </c>
      <c r="O13" s="23">
        <f t="shared" si="5"/>
        <v>10</v>
      </c>
      <c r="P13" s="25">
        <v>42.58</v>
      </c>
      <c r="Q13" s="23">
        <f t="shared" si="6"/>
        <v>10</v>
      </c>
      <c r="R13" s="25">
        <v>42.84</v>
      </c>
      <c r="S13" s="23">
        <f t="shared" si="7"/>
        <v>10</v>
      </c>
      <c r="T13" s="25">
        <v>42.58</v>
      </c>
      <c r="U13" s="23">
        <f t="shared" si="8"/>
        <v>10</v>
      </c>
      <c r="V13" s="21">
        <v>42.73</v>
      </c>
      <c r="W13" s="23">
        <f t="shared" si="9"/>
        <v>10</v>
      </c>
      <c r="X13" s="25">
        <v>43.08</v>
      </c>
      <c r="Y13" s="23">
        <f t="shared" si="10"/>
        <v>10</v>
      </c>
      <c r="Z13" s="25">
        <v>42.71</v>
      </c>
      <c r="AA13" s="23">
        <f t="shared" si="11"/>
        <v>8</v>
      </c>
      <c r="AB13" s="61">
        <f t="shared" si="12"/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103</v>
      </c>
      <c r="C14" s="63" t="s">
        <v>7</v>
      </c>
      <c r="D14" s="21">
        <v>43.11</v>
      </c>
      <c r="E14" s="22">
        <f t="shared" si="0"/>
        <v>10</v>
      </c>
      <c r="F14" s="21">
        <v>42.62</v>
      </c>
      <c r="G14" s="23">
        <f t="shared" si="1"/>
        <v>7</v>
      </c>
      <c r="H14" s="25">
        <v>42.62</v>
      </c>
      <c r="I14" s="23">
        <f t="shared" si="2"/>
        <v>6</v>
      </c>
      <c r="J14" s="25">
        <v>42.25</v>
      </c>
      <c r="K14" s="23">
        <f t="shared" si="3"/>
        <v>3</v>
      </c>
      <c r="L14" s="25">
        <v>42.57</v>
      </c>
      <c r="M14" s="23">
        <f t="shared" si="4"/>
        <v>9</v>
      </c>
      <c r="N14" s="26">
        <v>43.64</v>
      </c>
      <c r="O14" s="23">
        <f t="shared" si="5"/>
        <v>15</v>
      </c>
      <c r="P14" s="25">
        <v>42.68</v>
      </c>
      <c r="Q14" s="23">
        <f t="shared" si="6"/>
        <v>11</v>
      </c>
      <c r="R14" s="25">
        <v>43.61</v>
      </c>
      <c r="S14" s="23">
        <f t="shared" si="7"/>
        <v>14</v>
      </c>
      <c r="T14" s="25">
        <v>42.55</v>
      </c>
      <c r="U14" s="23">
        <f t="shared" si="8"/>
        <v>9</v>
      </c>
      <c r="V14" s="21">
        <v>42.51</v>
      </c>
      <c r="W14" s="23">
        <f t="shared" si="9"/>
        <v>9</v>
      </c>
      <c r="X14" s="25">
        <v>42.97</v>
      </c>
      <c r="Y14" s="23">
        <f t="shared" si="10"/>
        <v>8</v>
      </c>
      <c r="Z14" s="25">
        <v>42.91</v>
      </c>
      <c r="AA14" s="23">
        <f t="shared" si="11"/>
        <v>13</v>
      </c>
      <c r="AB14" s="61">
        <f t="shared" si="12"/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 t="shared" si="0"/>
        <v>12</v>
      </c>
      <c r="F15" s="21">
        <v>42.97</v>
      </c>
      <c r="G15" s="23">
        <f t="shared" si="1"/>
        <v>11</v>
      </c>
      <c r="H15" s="25">
        <v>43.19</v>
      </c>
      <c r="I15" s="23">
        <f t="shared" si="2"/>
        <v>14</v>
      </c>
      <c r="J15" s="25">
        <v>42.31</v>
      </c>
      <c r="K15" s="23">
        <f t="shared" si="3"/>
        <v>5</v>
      </c>
      <c r="L15" s="25">
        <v>42.46</v>
      </c>
      <c r="M15" s="23">
        <f t="shared" si="4"/>
        <v>7</v>
      </c>
      <c r="N15" s="21">
        <v>43.19</v>
      </c>
      <c r="O15" s="23">
        <f t="shared" si="5"/>
        <v>9</v>
      </c>
      <c r="P15" s="25">
        <v>42.57</v>
      </c>
      <c r="Q15" s="84">
        <f t="shared" si="6"/>
        <v>9</v>
      </c>
      <c r="R15" s="25">
        <v>42.95</v>
      </c>
      <c r="S15" s="23">
        <f t="shared" si="7"/>
        <v>11</v>
      </c>
      <c r="T15" s="25">
        <v>42.48</v>
      </c>
      <c r="U15" s="23">
        <f t="shared" si="8"/>
        <v>7</v>
      </c>
      <c r="V15" s="21">
        <v>43.08</v>
      </c>
      <c r="W15" s="23">
        <f t="shared" si="9"/>
        <v>13</v>
      </c>
      <c r="X15" s="25">
        <v>43.25</v>
      </c>
      <c r="Y15" s="23">
        <f t="shared" si="10"/>
        <v>13</v>
      </c>
      <c r="Z15" s="25">
        <v>42.61</v>
      </c>
      <c r="AA15" s="23">
        <f t="shared" si="11"/>
        <v>5</v>
      </c>
      <c r="AB15" s="61">
        <f t="shared" si="12"/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 t="shared" si="0"/>
        <v>13</v>
      </c>
      <c r="F16" s="21">
        <v>42.99</v>
      </c>
      <c r="G16" s="23">
        <f t="shared" si="1"/>
        <v>12</v>
      </c>
      <c r="H16" s="25">
        <v>42.98</v>
      </c>
      <c r="I16" s="23">
        <f t="shared" si="2"/>
        <v>12</v>
      </c>
      <c r="J16" s="25">
        <v>42.63</v>
      </c>
      <c r="K16" s="23">
        <f t="shared" si="3"/>
        <v>12</v>
      </c>
      <c r="L16" s="25">
        <v>42.91</v>
      </c>
      <c r="M16" s="23">
        <f t="shared" si="4"/>
        <v>13</v>
      </c>
      <c r="N16" s="21">
        <v>43.26</v>
      </c>
      <c r="O16" s="23">
        <f t="shared" si="5"/>
        <v>10</v>
      </c>
      <c r="P16" s="25">
        <v>42.81</v>
      </c>
      <c r="Q16" s="23">
        <f t="shared" si="6"/>
        <v>12</v>
      </c>
      <c r="R16" s="25">
        <v>42.82</v>
      </c>
      <c r="S16" s="23">
        <f t="shared" si="7"/>
        <v>9</v>
      </c>
      <c r="T16" s="24">
        <v>43.01</v>
      </c>
      <c r="U16" s="23">
        <f t="shared" si="8"/>
        <v>13</v>
      </c>
      <c r="V16" s="21">
        <v>42.75</v>
      </c>
      <c r="W16" s="23">
        <f t="shared" si="9"/>
        <v>11</v>
      </c>
      <c r="X16" s="25">
        <v>43.18</v>
      </c>
      <c r="Y16" s="23">
        <f t="shared" si="10"/>
        <v>12</v>
      </c>
      <c r="Z16" s="25">
        <v>42.88</v>
      </c>
      <c r="AA16" s="23">
        <f t="shared" si="11"/>
        <v>12</v>
      </c>
      <c r="AB16" s="61">
        <f t="shared" si="12"/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93</v>
      </c>
      <c r="C17" s="63" t="s">
        <v>7</v>
      </c>
      <c r="D17" s="21">
        <v>42.98</v>
      </c>
      <c r="E17" s="22">
        <f t="shared" si="0"/>
        <v>9</v>
      </c>
      <c r="F17" s="21">
        <v>43.13</v>
      </c>
      <c r="G17" s="23">
        <f t="shared" si="1"/>
        <v>14</v>
      </c>
      <c r="H17" s="25">
        <v>42.87</v>
      </c>
      <c r="I17" s="23">
        <f t="shared" si="2"/>
        <v>11</v>
      </c>
      <c r="J17" s="25">
        <v>42.88</v>
      </c>
      <c r="K17" s="23">
        <f t="shared" si="3"/>
        <v>14</v>
      </c>
      <c r="L17" s="25">
        <v>42.83</v>
      </c>
      <c r="M17" s="23">
        <f t="shared" si="4"/>
        <v>12</v>
      </c>
      <c r="N17" s="21">
        <v>43.33</v>
      </c>
      <c r="O17" s="23">
        <f t="shared" si="5"/>
        <v>13</v>
      </c>
      <c r="P17" s="24">
        <v>43</v>
      </c>
      <c r="Q17" s="23">
        <f t="shared" si="6"/>
        <v>14</v>
      </c>
      <c r="R17" s="25">
        <v>43.05</v>
      </c>
      <c r="S17" s="23">
        <f t="shared" si="7"/>
        <v>12</v>
      </c>
      <c r="T17" s="25">
        <v>43.16</v>
      </c>
      <c r="U17" s="23">
        <f t="shared" si="8"/>
        <v>14</v>
      </c>
      <c r="V17" s="21">
        <v>42.81</v>
      </c>
      <c r="W17" s="23">
        <f t="shared" si="9"/>
        <v>12</v>
      </c>
      <c r="X17" s="25">
        <v>43.02</v>
      </c>
      <c r="Y17" s="23">
        <f t="shared" si="10"/>
        <v>9</v>
      </c>
      <c r="Z17" s="25">
        <v>42.81</v>
      </c>
      <c r="AA17" s="23">
        <f t="shared" si="11"/>
        <v>11</v>
      </c>
      <c r="AB17" s="61">
        <f t="shared" si="12"/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104</v>
      </c>
      <c r="C18" s="63">
        <v>10</v>
      </c>
      <c r="D18" s="21">
        <v>43.36</v>
      </c>
      <c r="E18" s="22">
        <f t="shared" si="0"/>
        <v>14</v>
      </c>
      <c r="F18" s="21">
        <v>43.1</v>
      </c>
      <c r="G18" s="23">
        <f t="shared" si="1"/>
        <v>13</v>
      </c>
      <c r="H18" s="25">
        <v>42.72</v>
      </c>
      <c r="I18" s="23">
        <f t="shared" si="2"/>
        <v>10</v>
      </c>
      <c r="J18" s="25">
        <v>42.62</v>
      </c>
      <c r="K18" s="23">
        <f t="shared" si="3"/>
        <v>11</v>
      </c>
      <c r="L18" s="25">
        <v>43.16</v>
      </c>
      <c r="M18" s="23">
        <f t="shared" si="4"/>
        <v>15</v>
      </c>
      <c r="N18" s="21">
        <v>43.16</v>
      </c>
      <c r="O18" s="23">
        <f t="shared" si="5"/>
        <v>7</v>
      </c>
      <c r="P18" s="25">
        <v>42.86</v>
      </c>
      <c r="Q18" s="23">
        <f t="shared" si="6"/>
        <v>13</v>
      </c>
      <c r="R18" s="25">
        <v>43.25</v>
      </c>
      <c r="S18" s="23">
        <f t="shared" si="7"/>
        <v>13</v>
      </c>
      <c r="T18" s="25">
        <v>42.96</v>
      </c>
      <c r="U18" s="23">
        <f t="shared" si="8"/>
        <v>12</v>
      </c>
      <c r="V18" s="21">
        <v>43.14</v>
      </c>
      <c r="W18" s="23">
        <f t="shared" si="9"/>
        <v>14</v>
      </c>
      <c r="X18" s="24">
        <v>43.27</v>
      </c>
      <c r="Y18" s="23">
        <f t="shared" si="10"/>
        <v>14</v>
      </c>
      <c r="Z18" s="25">
        <v>43.15</v>
      </c>
      <c r="AA18" s="23">
        <f t="shared" si="11"/>
        <v>14</v>
      </c>
      <c r="AB18" s="61">
        <f t="shared" si="12"/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105</v>
      </c>
      <c r="C19" s="63">
        <v>7.5</v>
      </c>
      <c r="D19" s="21">
        <v>43.46</v>
      </c>
      <c r="E19" s="22">
        <f t="shared" si="0"/>
        <v>15</v>
      </c>
      <c r="F19" s="21">
        <v>43.44</v>
      </c>
      <c r="G19" s="23">
        <f t="shared" si="1"/>
        <v>15</v>
      </c>
      <c r="H19" s="25">
        <v>43.46</v>
      </c>
      <c r="I19" s="84">
        <f t="shared" si="2"/>
        <v>15</v>
      </c>
      <c r="J19" s="25">
        <v>43.02</v>
      </c>
      <c r="K19" s="23">
        <f t="shared" si="3"/>
        <v>15</v>
      </c>
      <c r="L19" s="25">
        <v>42.97</v>
      </c>
      <c r="M19" s="23">
        <f t="shared" si="4"/>
        <v>14</v>
      </c>
      <c r="N19" s="21">
        <v>43.39</v>
      </c>
      <c r="O19" s="23">
        <f t="shared" si="5"/>
        <v>14</v>
      </c>
      <c r="P19" s="25">
        <v>43.56</v>
      </c>
      <c r="Q19" s="23">
        <f t="shared" si="6"/>
        <v>15</v>
      </c>
      <c r="R19" s="25">
        <v>43.74</v>
      </c>
      <c r="S19" s="23">
        <f t="shared" si="7"/>
        <v>15</v>
      </c>
      <c r="T19" s="25">
        <v>43.19</v>
      </c>
      <c r="U19" s="23">
        <f t="shared" si="8"/>
        <v>15</v>
      </c>
      <c r="V19" s="21">
        <v>43.51</v>
      </c>
      <c r="W19" s="23">
        <f t="shared" si="9"/>
        <v>15</v>
      </c>
      <c r="X19" s="25">
        <v>43.65</v>
      </c>
      <c r="Y19" s="23">
        <f t="shared" si="10"/>
        <v>15</v>
      </c>
      <c r="Z19" s="25">
        <v>43.53</v>
      </c>
      <c r="AA19" s="23">
        <f t="shared" si="11"/>
        <v>15</v>
      </c>
      <c r="AB19" s="61">
        <f t="shared" si="12"/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26">OFFSET($D$30,0,(COLUMN()-4)*2 )</f>
        <v>42.552499999999995</v>
      </c>
      <c r="F31" s="83">
        <f t="shared" ca="1" si="26"/>
        <v>42.526249999999997</v>
      </c>
      <c r="G31" s="83">
        <f t="shared" ca="1" si="26"/>
        <v>42.295000000000002</v>
      </c>
      <c r="H31" s="83">
        <f t="shared" ca="1" si="26"/>
        <v>42.241250000000001</v>
      </c>
      <c r="I31" s="83">
        <f t="shared" ca="1" si="26"/>
        <v>42.980000000000004</v>
      </c>
      <c r="J31" s="83">
        <f t="shared" ca="1" si="26"/>
        <v>42.322499999999998</v>
      </c>
      <c r="K31" s="83">
        <f t="shared" ca="1" si="26"/>
        <v>42.542499999999997</v>
      </c>
      <c r="L31" s="83">
        <f t="shared" ca="1" si="26"/>
        <v>42.348750000000003</v>
      </c>
      <c r="M31" s="83">
        <f t="shared" ca="1" si="26"/>
        <v>42.27375</v>
      </c>
      <c r="N31" s="83">
        <f t="shared" ca="1" si="26"/>
        <v>42.708750000000009</v>
      </c>
      <c r="O31" s="83">
        <f t="shared" ca="1" si="26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B22" sqref="AB2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40.61</v>
      </c>
      <c r="E5" s="11">
        <f t="shared" ref="E5:E23" si="0">RANK(D5,D$5:D$29,1)</f>
        <v>1</v>
      </c>
      <c r="F5" s="14">
        <v>40.43</v>
      </c>
      <c r="G5" s="15">
        <f t="shared" ref="G5:G23" si="1">RANK(F5,F$5:F$29,1)</f>
        <v>1</v>
      </c>
      <c r="H5" s="16">
        <v>40.4</v>
      </c>
      <c r="I5" s="15">
        <f t="shared" ref="I5:I23" si="2">RANK(H5,H$5:H$29,1)</f>
        <v>1</v>
      </c>
      <c r="J5" s="16">
        <v>40.340000000000003</v>
      </c>
      <c r="K5" s="15">
        <f t="shared" ref="K5:K23" si="3">RANK(J5,J$5:J$29,1)</f>
        <v>1</v>
      </c>
      <c r="L5" s="16">
        <v>40.46</v>
      </c>
      <c r="M5" s="15">
        <f t="shared" ref="M5:M23" si="4">RANK(L5,L$5:L$29,1)</f>
        <v>1</v>
      </c>
      <c r="N5" s="14">
        <v>40.98</v>
      </c>
      <c r="O5" s="15">
        <f t="shared" ref="O5:O23" si="5">RANK(N5,N$5:N$29,1)</f>
        <v>1</v>
      </c>
      <c r="P5" s="16">
        <v>40.409999999999997</v>
      </c>
      <c r="Q5" s="15">
        <f t="shared" ref="Q5:Q23" si="6">RANK(P5,P$5:P$29,1)</f>
        <v>1</v>
      </c>
      <c r="R5" s="16">
        <v>40.85</v>
      </c>
      <c r="S5" s="15">
        <f t="shared" ref="S5:S23" si="7">RANK(R5,R$5:R$29,1)</f>
        <v>1</v>
      </c>
      <c r="T5" s="16">
        <v>40.28</v>
      </c>
      <c r="U5" s="15">
        <f t="shared" ref="U5:U23" si="8">RANK(T5,T$5:T$29,1)</f>
        <v>1</v>
      </c>
      <c r="V5" s="43">
        <v>40.54</v>
      </c>
      <c r="W5" s="15">
        <f t="shared" ref="W5:W23" si="9">RANK(V5,V$5:V$29,1)</f>
        <v>3</v>
      </c>
      <c r="X5" s="16">
        <v>40.799999999999997</v>
      </c>
      <c r="Y5" s="15">
        <f t="shared" ref="Y5:Y23" si="10">RANK(X5,X$5:X$29,1)</f>
        <v>1</v>
      </c>
      <c r="Z5" s="16">
        <v>40.479999999999997</v>
      </c>
      <c r="AA5" s="15">
        <f t="shared" ref="AA5:AA23" si="11">RANK(Z5,Z$5:Z$29,1)</f>
        <v>2</v>
      </c>
      <c r="AB5" s="61">
        <f t="shared" ref="AB5:AB23" si="12">AVERAGEIF(D5:AA5,"&gt;25")</f>
        <v>40.548333333333339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41.25</v>
      </c>
      <c r="E6" s="22">
        <f t="shared" si="0"/>
        <v>5</v>
      </c>
      <c r="F6" s="21">
        <v>40.64</v>
      </c>
      <c r="G6" s="23">
        <f t="shared" si="1"/>
        <v>2</v>
      </c>
      <c r="H6" s="24">
        <v>40.57</v>
      </c>
      <c r="I6" s="23">
        <f t="shared" si="2"/>
        <v>2</v>
      </c>
      <c r="J6" s="25">
        <v>40.74</v>
      </c>
      <c r="K6" s="23">
        <f t="shared" si="3"/>
        <v>8</v>
      </c>
      <c r="L6" s="25">
        <v>40.61</v>
      </c>
      <c r="M6" s="23">
        <f t="shared" si="4"/>
        <v>3</v>
      </c>
      <c r="N6" s="21">
        <v>41.44</v>
      </c>
      <c r="O6" s="23">
        <f t="shared" si="5"/>
        <v>4</v>
      </c>
      <c r="P6" s="25">
        <v>40.83</v>
      </c>
      <c r="Q6" s="23">
        <f t="shared" si="6"/>
        <v>5</v>
      </c>
      <c r="R6" s="25">
        <v>41.21</v>
      </c>
      <c r="S6" s="23">
        <f t="shared" si="7"/>
        <v>2</v>
      </c>
      <c r="T6" s="25">
        <v>40.729999999999997</v>
      </c>
      <c r="U6" s="23">
        <f t="shared" si="8"/>
        <v>6</v>
      </c>
      <c r="V6" s="21">
        <v>40.590000000000003</v>
      </c>
      <c r="W6" s="23">
        <f t="shared" si="9"/>
        <v>4</v>
      </c>
      <c r="X6" s="25">
        <v>41.22</v>
      </c>
      <c r="Y6" s="23">
        <f t="shared" si="10"/>
        <v>2</v>
      </c>
      <c r="Z6" s="25">
        <v>40.36</v>
      </c>
      <c r="AA6" s="23">
        <f t="shared" si="11"/>
        <v>1</v>
      </c>
      <c r="AB6" s="61">
        <f t="shared" si="12"/>
        <v>40.849166666666669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41.08</v>
      </c>
      <c r="E7" s="22">
        <f t="shared" si="0"/>
        <v>2</v>
      </c>
      <c r="F7" s="26">
        <v>40.770000000000003</v>
      </c>
      <c r="G7" s="23">
        <f t="shared" si="1"/>
        <v>4</v>
      </c>
      <c r="H7" s="25">
        <v>40.869999999999997</v>
      </c>
      <c r="I7" s="23">
        <f t="shared" si="2"/>
        <v>5</v>
      </c>
      <c r="J7" s="25">
        <v>40.6</v>
      </c>
      <c r="K7" s="23">
        <f t="shared" si="3"/>
        <v>3</v>
      </c>
      <c r="L7" s="25">
        <v>40.76</v>
      </c>
      <c r="M7" s="23">
        <f t="shared" si="4"/>
        <v>7</v>
      </c>
      <c r="N7" s="21">
        <v>41.35</v>
      </c>
      <c r="O7" s="23">
        <f t="shared" si="5"/>
        <v>3</v>
      </c>
      <c r="P7" s="25">
        <v>40.78</v>
      </c>
      <c r="Q7" s="23">
        <f t="shared" si="6"/>
        <v>3</v>
      </c>
      <c r="R7" s="25">
        <v>41.32</v>
      </c>
      <c r="S7" s="23">
        <f t="shared" si="7"/>
        <v>4</v>
      </c>
      <c r="T7" s="25">
        <v>40.880000000000003</v>
      </c>
      <c r="U7" s="23">
        <f t="shared" si="8"/>
        <v>12</v>
      </c>
      <c r="V7" s="21">
        <v>40.49</v>
      </c>
      <c r="W7" s="23">
        <f t="shared" si="9"/>
        <v>2</v>
      </c>
      <c r="X7" s="25">
        <v>41.23</v>
      </c>
      <c r="Y7" s="23">
        <f t="shared" si="10"/>
        <v>3</v>
      </c>
      <c r="Z7" s="25">
        <v>40.6</v>
      </c>
      <c r="AA7" s="23">
        <f t="shared" si="11"/>
        <v>5</v>
      </c>
      <c r="AB7" s="61">
        <f t="shared" si="12"/>
        <v>40.894166666666671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41.27</v>
      </c>
      <c r="E8" s="22">
        <f t="shared" si="0"/>
        <v>6</v>
      </c>
      <c r="F8" s="21">
        <v>40.659999999999997</v>
      </c>
      <c r="G8" s="23">
        <f t="shared" si="1"/>
        <v>3</v>
      </c>
      <c r="H8" s="25">
        <v>40.94</v>
      </c>
      <c r="I8" s="23">
        <f t="shared" si="2"/>
        <v>8</v>
      </c>
      <c r="J8" s="25">
        <v>40.520000000000003</v>
      </c>
      <c r="K8" s="23">
        <f t="shared" si="3"/>
        <v>2</v>
      </c>
      <c r="L8" s="25">
        <v>40.58</v>
      </c>
      <c r="M8" s="23">
        <f t="shared" si="4"/>
        <v>2</v>
      </c>
      <c r="N8" s="21">
        <v>41.54</v>
      </c>
      <c r="O8" s="23">
        <f t="shared" si="5"/>
        <v>5</v>
      </c>
      <c r="P8" s="25">
        <v>40.76</v>
      </c>
      <c r="Q8" s="23">
        <f t="shared" si="6"/>
        <v>2</v>
      </c>
      <c r="R8" s="25">
        <v>41.36</v>
      </c>
      <c r="S8" s="23">
        <f t="shared" si="7"/>
        <v>5</v>
      </c>
      <c r="T8" s="25">
        <v>40.630000000000003</v>
      </c>
      <c r="U8" s="23">
        <f t="shared" si="8"/>
        <v>3</v>
      </c>
      <c r="V8" s="21">
        <v>40.47</v>
      </c>
      <c r="W8" s="23">
        <f t="shared" si="9"/>
        <v>1</v>
      </c>
      <c r="X8" s="25">
        <v>41.47</v>
      </c>
      <c r="Y8" s="23">
        <f t="shared" si="10"/>
        <v>7</v>
      </c>
      <c r="Z8" s="24">
        <v>40.93</v>
      </c>
      <c r="AA8" s="23">
        <f t="shared" si="11"/>
        <v>14</v>
      </c>
      <c r="AB8" s="61">
        <f t="shared" si="12"/>
        <v>40.927500000000002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41.49</v>
      </c>
      <c r="E9" s="22">
        <f t="shared" si="0"/>
        <v>11</v>
      </c>
      <c r="F9" s="21">
        <v>40.950000000000003</v>
      </c>
      <c r="G9" s="23">
        <f t="shared" si="1"/>
        <v>10</v>
      </c>
      <c r="H9" s="25">
        <v>41</v>
      </c>
      <c r="I9" s="23">
        <f t="shared" si="2"/>
        <v>9</v>
      </c>
      <c r="J9" s="25">
        <v>40.72</v>
      </c>
      <c r="K9" s="23">
        <f t="shared" si="3"/>
        <v>7</v>
      </c>
      <c r="L9" s="25">
        <v>40.71</v>
      </c>
      <c r="M9" s="23">
        <f t="shared" si="4"/>
        <v>4</v>
      </c>
      <c r="N9" s="21">
        <v>41.69</v>
      </c>
      <c r="O9" s="23">
        <f t="shared" si="5"/>
        <v>10</v>
      </c>
      <c r="P9" s="25">
        <v>41.11</v>
      </c>
      <c r="Q9" s="23">
        <f t="shared" si="6"/>
        <v>10</v>
      </c>
      <c r="R9" s="25">
        <v>41.3</v>
      </c>
      <c r="S9" s="23">
        <f t="shared" si="7"/>
        <v>3</v>
      </c>
      <c r="T9" s="25">
        <v>40.67</v>
      </c>
      <c r="U9" s="23">
        <f t="shared" si="8"/>
        <v>4</v>
      </c>
      <c r="V9" s="21">
        <v>40.65</v>
      </c>
      <c r="W9" s="23">
        <f t="shared" si="9"/>
        <v>6</v>
      </c>
      <c r="X9" s="24">
        <v>41.34</v>
      </c>
      <c r="Y9" s="23">
        <f t="shared" si="10"/>
        <v>4</v>
      </c>
      <c r="Z9" s="25">
        <v>40.56</v>
      </c>
      <c r="AA9" s="23">
        <f t="shared" si="11"/>
        <v>3</v>
      </c>
      <c r="AB9" s="61">
        <f t="shared" si="12"/>
        <v>41.015833333333333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108</v>
      </c>
      <c r="C10" s="63">
        <v>10</v>
      </c>
      <c r="D10" s="21">
        <v>41.24</v>
      </c>
      <c r="E10" s="22">
        <f t="shared" si="0"/>
        <v>4</v>
      </c>
      <c r="F10" s="21">
        <v>41.08</v>
      </c>
      <c r="G10" s="23">
        <f t="shared" si="1"/>
        <v>13</v>
      </c>
      <c r="H10" s="25">
        <v>40.72</v>
      </c>
      <c r="I10" s="23">
        <f t="shared" si="2"/>
        <v>3</v>
      </c>
      <c r="J10" s="25">
        <v>40.700000000000003</v>
      </c>
      <c r="K10" s="23">
        <f t="shared" si="3"/>
        <v>5</v>
      </c>
      <c r="L10" s="25">
        <v>40.71</v>
      </c>
      <c r="M10" s="23">
        <f t="shared" si="4"/>
        <v>4</v>
      </c>
      <c r="N10" s="21">
        <v>41.64</v>
      </c>
      <c r="O10" s="23">
        <f t="shared" si="5"/>
        <v>8</v>
      </c>
      <c r="P10" s="25">
        <v>40.92</v>
      </c>
      <c r="Q10" s="84">
        <f t="shared" si="6"/>
        <v>8</v>
      </c>
      <c r="R10" s="25">
        <v>41.86</v>
      </c>
      <c r="S10" s="23">
        <f t="shared" si="7"/>
        <v>14</v>
      </c>
      <c r="T10" s="25">
        <v>40.75</v>
      </c>
      <c r="U10" s="23">
        <f t="shared" si="8"/>
        <v>7</v>
      </c>
      <c r="V10" s="21">
        <v>40.840000000000003</v>
      </c>
      <c r="W10" s="23">
        <f t="shared" si="9"/>
        <v>10</v>
      </c>
      <c r="X10" s="25">
        <v>41.42</v>
      </c>
      <c r="Y10" s="23">
        <f t="shared" si="10"/>
        <v>6</v>
      </c>
      <c r="Z10" s="25">
        <v>40.6</v>
      </c>
      <c r="AA10" s="23">
        <f t="shared" si="11"/>
        <v>5</v>
      </c>
      <c r="AB10" s="61">
        <f t="shared" si="12"/>
        <v>41.040000000000006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95</v>
      </c>
      <c r="C11" s="63" t="s">
        <v>7</v>
      </c>
      <c r="D11" s="21">
        <v>41.2</v>
      </c>
      <c r="E11" s="22">
        <f t="shared" si="0"/>
        <v>3</v>
      </c>
      <c r="F11" s="21">
        <v>40.880000000000003</v>
      </c>
      <c r="G11" s="23">
        <f t="shared" si="1"/>
        <v>6</v>
      </c>
      <c r="H11" s="25">
        <v>40.909999999999997</v>
      </c>
      <c r="I11" s="23">
        <f t="shared" si="2"/>
        <v>6</v>
      </c>
      <c r="J11" s="25">
        <v>40.67</v>
      </c>
      <c r="K11" s="23">
        <f t="shared" si="3"/>
        <v>4</v>
      </c>
      <c r="L11" s="25">
        <v>40.79</v>
      </c>
      <c r="M11" s="23">
        <f t="shared" si="4"/>
        <v>9</v>
      </c>
      <c r="N11" s="26">
        <v>42.37</v>
      </c>
      <c r="O11" s="23">
        <f t="shared" si="5"/>
        <v>19</v>
      </c>
      <c r="P11" s="25">
        <v>40.99</v>
      </c>
      <c r="Q11" s="23">
        <f t="shared" si="6"/>
        <v>9</v>
      </c>
      <c r="R11" s="25">
        <v>41.39</v>
      </c>
      <c r="S11" s="23">
        <f t="shared" si="7"/>
        <v>6</v>
      </c>
      <c r="T11" s="25">
        <v>40.78</v>
      </c>
      <c r="U11" s="23">
        <f t="shared" si="8"/>
        <v>8</v>
      </c>
      <c r="V11" s="21">
        <v>40.700000000000003</v>
      </c>
      <c r="W11" s="23">
        <f t="shared" si="9"/>
        <v>7</v>
      </c>
      <c r="X11" s="25">
        <v>41.67</v>
      </c>
      <c r="Y11" s="23">
        <f t="shared" si="10"/>
        <v>12</v>
      </c>
      <c r="Z11" s="25">
        <v>40.619999999999997</v>
      </c>
      <c r="AA11" s="23">
        <f t="shared" si="11"/>
        <v>7</v>
      </c>
      <c r="AB11" s="61">
        <f t="shared" si="12"/>
        <v>41.080833333333338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20</v>
      </c>
      <c r="D12" s="21">
        <v>41.37</v>
      </c>
      <c r="E12" s="22">
        <f t="shared" si="0"/>
        <v>8</v>
      </c>
      <c r="F12" s="21">
        <v>40.92</v>
      </c>
      <c r="G12" s="23">
        <f t="shared" si="1"/>
        <v>7</v>
      </c>
      <c r="H12" s="25">
        <v>40.76</v>
      </c>
      <c r="I12" s="23">
        <f t="shared" si="2"/>
        <v>4</v>
      </c>
      <c r="J12" s="25">
        <v>40.78</v>
      </c>
      <c r="K12" s="84">
        <f t="shared" si="3"/>
        <v>9</v>
      </c>
      <c r="L12" s="25">
        <v>40.9</v>
      </c>
      <c r="M12" s="23">
        <f t="shared" si="4"/>
        <v>13</v>
      </c>
      <c r="N12" s="21">
        <v>41.62</v>
      </c>
      <c r="O12" s="23">
        <f t="shared" si="5"/>
        <v>7</v>
      </c>
      <c r="P12" s="25">
        <v>40.89</v>
      </c>
      <c r="Q12" s="23">
        <f t="shared" si="6"/>
        <v>6</v>
      </c>
      <c r="R12" s="25">
        <v>41.48</v>
      </c>
      <c r="S12" s="23">
        <f t="shared" si="7"/>
        <v>7</v>
      </c>
      <c r="T12" s="25">
        <v>40.869999999999997</v>
      </c>
      <c r="U12" s="23">
        <f t="shared" si="8"/>
        <v>11</v>
      </c>
      <c r="V12" s="21">
        <v>41.07</v>
      </c>
      <c r="W12" s="23">
        <f t="shared" si="9"/>
        <v>14</v>
      </c>
      <c r="X12" s="25">
        <v>41.81</v>
      </c>
      <c r="Y12" s="23">
        <f t="shared" si="10"/>
        <v>15</v>
      </c>
      <c r="Z12" s="25">
        <v>40.65</v>
      </c>
      <c r="AA12" s="23">
        <f t="shared" si="11"/>
        <v>10</v>
      </c>
      <c r="AB12" s="61">
        <f t="shared" si="12"/>
        <v>41.093333333333334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106</v>
      </c>
      <c r="C13" s="63"/>
      <c r="D13" s="21">
        <v>41.33</v>
      </c>
      <c r="E13" s="22">
        <f t="shared" si="0"/>
        <v>7</v>
      </c>
      <c r="F13" s="21">
        <v>40.92</v>
      </c>
      <c r="G13" s="84">
        <f t="shared" si="1"/>
        <v>7</v>
      </c>
      <c r="H13" s="25">
        <v>41.07</v>
      </c>
      <c r="I13" s="23">
        <f t="shared" si="2"/>
        <v>11</v>
      </c>
      <c r="J13" s="25">
        <v>41.11</v>
      </c>
      <c r="K13" s="23">
        <f t="shared" si="3"/>
        <v>13</v>
      </c>
      <c r="L13" s="25">
        <v>40.86</v>
      </c>
      <c r="M13" s="23">
        <f t="shared" si="4"/>
        <v>12</v>
      </c>
      <c r="N13" s="21">
        <v>41.98</v>
      </c>
      <c r="O13" s="23">
        <f t="shared" si="5"/>
        <v>13</v>
      </c>
      <c r="P13" s="25">
        <v>40.89</v>
      </c>
      <c r="Q13" s="23">
        <f t="shared" si="6"/>
        <v>6</v>
      </c>
      <c r="R13" s="25">
        <v>41.65</v>
      </c>
      <c r="S13" s="23">
        <f t="shared" si="7"/>
        <v>8</v>
      </c>
      <c r="T13" s="25">
        <v>40.479999999999997</v>
      </c>
      <c r="U13" s="23">
        <f t="shared" si="8"/>
        <v>2</v>
      </c>
      <c r="V13" s="21">
        <v>40.76</v>
      </c>
      <c r="W13" s="23">
        <f t="shared" si="9"/>
        <v>8</v>
      </c>
      <c r="X13" s="25">
        <v>41.76</v>
      </c>
      <c r="Y13" s="23">
        <f t="shared" si="10"/>
        <v>13</v>
      </c>
      <c r="Z13" s="25">
        <v>40.630000000000003</v>
      </c>
      <c r="AA13" s="23">
        <f t="shared" si="11"/>
        <v>8</v>
      </c>
      <c r="AB13" s="61">
        <f t="shared" si="12"/>
        <v>41.12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41.39</v>
      </c>
      <c r="E14" s="22">
        <f t="shared" si="0"/>
        <v>9</v>
      </c>
      <c r="F14" s="21">
        <v>40.83</v>
      </c>
      <c r="G14" s="23">
        <f t="shared" si="1"/>
        <v>5</v>
      </c>
      <c r="H14" s="25">
        <v>41.07</v>
      </c>
      <c r="I14" s="23">
        <f t="shared" si="2"/>
        <v>11</v>
      </c>
      <c r="J14" s="25">
        <v>40.81</v>
      </c>
      <c r="K14" s="23">
        <f t="shared" si="3"/>
        <v>10</v>
      </c>
      <c r="L14" s="24">
        <v>40.82</v>
      </c>
      <c r="M14" s="23">
        <f t="shared" si="4"/>
        <v>10</v>
      </c>
      <c r="N14" s="21">
        <v>41.97</v>
      </c>
      <c r="O14" s="23">
        <f t="shared" si="5"/>
        <v>12</v>
      </c>
      <c r="P14" s="25">
        <v>41.13</v>
      </c>
      <c r="Q14" s="23">
        <f t="shared" si="6"/>
        <v>11</v>
      </c>
      <c r="R14" s="25">
        <v>41.68</v>
      </c>
      <c r="S14" s="23">
        <f t="shared" si="7"/>
        <v>9</v>
      </c>
      <c r="T14" s="25">
        <v>41.13</v>
      </c>
      <c r="U14" s="23">
        <f t="shared" si="8"/>
        <v>15</v>
      </c>
      <c r="V14" s="21">
        <v>40.909999999999997</v>
      </c>
      <c r="W14" s="23">
        <f t="shared" si="9"/>
        <v>11</v>
      </c>
      <c r="X14" s="25">
        <v>41.52</v>
      </c>
      <c r="Y14" s="23">
        <f t="shared" si="10"/>
        <v>9</v>
      </c>
      <c r="Z14" s="25">
        <v>40.57</v>
      </c>
      <c r="AA14" s="23">
        <f t="shared" si="11"/>
        <v>4</v>
      </c>
      <c r="AB14" s="61">
        <f t="shared" si="12"/>
        <v>41.152499999999996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107</v>
      </c>
      <c r="C15" s="63">
        <v>7.5</v>
      </c>
      <c r="D15" s="21">
        <v>41.44</v>
      </c>
      <c r="E15" s="22">
        <f t="shared" si="0"/>
        <v>10</v>
      </c>
      <c r="F15" s="21">
        <v>40.96</v>
      </c>
      <c r="G15" s="23">
        <f t="shared" si="1"/>
        <v>12</v>
      </c>
      <c r="H15" s="25">
        <v>41.01</v>
      </c>
      <c r="I15" s="23">
        <f t="shared" si="2"/>
        <v>10</v>
      </c>
      <c r="J15" s="25">
        <v>41.06</v>
      </c>
      <c r="K15" s="23">
        <f t="shared" si="3"/>
        <v>12</v>
      </c>
      <c r="L15" s="25">
        <v>40.75</v>
      </c>
      <c r="M15" s="23">
        <f t="shared" si="4"/>
        <v>6</v>
      </c>
      <c r="N15" s="21">
        <v>41.56</v>
      </c>
      <c r="O15" s="84">
        <f t="shared" si="5"/>
        <v>6</v>
      </c>
      <c r="P15" s="25">
        <v>41.2</v>
      </c>
      <c r="Q15" s="23">
        <f t="shared" si="6"/>
        <v>15</v>
      </c>
      <c r="R15" s="25">
        <v>41.78</v>
      </c>
      <c r="S15" s="23">
        <f t="shared" si="7"/>
        <v>12</v>
      </c>
      <c r="T15" s="25">
        <v>40.840000000000003</v>
      </c>
      <c r="U15" s="23">
        <f t="shared" si="8"/>
        <v>9</v>
      </c>
      <c r="V15" s="21">
        <v>40.82</v>
      </c>
      <c r="W15" s="23">
        <f t="shared" si="9"/>
        <v>9</v>
      </c>
      <c r="X15" s="25">
        <v>41.62</v>
      </c>
      <c r="Y15" s="23">
        <f t="shared" si="10"/>
        <v>11</v>
      </c>
      <c r="Z15" s="25">
        <v>40.909999999999997</v>
      </c>
      <c r="AA15" s="23">
        <f t="shared" si="11"/>
        <v>12</v>
      </c>
      <c r="AB15" s="61">
        <f t="shared" si="12"/>
        <v>41.162500000000001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2.5</v>
      </c>
      <c r="D16" s="26">
        <v>41.64</v>
      </c>
      <c r="E16" s="22">
        <f t="shared" si="0"/>
        <v>16</v>
      </c>
      <c r="F16" s="21">
        <v>40.94</v>
      </c>
      <c r="G16" s="23">
        <f t="shared" si="1"/>
        <v>9</v>
      </c>
      <c r="H16" s="25">
        <v>40.909999999999997</v>
      </c>
      <c r="I16" s="23">
        <f t="shared" si="2"/>
        <v>6</v>
      </c>
      <c r="J16" s="25">
        <v>41.22</v>
      </c>
      <c r="K16" s="23">
        <f t="shared" si="3"/>
        <v>15</v>
      </c>
      <c r="L16" s="25">
        <v>40.770000000000003</v>
      </c>
      <c r="M16" s="23">
        <f t="shared" si="4"/>
        <v>8</v>
      </c>
      <c r="N16" s="21">
        <v>41.33</v>
      </c>
      <c r="O16" s="23">
        <f t="shared" si="5"/>
        <v>2</v>
      </c>
      <c r="P16" s="25">
        <v>41.19</v>
      </c>
      <c r="Q16" s="23">
        <f t="shared" si="6"/>
        <v>14</v>
      </c>
      <c r="R16" s="25">
        <v>41.72</v>
      </c>
      <c r="S16" s="23">
        <f t="shared" si="7"/>
        <v>10</v>
      </c>
      <c r="T16" s="25">
        <v>40.72</v>
      </c>
      <c r="U16" s="23">
        <f t="shared" si="8"/>
        <v>5</v>
      </c>
      <c r="V16" s="21">
        <v>40.94</v>
      </c>
      <c r="W16" s="23">
        <f t="shared" si="9"/>
        <v>12</v>
      </c>
      <c r="X16" s="25">
        <v>41.61</v>
      </c>
      <c r="Y16" s="23">
        <f t="shared" si="10"/>
        <v>10</v>
      </c>
      <c r="Z16" s="25">
        <v>41.04</v>
      </c>
      <c r="AA16" s="23">
        <f t="shared" si="11"/>
        <v>17</v>
      </c>
      <c r="AB16" s="61">
        <f t="shared" si="12"/>
        <v>41.169166666666676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14</v>
      </c>
      <c r="C17" s="63">
        <v>20</v>
      </c>
      <c r="D17" s="21">
        <v>41.62</v>
      </c>
      <c r="E17" s="22">
        <f t="shared" si="0"/>
        <v>15</v>
      </c>
      <c r="F17" s="21">
        <v>41.66</v>
      </c>
      <c r="G17" s="23">
        <f t="shared" si="1"/>
        <v>19</v>
      </c>
      <c r="H17" s="25">
        <v>41.09</v>
      </c>
      <c r="I17" s="23">
        <f t="shared" si="2"/>
        <v>13</v>
      </c>
      <c r="J17" s="25">
        <v>40.71</v>
      </c>
      <c r="K17" s="23">
        <f t="shared" si="3"/>
        <v>6</v>
      </c>
      <c r="L17" s="25">
        <v>40.85</v>
      </c>
      <c r="M17" s="23">
        <f t="shared" si="4"/>
        <v>11</v>
      </c>
      <c r="N17" s="21">
        <v>41.8</v>
      </c>
      <c r="O17" s="23">
        <f t="shared" si="5"/>
        <v>11</v>
      </c>
      <c r="P17" s="25">
        <v>40.81</v>
      </c>
      <c r="Q17" s="23">
        <f t="shared" si="6"/>
        <v>4</v>
      </c>
      <c r="R17" s="24">
        <v>42.56</v>
      </c>
      <c r="S17" s="23">
        <f t="shared" si="7"/>
        <v>19</v>
      </c>
      <c r="T17" s="25">
        <v>40.840000000000003</v>
      </c>
      <c r="U17" s="23">
        <f t="shared" si="8"/>
        <v>9</v>
      </c>
      <c r="V17" s="21">
        <v>40.61</v>
      </c>
      <c r="W17" s="23">
        <f t="shared" si="9"/>
        <v>5</v>
      </c>
      <c r="X17" s="25">
        <v>41.36</v>
      </c>
      <c r="Y17" s="23">
        <f t="shared" si="10"/>
        <v>5</v>
      </c>
      <c r="Z17" s="25">
        <v>40.64</v>
      </c>
      <c r="AA17" s="23">
        <f t="shared" si="11"/>
        <v>9</v>
      </c>
      <c r="AB17" s="61">
        <f t="shared" si="12"/>
        <v>41.212500000000006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41.51</v>
      </c>
      <c r="E18" s="22">
        <f t="shared" si="0"/>
        <v>12</v>
      </c>
      <c r="F18" s="21">
        <v>41.24</v>
      </c>
      <c r="G18" s="23">
        <f t="shared" si="1"/>
        <v>16</v>
      </c>
      <c r="H18" s="25">
        <v>41.29</v>
      </c>
      <c r="I18" s="23">
        <f t="shared" si="2"/>
        <v>16</v>
      </c>
      <c r="J18" s="25">
        <v>40.89</v>
      </c>
      <c r="K18" s="23">
        <f t="shared" si="3"/>
        <v>11</v>
      </c>
      <c r="L18" s="25">
        <v>41.09</v>
      </c>
      <c r="M18" s="23">
        <f t="shared" si="4"/>
        <v>16</v>
      </c>
      <c r="N18" s="21">
        <v>41.65</v>
      </c>
      <c r="O18" s="23">
        <f t="shared" si="5"/>
        <v>9</v>
      </c>
      <c r="P18" s="25">
        <v>41.14</v>
      </c>
      <c r="Q18" s="23">
        <f t="shared" si="6"/>
        <v>12</v>
      </c>
      <c r="R18" s="25">
        <v>41.72</v>
      </c>
      <c r="S18" s="84">
        <f t="shared" si="7"/>
        <v>10</v>
      </c>
      <c r="T18" s="25">
        <v>41.36</v>
      </c>
      <c r="U18" s="23">
        <f t="shared" si="8"/>
        <v>17</v>
      </c>
      <c r="V18" s="21">
        <v>41.22</v>
      </c>
      <c r="W18" s="23">
        <f t="shared" si="9"/>
        <v>16</v>
      </c>
      <c r="X18" s="25">
        <v>41.81</v>
      </c>
      <c r="Y18" s="23">
        <f t="shared" si="10"/>
        <v>15</v>
      </c>
      <c r="Z18" s="25">
        <v>41.04</v>
      </c>
      <c r="AA18" s="23">
        <f t="shared" si="11"/>
        <v>17</v>
      </c>
      <c r="AB18" s="61">
        <f t="shared" si="12"/>
        <v>41.330000000000005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104</v>
      </c>
      <c r="C19" s="63">
        <v>7.5</v>
      </c>
      <c r="D19" s="21">
        <v>41.61</v>
      </c>
      <c r="E19" s="22">
        <f t="shared" si="0"/>
        <v>14</v>
      </c>
      <c r="F19" s="21">
        <v>41.41</v>
      </c>
      <c r="G19" s="23">
        <f t="shared" si="1"/>
        <v>17</v>
      </c>
      <c r="H19" s="25">
        <v>41.19</v>
      </c>
      <c r="I19" s="23">
        <f t="shared" si="2"/>
        <v>14</v>
      </c>
      <c r="J19" s="25">
        <v>41.16</v>
      </c>
      <c r="K19" s="23">
        <f t="shared" si="3"/>
        <v>14</v>
      </c>
      <c r="L19" s="25">
        <v>41</v>
      </c>
      <c r="M19" s="23">
        <f t="shared" si="4"/>
        <v>14</v>
      </c>
      <c r="N19" s="21">
        <v>42.18</v>
      </c>
      <c r="O19" s="23">
        <f t="shared" si="5"/>
        <v>15</v>
      </c>
      <c r="P19" s="25">
        <v>41.15</v>
      </c>
      <c r="Q19" s="23">
        <f t="shared" si="6"/>
        <v>13</v>
      </c>
      <c r="R19" s="25">
        <v>42.13</v>
      </c>
      <c r="S19" s="23">
        <f t="shared" si="7"/>
        <v>17</v>
      </c>
      <c r="T19" s="25">
        <v>40.96</v>
      </c>
      <c r="U19" s="23">
        <f t="shared" si="8"/>
        <v>13</v>
      </c>
      <c r="V19" s="21">
        <v>41.12</v>
      </c>
      <c r="W19" s="84">
        <f t="shared" si="9"/>
        <v>15</v>
      </c>
      <c r="X19" s="25">
        <v>41.48</v>
      </c>
      <c r="Y19" s="23">
        <f t="shared" si="10"/>
        <v>8</v>
      </c>
      <c r="Z19" s="25">
        <v>40.92</v>
      </c>
      <c r="AA19" s="23">
        <f t="shared" si="11"/>
        <v>13</v>
      </c>
      <c r="AB19" s="61">
        <f t="shared" si="12"/>
        <v>41.359166666666667</v>
      </c>
      <c r="AC19" s="18"/>
    </row>
    <row r="20" spans="1:29" ht="30" customHeight="1" thickBot="1" x14ac:dyDescent="0.25">
      <c r="A20" s="55">
        <f ca="1">RANK(AB20,AB$5:OFFSET(AB$5,0,0,COUNTA(B$5:B$27)),1)</f>
        <v>16</v>
      </c>
      <c r="B20" s="62" t="s">
        <v>15</v>
      </c>
      <c r="C20" s="68" t="s">
        <v>7</v>
      </c>
      <c r="D20" s="21">
        <v>41.8</v>
      </c>
      <c r="E20" s="22">
        <f t="shared" si="0"/>
        <v>17</v>
      </c>
      <c r="F20" s="21">
        <v>40.950000000000003</v>
      </c>
      <c r="G20" s="23">
        <f t="shared" si="1"/>
        <v>10</v>
      </c>
      <c r="H20" s="25">
        <v>41.26</v>
      </c>
      <c r="I20" s="23">
        <f t="shared" si="2"/>
        <v>15</v>
      </c>
      <c r="J20" s="25">
        <v>41.31</v>
      </c>
      <c r="K20" s="23">
        <f t="shared" si="3"/>
        <v>17</v>
      </c>
      <c r="L20" s="25">
        <v>41.04</v>
      </c>
      <c r="M20" s="23">
        <f t="shared" si="4"/>
        <v>15</v>
      </c>
      <c r="N20" s="21">
        <v>42.08</v>
      </c>
      <c r="O20" s="23">
        <f t="shared" si="5"/>
        <v>14</v>
      </c>
      <c r="P20" s="24">
        <v>41.73</v>
      </c>
      <c r="Q20" s="23">
        <f t="shared" si="6"/>
        <v>18</v>
      </c>
      <c r="R20" s="25">
        <v>41.99</v>
      </c>
      <c r="S20" s="23">
        <f t="shared" si="7"/>
        <v>16</v>
      </c>
      <c r="T20" s="25">
        <v>41.35</v>
      </c>
      <c r="U20" s="23">
        <f t="shared" si="8"/>
        <v>16</v>
      </c>
      <c r="V20" s="21">
        <v>41.26</v>
      </c>
      <c r="W20" s="23">
        <f t="shared" si="9"/>
        <v>17</v>
      </c>
      <c r="X20" s="25">
        <v>41.96</v>
      </c>
      <c r="Y20" s="23">
        <f t="shared" si="10"/>
        <v>19</v>
      </c>
      <c r="Z20" s="25">
        <v>40.869999999999997</v>
      </c>
      <c r="AA20" s="23">
        <f t="shared" si="11"/>
        <v>11</v>
      </c>
      <c r="AB20" s="61">
        <f t="shared" si="12"/>
        <v>41.466666666666669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93</v>
      </c>
      <c r="C21" s="68" t="s">
        <v>7</v>
      </c>
      <c r="D21" s="21">
        <v>41.59</v>
      </c>
      <c r="E21" s="22">
        <f t="shared" si="0"/>
        <v>13</v>
      </c>
      <c r="F21" s="21">
        <v>41.14</v>
      </c>
      <c r="G21" s="23">
        <f t="shared" si="1"/>
        <v>14</v>
      </c>
      <c r="H21" s="25">
        <v>41.35</v>
      </c>
      <c r="I21" s="23">
        <f t="shared" si="2"/>
        <v>18</v>
      </c>
      <c r="J21" s="24">
        <v>41.33</v>
      </c>
      <c r="K21" s="23">
        <f t="shared" si="3"/>
        <v>18</v>
      </c>
      <c r="L21" s="25">
        <v>41.33</v>
      </c>
      <c r="M21" s="23">
        <f t="shared" si="4"/>
        <v>18</v>
      </c>
      <c r="N21" s="21">
        <v>42.34</v>
      </c>
      <c r="O21" s="23">
        <f t="shared" si="5"/>
        <v>18</v>
      </c>
      <c r="P21" s="25">
        <v>41.42</v>
      </c>
      <c r="Q21" s="23">
        <f t="shared" si="6"/>
        <v>17</v>
      </c>
      <c r="R21" s="25">
        <v>41.8</v>
      </c>
      <c r="S21" s="23">
        <f t="shared" si="7"/>
        <v>13</v>
      </c>
      <c r="T21" s="25">
        <v>41.47</v>
      </c>
      <c r="U21" s="23">
        <f t="shared" si="8"/>
        <v>18</v>
      </c>
      <c r="V21" s="21">
        <v>41.31</v>
      </c>
      <c r="W21" s="23">
        <f t="shared" si="9"/>
        <v>19</v>
      </c>
      <c r="X21" s="25">
        <v>41.95</v>
      </c>
      <c r="Y21" s="23">
        <f t="shared" si="10"/>
        <v>18</v>
      </c>
      <c r="Z21" s="25">
        <v>41</v>
      </c>
      <c r="AA21" s="23">
        <f t="shared" si="11"/>
        <v>15</v>
      </c>
      <c r="AB21" s="61">
        <f t="shared" si="12"/>
        <v>41.502499999999998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110</v>
      </c>
      <c r="C22" s="68">
        <v>2.5</v>
      </c>
      <c r="D22" s="21">
        <v>42.04</v>
      </c>
      <c r="E22" s="22">
        <f t="shared" si="0"/>
        <v>18</v>
      </c>
      <c r="F22" s="21">
        <v>41.49</v>
      </c>
      <c r="G22" s="23">
        <f t="shared" si="1"/>
        <v>18</v>
      </c>
      <c r="H22" s="25">
        <v>41.29</v>
      </c>
      <c r="I22" s="23">
        <f t="shared" si="2"/>
        <v>16</v>
      </c>
      <c r="J22" s="25">
        <v>41.23</v>
      </c>
      <c r="K22" s="23">
        <f t="shared" si="3"/>
        <v>16</v>
      </c>
      <c r="L22" s="25">
        <v>41.29</v>
      </c>
      <c r="M22" s="23">
        <f t="shared" si="4"/>
        <v>17</v>
      </c>
      <c r="N22" s="21">
        <v>42.2</v>
      </c>
      <c r="O22" s="23">
        <f t="shared" si="5"/>
        <v>16</v>
      </c>
      <c r="P22" s="25">
        <v>41.4</v>
      </c>
      <c r="Q22" s="23">
        <f t="shared" si="6"/>
        <v>16</v>
      </c>
      <c r="R22" s="25">
        <v>41.96</v>
      </c>
      <c r="S22" s="23">
        <f t="shared" si="7"/>
        <v>15</v>
      </c>
      <c r="T22" s="25">
        <v>41.12</v>
      </c>
      <c r="U22" s="23">
        <f t="shared" si="8"/>
        <v>14</v>
      </c>
      <c r="V22" s="21">
        <v>41.06</v>
      </c>
      <c r="W22" s="23">
        <f t="shared" si="9"/>
        <v>13</v>
      </c>
      <c r="X22" s="25">
        <v>41.94</v>
      </c>
      <c r="Y22" s="23">
        <f t="shared" si="10"/>
        <v>17</v>
      </c>
      <c r="Z22" s="25">
        <v>41.02</v>
      </c>
      <c r="AA22" s="84">
        <f t="shared" si="11"/>
        <v>16</v>
      </c>
      <c r="AB22" s="61">
        <f t="shared" si="12"/>
        <v>41.503333333333323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42</v>
      </c>
      <c r="C23" s="63" t="s">
        <v>7</v>
      </c>
      <c r="D23" s="21">
        <v>42.13</v>
      </c>
      <c r="E23" s="22">
        <f t="shared" si="0"/>
        <v>19</v>
      </c>
      <c r="F23" s="21">
        <v>41.21</v>
      </c>
      <c r="G23" s="23">
        <f t="shared" si="1"/>
        <v>15</v>
      </c>
      <c r="H23" s="25">
        <v>41.74</v>
      </c>
      <c r="I23" s="23">
        <f t="shared" si="2"/>
        <v>19</v>
      </c>
      <c r="J23" s="25">
        <v>41.55</v>
      </c>
      <c r="K23" s="23">
        <f t="shared" si="3"/>
        <v>19</v>
      </c>
      <c r="L23" s="25">
        <v>41.76</v>
      </c>
      <c r="M23" s="23">
        <f t="shared" si="4"/>
        <v>19</v>
      </c>
      <c r="N23" s="21">
        <v>42.27</v>
      </c>
      <c r="O23" s="23">
        <f t="shared" si="5"/>
        <v>17</v>
      </c>
      <c r="P23" s="25">
        <v>42.06</v>
      </c>
      <c r="Q23" s="23">
        <f t="shared" si="6"/>
        <v>19</v>
      </c>
      <c r="R23" s="25">
        <v>42.18</v>
      </c>
      <c r="S23" s="23">
        <f t="shared" si="7"/>
        <v>18</v>
      </c>
      <c r="T23" s="24">
        <v>41.55</v>
      </c>
      <c r="U23" s="23">
        <f t="shared" si="8"/>
        <v>19</v>
      </c>
      <c r="V23" s="21">
        <v>41.29</v>
      </c>
      <c r="W23" s="23">
        <f t="shared" si="9"/>
        <v>18</v>
      </c>
      <c r="X23" s="25">
        <v>41.79</v>
      </c>
      <c r="Y23" s="23">
        <f t="shared" si="10"/>
        <v>14</v>
      </c>
      <c r="Z23" s="25">
        <v>41.8</v>
      </c>
      <c r="AA23" s="23">
        <f t="shared" si="11"/>
        <v>19</v>
      </c>
      <c r="AB23" s="61">
        <f t="shared" si="12"/>
        <v>41.777500000000011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90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35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41.222999999999999</v>
      </c>
      <c r="E30" s="79">
        <f ca="1">RANK(D30,$D31:$O31,1)</f>
        <v>9</v>
      </c>
      <c r="F30" s="78">
        <f ca="1">AVERAGEIF(OFFSET(F5,0,0,$C30), "&gt;25")</f>
        <v>40.808</v>
      </c>
      <c r="G30" s="79">
        <f ca="1">RANK(F30,$D31:$O31,1)</f>
        <v>6</v>
      </c>
      <c r="H30" s="80">
        <f ca="1">AVERAGEIF(OFFSET(H5,0,0,$C30), "&gt;25")</f>
        <v>40.830999999999996</v>
      </c>
      <c r="I30" s="79">
        <f ca="1">RANK(H30,$D31:$O31,1)</f>
        <v>7</v>
      </c>
      <c r="J30" s="78">
        <f ca="1">AVERAGEIF(OFFSET(J5,0,0,$C30), "&gt;25")</f>
        <v>40.699000000000005</v>
      </c>
      <c r="K30" s="79">
        <f ca="1">RANK(J30,$D31:$O31,1)</f>
        <v>2</v>
      </c>
      <c r="L30" s="80">
        <f ca="1">AVERAGEIF(OFFSET(L5,0,0,$C30), "&gt;25")</f>
        <v>40.72</v>
      </c>
      <c r="M30" s="79">
        <f ca="1">RANK(L30,$D31:$O31,1)</f>
        <v>4</v>
      </c>
      <c r="N30" s="78">
        <f ca="1">AVERAGEIF(OFFSET(N5,0,0,$C30), "&gt;25")</f>
        <v>41.658000000000001</v>
      </c>
      <c r="O30" s="79">
        <f ca="1">RANK(N30,$D31:$O31,1)</f>
        <v>12</v>
      </c>
      <c r="P30" s="80">
        <f ca="1">AVERAGEIF(OFFSET(P5,0,0,$C30), "&gt;25")</f>
        <v>40.870999999999995</v>
      </c>
      <c r="Q30" s="79">
        <f ca="1">RANK(P30,$D31:$O31,1)</f>
        <v>8</v>
      </c>
      <c r="R30" s="78">
        <f ca="1">AVERAGEIF(OFFSET(R5,0,0,$C30), "&gt;25")</f>
        <v>41.410000000000004</v>
      </c>
      <c r="S30" s="79">
        <f ca="1">RANK(R30,$D31:$O31,1)</f>
        <v>10</v>
      </c>
      <c r="T30" s="39">
        <f ca="1">AVERAGEIF(OFFSET(T5,0,0,$C30), "&gt;25")</f>
        <v>40.720000000000006</v>
      </c>
      <c r="U30" s="79">
        <f ca="1">RANK(T30,$D31:$O31,1)</f>
        <v>5</v>
      </c>
      <c r="V30" s="78">
        <f ca="1">AVERAGEIF(OFFSET(V5,0,0,$C30), "&gt;25")</f>
        <v>40.701999999999998</v>
      </c>
      <c r="W30" s="79">
        <f ca="1">RANK(V30,$D31:$O31,1)</f>
        <v>3</v>
      </c>
      <c r="X30" s="78">
        <f ca="1">AVERAGEIF(OFFSET(X5,0,0,$C30), "&gt;25")</f>
        <v>41.423999999999999</v>
      </c>
      <c r="Y30" s="79">
        <f ca="1">RANK(X30,$D31:$O31,1)</f>
        <v>11</v>
      </c>
      <c r="Z30" s="78">
        <f ca="1">AVERAGEIF(OFFSET(Z5,0,0,$C30), "&gt;25")</f>
        <v>40.599999999999994</v>
      </c>
      <c r="AA30" s="79">
        <f ca="1">RANK(Z30,$D31:$O31,1)</f>
        <v>1</v>
      </c>
      <c r="AB30" s="81">
        <f>AVERAGEIF(AB5:AB29, "&gt;25")</f>
        <v>41.168684210526315</v>
      </c>
    </row>
    <row r="31" spans="1:29" ht="30" customHeight="1" x14ac:dyDescent="0.2">
      <c r="A31" s="82"/>
      <c r="B31" s="82"/>
      <c r="C31" s="82"/>
      <c r="D31" s="83">
        <f ca="1">OFFSET($D$30,0,(COLUMN()-4)*2 )</f>
        <v>41.222999999999999</v>
      </c>
      <c r="E31" s="83">
        <f t="shared" ref="E31:O31" ca="1" si="25">OFFSET($D$30,0,(COLUMN()-4)*2 )</f>
        <v>40.808</v>
      </c>
      <c r="F31" s="83">
        <f t="shared" ca="1" si="25"/>
        <v>40.830999999999996</v>
      </c>
      <c r="G31" s="83">
        <f t="shared" ca="1" si="25"/>
        <v>40.699000000000005</v>
      </c>
      <c r="H31" s="83">
        <f t="shared" ca="1" si="25"/>
        <v>40.72</v>
      </c>
      <c r="I31" s="83">
        <f t="shared" ca="1" si="25"/>
        <v>41.658000000000001</v>
      </c>
      <c r="J31" s="83">
        <f t="shared" ca="1" si="25"/>
        <v>40.870999999999995</v>
      </c>
      <c r="K31" s="83">
        <f t="shared" ca="1" si="25"/>
        <v>41.410000000000004</v>
      </c>
      <c r="L31" s="83">
        <f t="shared" ca="1" si="25"/>
        <v>40.720000000000006</v>
      </c>
      <c r="M31" s="83">
        <f t="shared" ca="1" si="25"/>
        <v>40.701999999999998</v>
      </c>
      <c r="N31" s="83">
        <f t="shared" ca="1" si="25"/>
        <v>41.423999999999999</v>
      </c>
      <c r="O31" s="83">
        <f t="shared" ca="1" si="25"/>
        <v>40.599999999999994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21</v>
      </c>
      <c r="Y4" s="51" t="s">
        <v>4</v>
      </c>
      <c r="Z4" s="52">
        <v>33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40.07</v>
      </c>
      <c r="E5" s="11">
        <f t="shared" ref="E5:E24" si="0">RANK(D5,D$5:D$29,1)</f>
        <v>2</v>
      </c>
      <c r="F5" s="14">
        <v>39.97</v>
      </c>
      <c r="G5" s="15">
        <f t="shared" ref="G5:G24" si="1">RANK(F5,F$5:F$29,1)</f>
        <v>3</v>
      </c>
      <c r="H5" s="16">
        <v>39.729999999999997</v>
      </c>
      <c r="I5" s="15">
        <f t="shared" ref="I5:I24" si="2">RANK(H5,H$5:H$29,1)</f>
        <v>1</v>
      </c>
      <c r="J5" s="16">
        <v>40.159999999999997</v>
      </c>
      <c r="K5" s="15">
        <f t="shared" ref="K5:K24" si="3">RANK(J5,J$5:J$29,1)</f>
        <v>2</v>
      </c>
      <c r="L5" s="16">
        <v>39.799999999999997</v>
      </c>
      <c r="M5" s="15">
        <f t="shared" ref="M5:M24" si="4">RANK(L5,L$5:L$29,1)</f>
        <v>3</v>
      </c>
      <c r="N5" s="14">
        <v>39.82</v>
      </c>
      <c r="O5" s="15">
        <f t="shared" ref="O5:O24" si="5">RANK(N5,N$5:N$29,1)</f>
        <v>1</v>
      </c>
      <c r="P5" s="16">
        <v>40.08</v>
      </c>
      <c r="Q5" s="15">
        <f t="shared" ref="Q5:Q24" si="6">RANK(P5,P$5:P$29,1)</f>
        <v>4</v>
      </c>
      <c r="R5" s="16">
        <v>40.03</v>
      </c>
      <c r="S5" s="15">
        <f t="shared" ref="S5:S24" si="7">RANK(R5,R$5:R$29,1)</f>
        <v>1</v>
      </c>
      <c r="T5" s="16">
        <v>39.78</v>
      </c>
      <c r="U5" s="15">
        <f t="shared" ref="U5:U24" si="8">RANK(T5,T$5:T$29,1)</f>
        <v>1</v>
      </c>
      <c r="V5" s="14">
        <v>39.799999999999997</v>
      </c>
      <c r="W5" s="15">
        <f t="shared" ref="W5:W24" si="9">RANK(V5,V$5:V$29,1)</f>
        <v>2</v>
      </c>
      <c r="X5" s="16">
        <v>39.9</v>
      </c>
      <c r="Y5" s="15">
        <f t="shared" ref="Y5:Y24" si="10">RANK(X5,X$5:X$29,1)</f>
        <v>2</v>
      </c>
      <c r="Z5" s="16">
        <v>39.57</v>
      </c>
      <c r="AA5" s="15">
        <f t="shared" ref="AA5:AA24" si="11">RANK(Z5,Z$5:Z$29,1)</f>
        <v>1</v>
      </c>
      <c r="AB5" s="61">
        <f t="shared" ref="AB5:AB24" si="12">AVERAGEIF(D5:AA5,"&gt;25")</f>
        <v>39.892499999999991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39.909999999999997</v>
      </c>
      <c r="E6" s="22">
        <f t="shared" si="0"/>
        <v>1</v>
      </c>
      <c r="F6" s="21">
        <v>39.700000000000003</v>
      </c>
      <c r="G6" s="23">
        <f t="shared" si="1"/>
        <v>1</v>
      </c>
      <c r="H6" s="24">
        <v>39.97</v>
      </c>
      <c r="I6" s="23">
        <f t="shared" si="2"/>
        <v>6</v>
      </c>
      <c r="J6" s="25">
        <v>40.159999999999997</v>
      </c>
      <c r="K6" s="23">
        <f t="shared" si="3"/>
        <v>2</v>
      </c>
      <c r="L6" s="25">
        <v>39.869999999999997</v>
      </c>
      <c r="M6" s="23">
        <f t="shared" si="4"/>
        <v>4</v>
      </c>
      <c r="N6" s="21">
        <v>40.04</v>
      </c>
      <c r="O6" s="23">
        <f t="shared" si="5"/>
        <v>2</v>
      </c>
      <c r="P6" s="25">
        <v>39.979999999999997</v>
      </c>
      <c r="Q6" s="23">
        <f t="shared" si="6"/>
        <v>1</v>
      </c>
      <c r="R6" s="25">
        <v>40.03</v>
      </c>
      <c r="S6" s="23">
        <f t="shared" si="7"/>
        <v>1</v>
      </c>
      <c r="T6" s="25">
        <v>39.83</v>
      </c>
      <c r="U6" s="23">
        <f t="shared" si="8"/>
        <v>3</v>
      </c>
      <c r="V6" s="21">
        <v>39.979999999999997</v>
      </c>
      <c r="W6" s="23">
        <f t="shared" si="9"/>
        <v>7</v>
      </c>
      <c r="X6" s="25">
        <v>39.979999999999997</v>
      </c>
      <c r="Y6" s="23">
        <f t="shared" si="10"/>
        <v>4</v>
      </c>
      <c r="Z6" s="25">
        <v>39.94</v>
      </c>
      <c r="AA6" s="23">
        <f t="shared" si="11"/>
        <v>2</v>
      </c>
      <c r="AB6" s="61">
        <f t="shared" si="12"/>
        <v>39.949166666666663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 t="s">
        <v>7</v>
      </c>
      <c r="D7" s="21">
        <v>40.08</v>
      </c>
      <c r="E7" s="22">
        <f t="shared" si="0"/>
        <v>3</v>
      </c>
      <c r="F7" s="21">
        <v>39.729999999999997</v>
      </c>
      <c r="G7" s="23">
        <f t="shared" si="1"/>
        <v>2</v>
      </c>
      <c r="H7" s="25">
        <v>39.89</v>
      </c>
      <c r="I7" s="23">
        <f t="shared" si="2"/>
        <v>4</v>
      </c>
      <c r="J7" s="25">
        <v>40.08</v>
      </c>
      <c r="K7" s="84">
        <f t="shared" si="3"/>
        <v>1</v>
      </c>
      <c r="L7" s="25">
        <v>39.950000000000003</v>
      </c>
      <c r="M7" s="23">
        <f t="shared" si="4"/>
        <v>7</v>
      </c>
      <c r="N7" s="21">
        <v>40.22</v>
      </c>
      <c r="O7" s="23">
        <f t="shared" si="5"/>
        <v>8</v>
      </c>
      <c r="P7" s="25">
        <v>40.049999999999997</v>
      </c>
      <c r="Q7" s="23">
        <f t="shared" si="6"/>
        <v>2</v>
      </c>
      <c r="R7" s="25">
        <v>40.17</v>
      </c>
      <c r="S7" s="23">
        <f t="shared" si="7"/>
        <v>3</v>
      </c>
      <c r="T7" s="25">
        <v>40.08</v>
      </c>
      <c r="U7" s="23">
        <f t="shared" si="8"/>
        <v>10</v>
      </c>
      <c r="V7" s="21">
        <v>40.06</v>
      </c>
      <c r="W7" s="23">
        <f t="shared" si="9"/>
        <v>9</v>
      </c>
      <c r="X7" s="25">
        <v>39.89</v>
      </c>
      <c r="Y7" s="23">
        <f t="shared" si="10"/>
        <v>1</v>
      </c>
      <c r="Z7" s="25">
        <v>39.979999999999997</v>
      </c>
      <c r="AA7" s="23">
        <f t="shared" si="11"/>
        <v>5</v>
      </c>
      <c r="AB7" s="61">
        <f t="shared" si="12"/>
        <v>40.015000000000001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40.22</v>
      </c>
      <c r="E8" s="22">
        <f t="shared" si="0"/>
        <v>4</v>
      </c>
      <c r="F8" s="21">
        <v>39.979999999999997</v>
      </c>
      <c r="G8" s="23">
        <f t="shared" si="1"/>
        <v>4</v>
      </c>
      <c r="H8" s="25">
        <v>39.880000000000003</v>
      </c>
      <c r="I8" s="23">
        <f t="shared" si="2"/>
        <v>3</v>
      </c>
      <c r="J8" s="25">
        <v>40.26</v>
      </c>
      <c r="K8" s="23">
        <f t="shared" si="3"/>
        <v>4</v>
      </c>
      <c r="L8" s="25">
        <v>39.64</v>
      </c>
      <c r="M8" s="23">
        <f t="shared" si="4"/>
        <v>1</v>
      </c>
      <c r="N8" s="26">
        <v>40.14</v>
      </c>
      <c r="O8" s="23">
        <f t="shared" si="5"/>
        <v>5</v>
      </c>
      <c r="P8" s="25">
        <v>40.08</v>
      </c>
      <c r="Q8" s="23">
        <f t="shared" si="6"/>
        <v>4</v>
      </c>
      <c r="R8" s="25">
        <v>40.32</v>
      </c>
      <c r="S8" s="23">
        <f t="shared" si="7"/>
        <v>5</v>
      </c>
      <c r="T8" s="25">
        <v>40</v>
      </c>
      <c r="U8" s="23">
        <f t="shared" si="8"/>
        <v>6</v>
      </c>
      <c r="V8" s="21">
        <v>39.89</v>
      </c>
      <c r="W8" s="23">
        <f t="shared" si="9"/>
        <v>6</v>
      </c>
      <c r="X8" s="25">
        <v>40.130000000000003</v>
      </c>
      <c r="Y8" s="23">
        <f t="shared" si="10"/>
        <v>7</v>
      </c>
      <c r="Z8" s="25">
        <v>39.97</v>
      </c>
      <c r="AA8" s="23">
        <f t="shared" si="11"/>
        <v>4</v>
      </c>
      <c r="AB8" s="61">
        <f t="shared" si="12"/>
        <v>40.04249999999999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14</v>
      </c>
      <c r="C9" s="63">
        <v>17.5</v>
      </c>
      <c r="D9" s="21">
        <v>40.57</v>
      </c>
      <c r="E9" s="22">
        <f t="shared" si="0"/>
        <v>13</v>
      </c>
      <c r="F9" s="21">
        <v>40.049999999999997</v>
      </c>
      <c r="G9" s="23">
        <f t="shared" si="1"/>
        <v>5</v>
      </c>
      <c r="H9" s="25">
        <v>39.79</v>
      </c>
      <c r="I9" s="23">
        <f t="shared" si="2"/>
        <v>2</v>
      </c>
      <c r="J9" s="25">
        <v>40.590000000000003</v>
      </c>
      <c r="K9" s="23">
        <f t="shared" si="3"/>
        <v>11</v>
      </c>
      <c r="L9" s="25">
        <v>39.880000000000003</v>
      </c>
      <c r="M9" s="23">
        <f t="shared" si="4"/>
        <v>5</v>
      </c>
      <c r="N9" s="21">
        <v>40.229999999999997</v>
      </c>
      <c r="O9" s="23">
        <f t="shared" si="5"/>
        <v>9</v>
      </c>
      <c r="P9" s="25">
        <v>40.090000000000003</v>
      </c>
      <c r="Q9" s="23">
        <f t="shared" si="6"/>
        <v>6</v>
      </c>
      <c r="R9" s="25">
        <v>40.46</v>
      </c>
      <c r="S9" s="23">
        <f t="shared" si="7"/>
        <v>9</v>
      </c>
      <c r="T9" s="25">
        <v>39.799999999999997</v>
      </c>
      <c r="U9" s="23">
        <f t="shared" si="8"/>
        <v>2</v>
      </c>
      <c r="V9" s="21">
        <v>39.869999999999997</v>
      </c>
      <c r="W9" s="23">
        <f t="shared" si="9"/>
        <v>5</v>
      </c>
      <c r="X9" s="25">
        <v>39.909999999999997</v>
      </c>
      <c r="Y9" s="23">
        <f t="shared" si="10"/>
        <v>3</v>
      </c>
      <c r="Z9" s="24">
        <v>39.979999999999997</v>
      </c>
      <c r="AA9" s="23">
        <f t="shared" si="11"/>
        <v>5</v>
      </c>
      <c r="AB9" s="61">
        <f t="shared" si="12"/>
        <v>40.101666666666667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40.380000000000003</v>
      </c>
      <c r="E10" s="22">
        <f t="shared" si="0"/>
        <v>10</v>
      </c>
      <c r="F10" s="21">
        <v>40.06</v>
      </c>
      <c r="G10" s="23">
        <f t="shared" si="1"/>
        <v>7</v>
      </c>
      <c r="H10" s="25">
        <v>39.950000000000003</v>
      </c>
      <c r="I10" s="23">
        <f t="shared" si="2"/>
        <v>5</v>
      </c>
      <c r="J10" s="25">
        <v>40.31</v>
      </c>
      <c r="K10" s="23">
        <f t="shared" si="3"/>
        <v>7</v>
      </c>
      <c r="L10" s="25">
        <v>39.93</v>
      </c>
      <c r="M10" s="23">
        <f t="shared" si="4"/>
        <v>6</v>
      </c>
      <c r="N10" s="21">
        <v>40.090000000000003</v>
      </c>
      <c r="O10" s="23">
        <f t="shared" si="5"/>
        <v>3</v>
      </c>
      <c r="P10" s="25">
        <v>40.19</v>
      </c>
      <c r="Q10" s="23">
        <f t="shared" si="6"/>
        <v>11</v>
      </c>
      <c r="R10" s="25">
        <v>40.43</v>
      </c>
      <c r="S10" s="23">
        <f t="shared" si="7"/>
        <v>7</v>
      </c>
      <c r="T10" s="25">
        <v>39.96</v>
      </c>
      <c r="U10" s="23">
        <f t="shared" si="8"/>
        <v>4</v>
      </c>
      <c r="V10" s="21">
        <v>39.78</v>
      </c>
      <c r="W10" s="23">
        <f t="shared" si="9"/>
        <v>1</v>
      </c>
      <c r="X10" s="24">
        <v>40.090000000000003</v>
      </c>
      <c r="Y10" s="23">
        <f t="shared" si="10"/>
        <v>6</v>
      </c>
      <c r="Z10" s="25">
        <v>40.06</v>
      </c>
      <c r="AA10" s="23">
        <f t="shared" si="11"/>
        <v>7</v>
      </c>
      <c r="AB10" s="61">
        <f t="shared" si="12"/>
        <v>40.102499999999999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10</v>
      </c>
      <c r="C11" s="63" t="s">
        <v>7</v>
      </c>
      <c r="D11" s="21">
        <v>40.22</v>
      </c>
      <c r="E11" s="22">
        <f t="shared" si="0"/>
        <v>4</v>
      </c>
      <c r="F11" s="21">
        <v>40.21</v>
      </c>
      <c r="G11" s="23">
        <f t="shared" si="1"/>
        <v>11</v>
      </c>
      <c r="H11" s="25">
        <v>40.159999999999997</v>
      </c>
      <c r="I11" s="23">
        <f t="shared" si="2"/>
        <v>11</v>
      </c>
      <c r="J11" s="25">
        <v>40.42</v>
      </c>
      <c r="K11" s="23">
        <f t="shared" si="3"/>
        <v>9</v>
      </c>
      <c r="L11" s="25">
        <v>39.99</v>
      </c>
      <c r="M11" s="23">
        <f t="shared" si="4"/>
        <v>9</v>
      </c>
      <c r="N11" s="21">
        <v>40.090000000000003</v>
      </c>
      <c r="O11" s="23">
        <f t="shared" si="5"/>
        <v>3</v>
      </c>
      <c r="P11" s="25">
        <v>40.119999999999997</v>
      </c>
      <c r="Q11" s="23">
        <f t="shared" si="6"/>
        <v>8</v>
      </c>
      <c r="R11" s="25">
        <v>40.43</v>
      </c>
      <c r="S11" s="23">
        <f t="shared" si="7"/>
        <v>7</v>
      </c>
      <c r="T11" s="25">
        <v>39.97</v>
      </c>
      <c r="U11" s="23">
        <f t="shared" si="8"/>
        <v>5</v>
      </c>
      <c r="V11" s="21">
        <v>39.82</v>
      </c>
      <c r="W11" s="84">
        <f t="shared" si="9"/>
        <v>3</v>
      </c>
      <c r="X11" s="25">
        <v>40.21</v>
      </c>
      <c r="Y11" s="23">
        <f t="shared" si="10"/>
        <v>10</v>
      </c>
      <c r="Z11" s="25">
        <v>40.07</v>
      </c>
      <c r="AA11" s="23">
        <f t="shared" si="11"/>
        <v>8</v>
      </c>
      <c r="AB11" s="61">
        <f t="shared" si="12"/>
        <v>40.142499999999998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112</v>
      </c>
      <c r="C12" s="63" t="s">
        <v>7</v>
      </c>
      <c r="D12" s="21">
        <v>40.25</v>
      </c>
      <c r="E12" s="22">
        <f t="shared" si="0"/>
        <v>7</v>
      </c>
      <c r="F12" s="21">
        <v>40.130000000000003</v>
      </c>
      <c r="G12" s="23">
        <f t="shared" si="1"/>
        <v>9</v>
      </c>
      <c r="H12" s="25">
        <v>40.090000000000003</v>
      </c>
      <c r="I12" s="23">
        <f t="shared" si="2"/>
        <v>9</v>
      </c>
      <c r="J12" s="25">
        <v>40.299999999999997</v>
      </c>
      <c r="K12" s="23">
        <f t="shared" si="3"/>
        <v>6</v>
      </c>
      <c r="L12" s="25">
        <v>39.770000000000003</v>
      </c>
      <c r="M12" s="23">
        <f t="shared" si="4"/>
        <v>2</v>
      </c>
      <c r="N12" s="21">
        <v>40.32</v>
      </c>
      <c r="O12" s="84">
        <f t="shared" si="5"/>
        <v>10</v>
      </c>
      <c r="P12" s="25">
        <v>40.18</v>
      </c>
      <c r="Q12" s="23">
        <f t="shared" si="6"/>
        <v>10</v>
      </c>
      <c r="R12" s="25">
        <v>40.21</v>
      </c>
      <c r="S12" s="23">
        <f t="shared" si="7"/>
        <v>4</v>
      </c>
      <c r="T12" s="25">
        <v>40.32</v>
      </c>
      <c r="U12" s="23">
        <f t="shared" si="8"/>
        <v>13</v>
      </c>
      <c r="V12" s="21">
        <v>40.25</v>
      </c>
      <c r="W12" s="23">
        <f t="shared" si="9"/>
        <v>11</v>
      </c>
      <c r="X12" s="25">
        <v>40.22</v>
      </c>
      <c r="Y12" s="23">
        <f t="shared" si="10"/>
        <v>11</v>
      </c>
      <c r="Z12" s="25">
        <v>40.21</v>
      </c>
      <c r="AA12" s="23">
        <f t="shared" si="11"/>
        <v>9</v>
      </c>
      <c r="AB12" s="61">
        <f t="shared" si="12"/>
        <v>40.187499999999993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84</v>
      </c>
      <c r="C13" s="63">
        <v>5</v>
      </c>
      <c r="D13" s="21">
        <v>40.299999999999997</v>
      </c>
      <c r="E13" s="22">
        <f t="shared" si="0"/>
        <v>9</v>
      </c>
      <c r="F13" s="21">
        <v>40.270000000000003</v>
      </c>
      <c r="G13" s="23">
        <f t="shared" si="1"/>
        <v>12</v>
      </c>
      <c r="H13" s="25">
        <v>40.18</v>
      </c>
      <c r="I13" s="23">
        <f t="shared" si="2"/>
        <v>12</v>
      </c>
      <c r="J13" s="25">
        <v>40.28</v>
      </c>
      <c r="K13" s="23">
        <f t="shared" si="3"/>
        <v>5</v>
      </c>
      <c r="L13" s="25">
        <v>40</v>
      </c>
      <c r="M13" s="23">
        <f t="shared" si="4"/>
        <v>10</v>
      </c>
      <c r="N13" s="21">
        <v>40.200000000000003</v>
      </c>
      <c r="O13" s="23">
        <f t="shared" si="5"/>
        <v>7</v>
      </c>
      <c r="P13" s="25">
        <v>40.130000000000003</v>
      </c>
      <c r="Q13" s="23">
        <f t="shared" si="6"/>
        <v>9</v>
      </c>
      <c r="R13" s="25">
        <v>40.4</v>
      </c>
      <c r="S13" s="23">
        <f t="shared" si="7"/>
        <v>6</v>
      </c>
      <c r="T13" s="25">
        <v>40.01</v>
      </c>
      <c r="U13" s="84">
        <f t="shared" si="8"/>
        <v>7</v>
      </c>
      <c r="V13" s="21">
        <v>40.04</v>
      </c>
      <c r="W13" s="23">
        <f t="shared" si="9"/>
        <v>8</v>
      </c>
      <c r="X13" s="25">
        <v>40.18</v>
      </c>
      <c r="Y13" s="23">
        <f t="shared" si="10"/>
        <v>8</v>
      </c>
      <c r="Z13" s="25">
        <v>40.31</v>
      </c>
      <c r="AA13" s="23">
        <f t="shared" si="11"/>
        <v>15</v>
      </c>
      <c r="AB13" s="61">
        <f t="shared" si="12"/>
        <v>40.19166666666667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106</v>
      </c>
      <c r="C14" s="63">
        <v>2.5</v>
      </c>
      <c r="D14" s="21">
        <v>40.229999999999997</v>
      </c>
      <c r="E14" s="22">
        <f t="shared" si="0"/>
        <v>6</v>
      </c>
      <c r="F14" s="21">
        <v>40.11</v>
      </c>
      <c r="G14" s="23">
        <f t="shared" si="1"/>
        <v>8</v>
      </c>
      <c r="H14" s="25">
        <v>40.14</v>
      </c>
      <c r="I14" s="23">
        <f t="shared" si="2"/>
        <v>10</v>
      </c>
      <c r="J14" s="25">
        <v>40.31</v>
      </c>
      <c r="K14" s="23">
        <f t="shared" si="3"/>
        <v>7</v>
      </c>
      <c r="L14" s="24">
        <v>40.270000000000003</v>
      </c>
      <c r="M14" s="23">
        <f t="shared" si="4"/>
        <v>14</v>
      </c>
      <c r="N14" s="21">
        <v>40.44</v>
      </c>
      <c r="O14" s="23">
        <f t="shared" si="5"/>
        <v>12</v>
      </c>
      <c r="P14" s="25">
        <v>40.29</v>
      </c>
      <c r="Q14" s="23">
        <f t="shared" si="6"/>
        <v>13</v>
      </c>
      <c r="R14" s="25">
        <v>40.549999999999997</v>
      </c>
      <c r="S14" s="23">
        <f t="shared" si="7"/>
        <v>13</v>
      </c>
      <c r="T14" s="25">
        <v>40.04</v>
      </c>
      <c r="U14" s="23">
        <f t="shared" si="8"/>
        <v>9</v>
      </c>
      <c r="V14" s="21">
        <v>39.83</v>
      </c>
      <c r="W14" s="23">
        <f t="shared" si="9"/>
        <v>4</v>
      </c>
      <c r="X14" s="25">
        <v>40.25</v>
      </c>
      <c r="Y14" s="23">
        <f t="shared" si="10"/>
        <v>12</v>
      </c>
      <c r="Z14" s="25">
        <v>40.229999999999997</v>
      </c>
      <c r="AA14" s="23">
        <f t="shared" si="11"/>
        <v>11</v>
      </c>
      <c r="AB14" s="61">
        <f t="shared" si="12"/>
        <v>40.224166666666669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20</v>
      </c>
      <c r="D15" s="21">
        <v>40.479999999999997</v>
      </c>
      <c r="E15" s="22">
        <f t="shared" si="0"/>
        <v>11</v>
      </c>
      <c r="F15" s="21">
        <v>40.049999999999997</v>
      </c>
      <c r="G15" s="23">
        <f t="shared" si="1"/>
        <v>5</v>
      </c>
      <c r="H15" s="25">
        <v>40.07</v>
      </c>
      <c r="I15" s="23">
        <f t="shared" si="2"/>
        <v>8</v>
      </c>
      <c r="J15" s="24">
        <v>40.79</v>
      </c>
      <c r="K15" s="23">
        <f t="shared" si="3"/>
        <v>13</v>
      </c>
      <c r="L15" s="25">
        <v>39.97</v>
      </c>
      <c r="M15" s="23">
        <f t="shared" si="4"/>
        <v>8</v>
      </c>
      <c r="N15" s="21">
        <v>40.479999999999997</v>
      </c>
      <c r="O15" s="23">
        <f t="shared" si="5"/>
        <v>13</v>
      </c>
      <c r="P15" s="25">
        <v>40.11</v>
      </c>
      <c r="Q15" s="23">
        <f t="shared" si="6"/>
        <v>7</v>
      </c>
      <c r="R15" s="25">
        <v>40.520000000000003</v>
      </c>
      <c r="S15" s="23">
        <f t="shared" si="7"/>
        <v>12</v>
      </c>
      <c r="T15" s="25">
        <v>40.130000000000003</v>
      </c>
      <c r="U15" s="23">
        <f t="shared" si="8"/>
        <v>11</v>
      </c>
      <c r="V15" s="21">
        <v>40.15</v>
      </c>
      <c r="W15" s="23">
        <f t="shared" si="9"/>
        <v>10</v>
      </c>
      <c r="X15" s="25">
        <v>40.18</v>
      </c>
      <c r="Y15" s="23">
        <f t="shared" si="10"/>
        <v>8</v>
      </c>
      <c r="Z15" s="25">
        <v>39.96</v>
      </c>
      <c r="AA15" s="23">
        <f t="shared" si="11"/>
        <v>3</v>
      </c>
      <c r="AB15" s="61">
        <f t="shared" si="12"/>
        <v>40.240833333333327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>
        <v>7.5</v>
      </c>
      <c r="D16" s="21">
        <v>40.479999999999997</v>
      </c>
      <c r="E16" s="22">
        <f t="shared" si="0"/>
        <v>11</v>
      </c>
      <c r="F16" s="26">
        <v>40.700000000000003</v>
      </c>
      <c r="G16" s="23">
        <f t="shared" si="1"/>
        <v>16</v>
      </c>
      <c r="H16" s="25">
        <v>40.44</v>
      </c>
      <c r="I16" s="23">
        <f t="shared" si="2"/>
        <v>15</v>
      </c>
      <c r="J16" s="25">
        <v>40.700000000000003</v>
      </c>
      <c r="K16" s="23">
        <f t="shared" si="3"/>
        <v>12</v>
      </c>
      <c r="L16" s="25">
        <v>40.19</v>
      </c>
      <c r="M16" s="23">
        <f t="shared" si="4"/>
        <v>12</v>
      </c>
      <c r="N16" s="21">
        <v>40.32</v>
      </c>
      <c r="O16" s="23">
        <f t="shared" si="5"/>
        <v>10</v>
      </c>
      <c r="P16" s="25">
        <v>40.450000000000003</v>
      </c>
      <c r="Q16" s="23">
        <f t="shared" si="6"/>
        <v>14</v>
      </c>
      <c r="R16" s="25">
        <v>40.51</v>
      </c>
      <c r="S16" s="23">
        <f t="shared" si="7"/>
        <v>11</v>
      </c>
      <c r="T16" s="25">
        <v>40.03</v>
      </c>
      <c r="U16" s="23">
        <f t="shared" si="8"/>
        <v>8</v>
      </c>
      <c r="V16" s="21">
        <v>40.299999999999997</v>
      </c>
      <c r="W16" s="23">
        <f t="shared" si="9"/>
        <v>13</v>
      </c>
      <c r="X16" s="25">
        <v>39.979999999999997</v>
      </c>
      <c r="Y16" s="23">
        <f t="shared" si="10"/>
        <v>4</v>
      </c>
      <c r="Z16" s="25">
        <v>40.21</v>
      </c>
      <c r="AA16" s="23">
        <f t="shared" si="11"/>
        <v>9</v>
      </c>
      <c r="AB16" s="61">
        <f t="shared" si="12"/>
        <v>40.35916666666666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40.74</v>
      </c>
      <c r="E17" s="85">
        <f t="shared" si="0"/>
        <v>15</v>
      </c>
      <c r="F17" s="21">
        <v>40.46</v>
      </c>
      <c r="G17" s="23">
        <f t="shared" si="1"/>
        <v>14</v>
      </c>
      <c r="H17" s="25">
        <v>40.03</v>
      </c>
      <c r="I17" s="23">
        <f t="shared" si="2"/>
        <v>7</v>
      </c>
      <c r="J17" s="25">
        <v>40.54</v>
      </c>
      <c r="K17" s="23">
        <f t="shared" si="3"/>
        <v>10</v>
      </c>
      <c r="L17" s="25">
        <v>40.17</v>
      </c>
      <c r="M17" s="23">
        <f t="shared" si="4"/>
        <v>11</v>
      </c>
      <c r="N17" s="21">
        <v>40.19</v>
      </c>
      <c r="O17" s="23">
        <f t="shared" si="5"/>
        <v>6</v>
      </c>
      <c r="P17" s="25">
        <v>40.47</v>
      </c>
      <c r="Q17" s="23">
        <f t="shared" si="6"/>
        <v>15</v>
      </c>
      <c r="R17" s="25">
        <v>40.6</v>
      </c>
      <c r="S17" s="23">
        <f t="shared" si="7"/>
        <v>15</v>
      </c>
      <c r="T17" s="25">
        <v>40.380000000000003</v>
      </c>
      <c r="U17" s="23">
        <f t="shared" si="8"/>
        <v>14</v>
      </c>
      <c r="V17" s="21">
        <v>40.33</v>
      </c>
      <c r="W17" s="23">
        <f t="shared" si="9"/>
        <v>14</v>
      </c>
      <c r="X17" s="25">
        <v>40.380000000000003</v>
      </c>
      <c r="Y17" s="23">
        <f t="shared" si="10"/>
        <v>14</v>
      </c>
      <c r="Z17" s="25">
        <v>40.26</v>
      </c>
      <c r="AA17" s="23">
        <f t="shared" si="11"/>
        <v>13</v>
      </c>
      <c r="AB17" s="61">
        <f t="shared" si="12"/>
        <v>40.37916666666667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</v>
      </c>
      <c r="C18" s="63">
        <v>15</v>
      </c>
      <c r="D18" s="21">
        <v>40.68</v>
      </c>
      <c r="E18" s="22">
        <f t="shared" si="0"/>
        <v>14</v>
      </c>
      <c r="F18" s="21">
        <v>40.15</v>
      </c>
      <c r="G18" s="23">
        <f t="shared" si="1"/>
        <v>10</v>
      </c>
      <c r="H18" s="25">
        <v>40.26</v>
      </c>
      <c r="I18" s="84">
        <f t="shared" si="2"/>
        <v>13</v>
      </c>
      <c r="J18" s="25">
        <v>41.12</v>
      </c>
      <c r="K18" s="23">
        <f t="shared" si="3"/>
        <v>16</v>
      </c>
      <c r="L18" s="25">
        <v>40.28</v>
      </c>
      <c r="M18" s="23">
        <f t="shared" si="4"/>
        <v>15</v>
      </c>
      <c r="N18" s="21">
        <v>40.51</v>
      </c>
      <c r="O18" s="23">
        <f t="shared" si="5"/>
        <v>15</v>
      </c>
      <c r="P18" s="25">
        <v>40.049999999999997</v>
      </c>
      <c r="Q18" s="23">
        <f t="shared" si="6"/>
        <v>2</v>
      </c>
      <c r="R18" s="25">
        <v>40.479999999999997</v>
      </c>
      <c r="S18" s="23">
        <f t="shared" si="7"/>
        <v>10</v>
      </c>
      <c r="T18" s="25">
        <v>40.46</v>
      </c>
      <c r="U18" s="23">
        <f t="shared" si="8"/>
        <v>15</v>
      </c>
      <c r="V18" s="21">
        <v>40.26</v>
      </c>
      <c r="W18" s="23">
        <f t="shared" si="9"/>
        <v>12</v>
      </c>
      <c r="X18" s="25">
        <v>40.32</v>
      </c>
      <c r="Y18" s="23">
        <f t="shared" si="10"/>
        <v>13</v>
      </c>
      <c r="Z18" s="25">
        <v>40.229999999999997</v>
      </c>
      <c r="AA18" s="23">
        <f t="shared" si="11"/>
        <v>11</v>
      </c>
      <c r="AB18" s="61">
        <f t="shared" si="12"/>
        <v>40.4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40.270000000000003</v>
      </c>
      <c r="E19" s="22">
        <f t="shared" si="0"/>
        <v>8</v>
      </c>
      <c r="F19" s="21">
        <v>40.53</v>
      </c>
      <c r="G19" s="23">
        <f t="shared" si="1"/>
        <v>15</v>
      </c>
      <c r="H19" s="25">
        <v>40.32</v>
      </c>
      <c r="I19" s="23">
        <f t="shared" si="2"/>
        <v>14</v>
      </c>
      <c r="J19" s="25">
        <v>40.89</v>
      </c>
      <c r="K19" s="23">
        <f t="shared" si="3"/>
        <v>14</v>
      </c>
      <c r="L19" s="25">
        <v>40.29</v>
      </c>
      <c r="M19" s="23">
        <f t="shared" si="4"/>
        <v>16</v>
      </c>
      <c r="N19" s="21">
        <v>40.549999999999997</v>
      </c>
      <c r="O19" s="23">
        <f t="shared" si="5"/>
        <v>16</v>
      </c>
      <c r="P19" s="25">
        <v>40.270000000000003</v>
      </c>
      <c r="Q19" s="23">
        <f t="shared" si="6"/>
        <v>12</v>
      </c>
      <c r="R19" s="25">
        <v>40.9</v>
      </c>
      <c r="S19" s="23">
        <f t="shared" si="7"/>
        <v>16</v>
      </c>
      <c r="T19" s="24">
        <v>40.57</v>
      </c>
      <c r="U19" s="23">
        <f t="shared" si="8"/>
        <v>16</v>
      </c>
      <c r="V19" s="21">
        <v>40.53</v>
      </c>
      <c r="W19" s="23">
        <f t="shared" si="9"/>
        <v>15</v>
      </c>
      <c r="X19" s="25">
        <v>40.51</v>
      </c>
      <c r="Y19" s="23">
        <f t="shared" si="10"/>
        <v>15</v>
      </c>
      <c r="Z19" s="25">
        <v>40.299999999999997</v>
      </c>
      <c r="AA19" s="23">
        <f t="shared" si="11"/>
        <v>14</v>
      </c>
      <c r="AB19" s="61">
        <f t="shared" si="12"/>
        <v>40.494166666666658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43</v>
      </c>
      <c r="C20" s="68">
        <v>7.5</v>
      </c>
      <c r="D20" s="21">
        <v>40.93</v>
      </c>
      <c r="E20" s="22">
        <f t="shared" si="0"/>
        <v>17</v>
      </c>
      <c r="F20" s="21">
        <v>40.79</v>
      </c>
      <c r="G20" s="23">
        <f t="shared" si="1"/>
        <v>17</v>
      </c>
      <c r="H20" s="25">
        <v>40.5</v>
      </c>
      <c r="I20" s="23">
        <f t="shared" si="2"/>
        <v>16</v>
      </c>
      <c r="J20" s="25">
        <v>41.04</v>
      </c>
      <c r="K20" s="23">
        <f t="shared" si="3"/>
        <v>15</v>
      </c>
      <c r="L20" s="25">
        <v>40.229999999999997</v>
      </c>
      <c r="M20" s="23">
        <f t="shared" si="4"/>
        <v>13</v>
      </c>
      <c r="N20" s="21">
        <v>40.5</v>
      </c>
      <c r="O20" s="23">
        <f t="shared" si="5"/>
        <v>14</v>
      </c>
      <c r="P20" s="25">
        <v>40.54</v>
      </c>
      <c r="Q20" s="23">
        <f t="shared" si="6"/>
        <v>16</v>
      </c>
      <c r="R20" s="25">
        <v>40.93</v>
      </c>
      <c r="S20" s="23">
        <f t="shared" si="7"/>
        <v>17</v>
      </c>
      <c r="T20" s="25">
        <v>40.31</v>
      </c>
      <c r="U20" s="23">
        <f t="shared" si="8"/>
        <v>12</v>
      </c>
      <c r="V20" s="26">
        <v>40.61</v>
      </c>
      <c r="W20" s="23">
        <f t="shared" si="9"/>
        <v>16</v>
      </c>
      <c r="X20" s="25">
        <v>40.729999999999997</v>
      </c>
      <c r="Y20" s="23">
        <f t="shared" si="10"/>
        <v>16</v>
      </c>
      <c r="Z20" s="25">
        <v>40.61</v>
      </c>
      <c r="AA20" s="23">
        <f t="shared" si="11"/>
        <v>18</v>
      </c>
      <c r="AB20" s="61">
        <f t="shared" si="12"/>
        <v>40.643333333333338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104</v>
      </c>
      <c r="C21" s="68">
        <v>10</v>
      </c>
      <c r="D21" s="21">
        <v>40.86</v>
      </c>
      <c r="E21" s="22">
        <f t="shared" si="0"/>
        <v>16</v>
      </c>
      <c r="F21" s="21">
        <v>40.42</v>
      </c>
      <c r="G21" s="23">
        <f t="shared" si="1"/>
        <v>13</v>
      </c>
      <c r="H21" s="25">
        <v>40.799999999999997</v>
      </c>
      <c r="I21" s="23">
        <f t="shared" si="2"/>
        <v>17</v>
      </c>
      <c r="J21" s="25">
        <v>41.19</v>
      </c>
      <c r="K21" s="23">
        <f t="shared" si="3"/>
        <v>18</v>
      </c>
      <c r="L21" s="25">
        <v>40.64</v>
      </c>
      <c r="M21" s="23">
        <f t="shared" si="4"/>
        <v>18</v>
      </c>
      <c r="N21" s="21">
        <v>40.700000000000003</v>
      </c>
      <c r="O21" s="23">
        <f t="shared" si="5"/>
        <v>17</v>
      </c>
      <c r="P21" s="25">
        <v>40.94</v>
      </c>
      <c r="Q21" s="23">
        <f t="shared" si="6"/>
        <v>17</v>
      </c>
      <c r="R21" s="25">
        <v>40.97</v>
      </c>
      <c r="S21" s="84">
        <f t="shared" si="7"/>
        <v>18</v>
      </c>
      <c r="T21" s="25">
        <v>40.75</v>
      </c>
      <c r="U21" s="23">
        <f t="shared" si="8"/>
        <v>17</v>
      </c>
      <c r="V21" s="21">
        <v>40.700000000000003</v>
      </c>
      <c r="W21" s="23">
        <f t="shared" si="9"/>
        <v>17</v>
      </c>
      <c r="X21" s="25">
        <v>40.98</v>
      </c>
      <c r="Y21" s="23">
        <f t="shared" si="10"/>
        <v>18</v>
      </c>
      <c r="Z21" s="25">
        <v>40.58</v>
      </c>
      <c r="AA21" s="23">
        <f t="shared" si="11"/>
        <v>16</v>
      </c>
      <c r="AB21" s="61">
        <f t="shared" si="12"/>
        <v>40.794166666666662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113</v>
      </c>
      <c r="C22" s="68">
        <v>10</v>
      </c>
      <c r="D22" s="21">
        <v>41.21</v>
      </c>
      <c r="E22" s="22">
        <f t="shared" si="0"/>
        <v>18</v>
      </c>
      <c r="F22" s="21">
        <v>40.97</v>
      </c>
      <c r="G22" s="23">
        <f t="shared" si="1"/>
        <v>18</v>
      </c>
      <c r="H22" s="25">
        <v>41.14</v>
      </c>
      <c r="I22" s="23">
        <f t="shared" si="2"/>
        <v>20</v>
      </c>
      <c r="J22" s="25">
        <v>41.17</v>
      </c>
      <c r="K22" s="23">
        <f t="shared" si="3"/>
        <v>17</v>
      </c>
      <c r="L22" s="25">
        <v>40.36</v>
      </c>
      <c r="M22" s="23">
        <f t="shared" si="4"/>
        <v>17</v>
      </c>
      <c r="N22" s="21">
        <v>40.97</v>
      </c>
      <c r="O22" s="23">
        <f t="shared" si="5"/>
        <v>18</v>
      </c>
      <c r="P22" s="25">
        <v>41.06</v>
      </c>
      <c r="Q22" s="23">
        <f t="shared" si="6"/>
        <v>18</v>
      </c>
      <c r="R22" s="24">
        <v>41.66</v>
      </c>
      <c r="S22" s="23">
        <f t="shared" si="7"/>
        <v>20</v>
      </c>
      <c r="T22" s="25">
        <v>40.85</v>
      </c>
      <c r="U22" s="23">
        <f t="shared" si="8"/>
        <v>18</v>
      </c>
      <c r="V22" s="21">
        <v>41.07</v>
      </c>
      <c r="W22" s="23">
        <f t="shared" si="9"/>
        <v>19</v>
      </c>
      <c r="X22" s="25">
        <v>40.93</v>
      </c>
      <c r="Y22" s="23">
        <f t="shared" si="10"/>
        <v>17</v>
      </c>
      <c r="Z22" s="25">
        <v>40.83</v>
      </c>
      <c r="AA22" s="23">
        <f t="shared" si="11"/>
        <v>19</v>
      </c>
      <c r="AB22" s="61">
        <f t="shared" si="12"/>
        <v>41.018333333333331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52</v>
      </c>
      <c r="C23" s="63">
        <v>20</v>
      </c>
      <c r="D23" s="21">
        <v>41.74</v>
      </c>
      <c r="E23" s="22">
        <f t="shared" si="0"/>
        <v>20</v>
      </c>
      <c r="F23" s="21">
        <v>41.12</v>
      </c>
      <c r="G23" s="23">
        <f t="shared" si="1"/>
        <v>20</v>
      </c>
      <c r="H23" s="25">
        <v>40.96</v>
      </c>
      <c r="I23" s="23">
        <f t="shared" si="2"/>
        <v>18</v>
      </c>
      <c r="J23" s="25">
        <v>41.55</v>
      </c>
      <c r="K23" s="23">
        <f t="shared" si="3"/>
        <v>19</v>
      </c>
      <c r="L23" s="25">
        <v>40.950000000000003</v>
      </c>
      <c r="M23" s="23">
        <f t="shared" si="4"/>
        <v>19</v>
      </c>
      <c r="N23" s="21">
        <v>41.54</v>
      </c>
      <c r="O23" s="23">
        <f t="shared" si="5"/>
        <v>20</v>
      </c>
      <c r="P23" s="24">
        <v>41.35</v>
      </c>
      <c r="Q23" s="23">
        <f t="shared" si="6"/>
        <v>19</v>
      </c>
      <c r="R23" s="25">
        <v>40.56</v>
      </c>
      <c r="S23" s="23">
        <f t="shared" si="7"/>
        <v>14</v>
      </c>
      <c r="T23" s="25">
        <v>40.86</v>
      </c>
      <c r="U23" s="23">
        <f t="shared" si="8"/>
        <v>19</v>
      </c>
      <c r="V23" s="21">
        <v>41.02</v>
      </c>
      <c r="W23" s="23">
        <f t="shared" si="9"/>
        <v>18</v>
      </c>
      <c r="X23" s="25">
        <v>41.24</v>
      </c>
      <c r="Y23" s="23">
        <f t="shared" si="10"/>
        <v>20</v>
      </c>
      <c r="Z23" s="25">
        <v>40.58</v>
      </c>
      <c r="AA23" s="23">
        <f t="shared" si="11"/>
        <v>16</v>
      </c>
      <c r="AB23" s="61">
        <f t="shared" si="12"/>
        <v>41.122499999999995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44</v>
      </c>
      <c r="C24" s="63">
        <v>20</v>
      </c>
      <c r="D24" s="21">
        <v>41.36</v>
      </c>
      <c r="E24" s="22">
        <f t="shared" si="0"/>
        <v>19</v>
      </c>
      <c r="F24" s="21">
        <v>41.06</v>
      </c>
      <c r="G24" s="23">
        <f t="shared" si="1"/>
        <v>19</v>
      </c>
      <c r="H24" s="25">
        <v>40.97</v>
      </c>
      <c r="I24" s="23">
        <f t="shared" si="2"/>
        <v>19</v>
      </c>
      <c r="J24" s="25">
        <v>41.86</v>
      </c>
      <c r="K24" s="23">
        <f t="shared" si="3"/>
        <v>20</v>
      </c>
      <c r="L24" s="25">
        <v>41.2</v>
      </c>
      <c r="M24" s="23">
        <f t="shared" si="4"/>
        <v>20</v>
      </c>
      <c r="N24" s="21">
        <v>41.31</v>
      </c>
      <c r="O24" s="23">
        <f t="shared" si="5"/>
        <v>19</v>
      </c>
      <c r="P24" s="25">
        <v>41.62</v>
      </c>
      <c r="Q24" s="23">
        <f t="shared" si="6"/>
        <v>20</v>
      </c>
      <c r="R24" s="25">
        <v>41.41</v>
      </c>
      <c r="S24" s="23">
        <f t="shared" si="7"/>
        <v>19</v>
      </c>
      <c r="T24" s="25">
        <v>41.03</v>
      </c>
      <c r="U24" s="23">
        <f t="shared" si="8"/>
        <v>20</v>
      </c>
      <c r="V24" s="21">
        <v>41.2</v>
      </c>
      <c r="W24" s="23">
        <f t="shared" si="9"/>
        <v>20</v>
      </c>
      <c r="X24" s="25">
        <v>41</v>
      </c>
      <c r="Y24" s="84">
        <f t="shared" si="10"/>
        <v>19</v>
      </c>
      <c r="Z24" s="25">
        <v>40.98</v>
      </c>
      <c r="AA24" s="23">
        <f t="shared" si="11"/>
        <v>20</v>
      </c>
      <c r="AB24" s="61">
        <f t="shared" si="12"/>
        <v>41.249999999999993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>RANK(D25,D$5:D$29,1)</f>
        <v>#N/A</v>
      </c>
      <c r="F25" s="21"/>
      <c r="G25" s="23" t="e">
        <f>RANK(F25,F$5:F$29,1)</f>
        <v>#N/A</v>
      </c>
      <c r="H25" s="25"/>
      <c r="I25" s="23" t="e">
        <f>RANK(H25,H$5:H$29,1)</f>
        <v>#N/A</v>
      </c>
      <c r="J25" s="25"/>
      <c r="K25" s="23" t="e">
        <f>RANK(J25,J$5:J$29,1)</f>
        <v>#N/A</v>
      </c>
      <c r="L25" s="25"/>
      <c r="M25" s="23" t="e">
        <f>RANK(L25,L$5:L$29,1)</f>
        <v>#N/A</v>
      </c>
      <c r="N25" s="21"/>
      <c r="O25" s="23" t="e">
        <f>RANK(N25,N$5:N$29,1)</f>
        <v>#N/A</v>
      </c>
      <c r="P25" s="25"/>
      <c r="Q25" s="23" t="e">
        <f>RANK(P25,P$5:P$29,1)</f>
        <v>#N/A</v>
      </c>
      <c r="R25" s="25"/>
      <c r="S25" s="23" t="e">
        <f>RANK(R25,R$5:R$29,1)</f>
        <v>#N/A</v>
      </c>
      <c r="T25" s="25"/>
      <c r="U25" s="23" t="e">
        <f>RANK(T25,T$5:T$29,1)</f>
        <v>#N/A</v>
      </c>
      <c r="V25" s="21"/>
      <c r="W25" s="23" t="e">
        <f>RANK(V25,V$5:V$29,1)</f>
        <v>#N/A</v>
      </c>
      <c r="X25" s="25"/>
      <c r="Y25" s="23" t="e">
        <f>RANK(X25,X$5:X$29,1)</f>
        <v>#N/A</v>
      </c>
      <c r="Z25" s="25"/>
      <c r="AA25" s="23" t="e">
        <f>RANK(Z25,Z$5:Z$29,1)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>RANK(D26,D$5:D$29,1)</f>
        <v>#N/A</v>
      </c>
      <c r="F26" s="21"/>
      <c r="G26" s="23" t="e">
        <f>RANK(F26,F$5:F$29,1)</f>
        <v>#N/A</v>
      </c>
      <c r="H26" s="25"/>
      <c r="I26" s="23" t="e">
        <f>RANK(H26,H$5:H$29,1)</f>
        <v>#N/A</v>
      </c>
      <c r="J26" s="25"/>
      <c r="K26" s="23" t="e">
        <f>RANK(J26,J$5:J$29,1)</f>
        <v>#N/A</v>
      </c>
      <c r="L26" s="25"/>
      <c r="M26" s="23" t="e">
        <f>RANK(L26,L$5:L$29,1)</f>
        <v>#N/A</v>
      </c>
      <c r="N26" s="21"/>
      <c r="O26" s="23" t="e">
        <f>RANK(N26,N$5:N$29,1)</f>
        <v>#N/A</v>
      </c>
      <c r="P26" s="25"/>
      <c r="Q26" s="23" t="e">
        <f>RANK(P26,P$5:P$29,1)</f>
        <v>#N/A</v>
      </c>
      <c r="R26" s="25"/>
      <c r="S26" s="23" t="e">
        <f>RANK(R26,R$5:R$29,1)</f>
        <v>#N/A</v>
      </c>
      <c r="T26" s="25"/>
      <c r="U26" s="23" t="e">
        <f>RANK(T26,T$5:T$29,1)</f>
        <v>#N/A</v>
      </c>
      <c r="V26" s="21"/>
      <c r="W26" s="23" t="e">
        <f>RANK(V26,V$5:V$29,1)</f>
        <v>#N/A</v>
      </c>
      <c r="X26" s="25"/>
      <c r="Y26" s="23" t="e">
        <f>RANK(X26,X$5:X$29,1)</f>
        <v>#N/A</v>
      </c>
      <c r="Z26" s="25"/>
      <c r="AA26" s="23" t="e">
        <f>RANK(Z26,Z$5:Z$29,1)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>RANK(D27,D$5:D$29,1)</f>
        <v>#N/A</v>
      </c>
      <c r="F27" s="21"/>
      <c r="G27" s="23" t="e">
        <f>RANK(F27,F$5:F$29,1)</f>
        <v>#N/A</v>
      </c>
      <c r="H27" s="25"/>
      <c r="I27" s="23" t="e">
        <f>RANK(H27,H$5:H$29,1)</f>
        <v>#N/A</v>
      </c>
      <c r="J27" s="25"/>
      <c r="K27" s="23" t="e">
        <f>RANK(J27,J$5:J$29,1)</f>
        <v>#N/A</v>
      </c>
      <c r="L27" s="25"/>
      <c r="M27" s="23" t="e">
        <f>RANK(L27,L$5:L$29,1)</f>
        <v>#N/A</v>
      </c>
      <c r="N27" s="21"/>
      <c r="O27" s="23" t="e">
        <f>RANK(N27,N$5:N$29,1)</f>
        <v>#N/A</v>
      </c>
      <c r="P27" s="25"/>
      <c r="Q27" s="23" t="e">
        <f>RANK(P27,P$5:P$29,1)</f>
        <v>#N/A</v>
      </c>
      <c r="R27" s="25"/>
      <c r="S27" s="23" t="e">
        <f>RANK(R27,R$5:R$29,1)</f>
        <v>#N/A</v>
      </c>
      <c r="T27" s="25"/>
      <c r="U27" s="23" t="e">
        <f>RANK(T27,T$5:T$29,1)</f>
        <v>#N/A</v>
      </c>
      <c r="V27" s="21"/>
      <c r="W27" s="23" t="e">
        <f>RANK(V27,V$5:V$29,1)</f>
        <v>#N/A</v>
      </c>
      <c r="X27" s="25"/>
      <c r="Y27" s="23" t="e">
        <f>RANK(X27,X$5:X$29,1)</f>
        <v>#N/A</v>
      </c>
      <c r="Z27" s="25"/>
      <c r="AA27" s="23" t="e">
        <f>RANK(Z27,Z$5:Z$29,1)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>RANK(D28,D$5:D$29,1)</f>
        <v>#N/A</v>
      </c>
      <c r="F28" s="72"/>
      <c r="G28" s="66" t="e">
        <f>RANK(F28,F$5:F$29,1)</f>
        <v>#N/A</v>
      </c>
      <c r="H28" s="88"/>
      <c r="I28" s="66" t="e">
        <f>RANK(H28,H$5:H$29,1)</f>
        <v>#N/A</v>
      </c>
      <c r="J28" s="88"/>
      <c r="K28" s="66" t="e">
        <f>RANK(J28,J$5:J$29,1)</f>
        <v>#N/A</v>
      </c>
      <c r="L28" s="88"/>
      <c r="M28" s="66" t="e">
        <f>RANK(L28,L$5:L$29,1)</f>
        <v>#N/A</v>
      </c>
      <c r="N28" s="72"/>
      <c r="O28" s="66" t="e">
        <f>RANK(N28,N$5:N$29,1)</f>
        <v>#N/A</v>
      </c>
      <c r="P28" s="88"/>
      <c r="Q28" s="66" t="e">
        <f>RANK(P28,P$5:P$29,1)</f>
        <v>#N/A</v>
      </c>
      <c r="R28" s="88"/>
      <c r="S28" s="66" t="e">
        <f>RANK(R28,R$5:R$29,1)</f>
        <v>#N/A</v>
      </c>
      <c r="T28" s="88"/>
      <c r="U28" s="66" t="e">
        <f>RANK(T28,T$5:T$29,1)</f>
        <v>#N/A</v>
      </c>
      <c r="V28" s="72"/>
      <c r="W28" s="66" t="e">
        <f>RANK(V28,V$5:V$29,1)</f>
        <v>#N/A</v>
      </c>
      <c r="X28" s="88"/>
      <c r="Y28" s="66" t="e">
        <f>RANK(X28,X$5:X$29,1)</f>
        <v>#N/A</v>
      </c>
      <c r="Z28" s="88"/>
      <c r="AA28" s="66" t="e">
        <f>RANK(Z28,Z$5:Z$29,1)</f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>RANK(D29,D$5:D$29,1)</f>
        <v>#N/A</v>
      </c>
      <c r="F29" s="74"/>
      <c r="G29" s="75" t="e">
        <f>RANK(F29,F$5:F$29,1)</f>
        <v>#N/A</v>
      </c>
      <c r="H29" s="76"/>
      <c r="I29" s="75" t="e">
        <f>RANK(H29,H$5:H$29,1)</f>
        <v>#N/A</v>
      </c>
      <c r="J29" s="76"/>
      <c r="K29" s="75" t="e">
        <f>RANK(J29,J$5:J$29,1)</f>
        <v>#N/A</v>
      </c>
      <c r="L29" s="76"/>
      <c r="M29" s="75" t="e">
        <f>RANK(L29,L$5:L$29,1)</f>
        <v>#N/A</v>
      </c>
      <c r="N29" s="74"/>
      <c r="O29" s="75" t="e">
        <f>RANK(N29,N$5:N$29,1)</f>
        <v>#N/A</v>
      </c>
      <c r="P29" s="76"/>
      <c r="Q29" s="75" t="e">
        <f>RANK(P29,P$5:P$29,1)</f>
        <v>#N/A</v>
      </c>
      <c r="R29" s="76"/>
      <c r="S29" s="75" t="e">
        <f>RANK(R29,R$5:R$29,1)</f>
        <v>#N/A</v>
      </c>
      <c r="T29" s="76"/>
      <c r="U29" s="75" t="e">
        <f>RANK(T29,T$5:T$29,1)</f>
        <v>#N/A</v>
      </c>
      <c r="V29" s="74"/>
      <c r="W29" s="75" t="e">
        <f>RANK(V29,V$5:V$29,1)</f>
        <v>#N/A</v>
      </c>
      <c r="X29" s="76"/>
      <c r="Y29" s="75" t="e">
        <f>RANK(X29,X$5:X$29,1)</f>
        <v>#N/A</v>
      </c>
      <c r="Z29" s="76"/>
      <c r="AA29" s="75" t="e">
        <f>RANK(Z29,Z$5:Z$29,1)</f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40.222999999999999</v>
      </c>
      <c r="E30" s="79">
        <f ca="1">RANK(D30,$D31:$O31,1)</f>
        <v>10</v>
      </c>
      <c r="F30" s="78">
        <f ca="1">AVERAGEIF(OFFSET(F5,0,0,$C30), "&gt;25")</f>
        <v>40.021000000000001</v>
      </c>
      <c r="G30" s="79">
        <f ca="1">RANK(F30,$D31:$O31,1)</f>
        <v>5</v>
      </c>
      <c r="H30" s="80">
        <f ca="1">AVERAGEIF(OFFSET(H5,0,0,$C30), "&gt;25")</f>
        <v>39.978000000000002</v>
      </c>
      <c r="I30" s="79">
        <f ca="1">RANK(H30,$D31:$O31,1)</f>
        <v>3</v>
      </c>
      <c r="J30" s="78">
        <f ca="1">AVERAGEIF(OFFSET(J5,0,0,$C30), "&gt;25")</f>
        <v>40.287000000000006</v>
      </c>
      <c r="K30" s="79">
        <f ca="1">RANK(J30,$D31:$O31,1)</f>
        <v>11</v>
      </c>
      <c r="L30" s="80">
        <f ca="1">AVERAGEIF(OFFSET(L5,0,0,$C30), "&gt;25")</f>
        <v>39.909999999999997</v>
      </c>
      <c r="M30" s="79">
        <f ca="1">RANK(L30,$D31:$O31,1)</f>
        <v>1</v>
      </c>
      <c r="N30" s="78">
        <f ca="1">AVERAGEIF(OFFSET(N5,0,0,$C30), "&gt;25")</f>
        <v>40.158999999999999</v>
      </c>
      <c r="O30" s="79">
        <f ca="1">RANK(N30,$D31:$O31,1)</f>
        <v>9</v>
      </c>
      <c r="P30" s="80">
        <f ca="1">AVERAGEIF(OFFSET(P5,0,0,$C30), "&gt;25")</f>
        <v>40.119</v>
      </c>
      <c r="Q30" s="79">
        <f ca="1">RANK(P30,$D31:$O31,1)</f>
        <v>8</v>
      </c>
      <c r="R30" s="78">
        <f ca="1">AVERAGEIF(OFFSET(R5,0,0,$C30), "&gt;25")</f>
        <v>40.302999999999997</v>
      </c>
      <c r="S30" s="79">
        <f ca="1">RANK(R30,$D31:$O31,1)</f>
        <v>12</v>
      </c>
      <c r="T30" s="80">
        <f ca="1">AVERAGEIF(OFFSET(T5,0,0,$C30), "&gt;25")</f>
        <v>39.978999999999999</v>
      </c>
      <c r="U30" s="79">
        <f ca="1">RANK(T30,$D31:$O31,1)</f>
        <v>4</v>
      </c>
      <c r="V30" s="78">
        <f ca="1">AVERAGEIF(OFFSET(V5,0,0,$C30), "&gt;25")</f>
        <v>39.932000000000002</v>
      </c>
      <c r="W30" s="79">
        <f ca="1">RANK(V30,$D31:$O31,1)</f>
        <v>2</v>
      </c>
      <c r="X30" s="78">
        <f ca="1">AVERAGEIF(OFFSET(X5,0,0,$C30), "&gt;25")</f>
        <v>40.076000000000008</v>
      </c>
      <c r="Y30" s="79">
        <f ca="1">RANK(X30,$D31:$O31,1)</f>
        <v>7</v>
      </c>
      <c r="Z30" s="78">
        <f ca="1">AVERAGEIF(OFFSET(Z5,0,0,$C30), "&gt;25")</f>
        <v>40.031999999999996</v>
      </c>
      <c r="AA30" s="79">
        <f ca="1">RANK(Z30,$D31:$O31,1)</f>
        <v>6</v>
      </c>
      <c r="AB30" s="81">
        <f>AVERAGEIF(AB5:AB29, "&gt;25")</f>
        <v>40.377541666666659</v>
      </c>
    </row>
    <row r="31" spans="1:29" ht="30" customHeight="1" x14ac:dyDescent="0.2">
      <c r="A31" s="82"/>
      <c r="B31" s="82"/>
      <c r="C31" s="82"/>
      <c r="D31" s="83">
        <f ca="1">OFFSET($D$30,0,(COLUMN()-4)*2 )</f>
        <v>40.222999999999999</v>
      </c>
      <c r="E31" s="83">
        <f t="shared" ref="E31:O31" ca="1" si="13">OFFSET($D$30,0,(COLUMN()-4)*2 )</f>
        <v>40.021000000000001</v>
      </c>
      <c r="F31" s="83">
        <f t="shared" ca="1" si="13"/>
        <v>39.978000000000002</v>
      </c>
      <c r="G31" s="83">
        <f t="shared" ca="1" si="13"/>
        <v>40.287000000000006</v>
      </c>
      <c r="H31" s="83">
        <f t="shared" ca="1" si="13"/>
        <v>39.909999999999997</v>
      </c>
      <c r="I31" s="83">
        <f t="shared" ca="1" si="13"/>
        <v>40.158999999999999</v>
      </c>
      <c r="J31" s="83">
        <f t="shared" ca="1" si="13"/>
        <v>40.119</v>
      </c>
      <c r="K31" s="83">
        <f t="shared" ca="1" si="13"/>
        <v>40.302999999999997</v>
      </c>
      <c r="L31" s="83">
        <f t="shared" ca="1" si="13"/>
        <v>39.978999999999999</v>
      </c>
      <c r="M31" s="83">
        <f t="shared" ca="1" si="13"/>
        <v>39.932000000000002</v>
      </c>
      <c r="N31" s="83">
        <f t="shared" ca="1" si="13"/>
        <v>40.076000000000008</v>
      </c>
      <c r="O31" s="83">
        <f t="shared" ca="1" si="13"/>
        <v>40.031999999999996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42</v>
      </c>
      <c r="E5" s="55">
        <f t="shared" ref="E5:E20" si="0">RANK(D5,D$5:D$29,1)</f>
        <v>4</v>
      </c>
      <c r="F5" s="58">
        <v>41.89</v>
      </c>
      <c r="G5" s="59">
        <f t="shared" ref="G5:G20" si="1">RANK(F5,F$5:F$29,1)</f>
        <v>1</v>
      </c>
      <c r="H5" s="60">
        <v>41.46</v>
      </c>
      <c r="I5" s="15">
        <f t="shared" ref="I5:I20" si="2">RANK(H5,H$5:H$29,1)</f>
        <v>4</v>
      </c>
      <c r="J5" s="60">
        <v>41.93</v>
      </c>
      <c r="K5" s="59">
        <f t="shared" ref="K5:K20" si="3">RANK(J5,J$5:J$29,1)</f>
        <v>2</v>
      </c>
      <c r="L5" s="60">
        <v>41.32</v>
      </c>
      <c r="M5" s="59">
        <f t="shared" ref="M5:M20" si="4">RANK(L5,L$5:L$29,1)</f>
        <v>1</v>
      </c>
      <c r="N5" s="58">
        <v>41.41</v>
      </c>
      <c r="O5" s="15">
        <f t="shared" ref="O5:O20" si="5">RANK(N5,N$5:N$29,1)</f>
        <v>1</v>
      </c>
      <c r="P5" s="87">
        <v>41.87</v>
      </c>
      <c r="Q5" s="15">
        <f t="shared" ref="Q5:Q20" si="6">RANK(P5,P$5:P$29,1)</f>
        <v>7</v>
      </c>
      <c r="R5" s="60">
        <v>41.59</v>
      </c>
      <c r="S5" s="59">
        <f t="shared" ref="S5:S20" si="7">RANK(R5,R$5:R$29,1)</f>
        <v>3</v>
      </c>
      <c r="T5" s="60">
        <v>41.56</v>
      </c>
      <c r="U5" s="15">
        <f t="shared" ref="U5:U20" si="8">RANK(T5,T$5:T$29,1)</f>
        <v>2</v>
      </c>
      <c r="V5" s="58">
        <v>41.86</v>
      </c>
      <c r="W5" s="59">
        <f t="shared" ref="W5:W20" si="9">RANK(V5,V$5:V$29,1)</f>
        <v>1</v>
      </c>
      <c r="X5" s="60">
        <v>41.35</v>
      </c>
      <c r="Y5" s="59">
        <f t="shared" ref="Y5:Y20" si="10">RANK(X5,X$5:X$29,1)</f>
        <v>2</v>
      </c>
      <c r="Z5" s="60">
        <v>41.86</v>
      </c>
      <c r="AA5" s="15">
        <f t="shared" ref="AA5:AA20" si="11">RANK(Z5,Z$5:Z$29,1)</f>
        <v>2</v>
      </c>
      <c r="AB5" s="61">
        <f t="shared" ref="AB5:AB20" si="12">AVERAGEIF(D5:AA5,"&gt;25")</f>
        <v>41.675000000000004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2.5</v>
      </c>
      <c r="D6" s="64">
        <v>41.73</v>
      </c>
      <c r="E6" s="65">
        <f t="shared" si="0"/>
        <v>2</v>
      </c>
      <c r="F6" s="64">
        <v>42.01</v>
      </c>
      <c r="G6" s="66">
        <f t="shared" si="1"/>
        <v>3</v>
      </c>
      <c r="H6" s="67">
        <v>41.4</v>
      </c>
      <c r="I6" s="23">
        <f t="shared" si="2"/>
        <v>2</v>
      </c>
      <c r="J6" s="67">
        <v>41.75</v>
      </c>
      <c r="K6" s="66">
        <f t="shared" si="3"/>
        <v>1</v>
      </c>
      <c r="L6" s="67">
        <v>41.44</v>
      </c>
      <c r="M6" s="66">
        <f t="shared" si="4"/>
        <v>3</v>
      </c>
      <c r="N6" s="64">
        <v>41.66</v>
      </c>
      <c r="O6" s="23">
        <f t="shared" si="5"/>
        <v>3</v>
      </c>
      <c r="P6" s="25">
        <v>41.44</v>
      </c>
      <c r="Q6" s="23">
        <f t="shared" si="6"/>
        <v>1</v>
      </c>
      <c r="R6" s="24">
        <v>41.85</v>
      </c>
      <c r="S6" s="66">
        <f t="shared" si="7"/>
        <v>7</v>
      </c>
      <c r="T6" s="67">
        <v>41.77</v>
      </c>
      <c r="U6" s="23">
        <f t="shared" si="8"/>
        <v>5</v>
      </c>
      <c r="V6" s="64">
        <v>41.98</v>
      </c>
      <c r="W6" s="66">
        <f t="shared" si="9"/>
        <v>3</v>
      </c>
      <c r="X6" s="67">
        <v>41.5</v>
      </c>
      <c r="Y6" s="66">
        <f t="shared" si="10"/>
        <v>5</v>
      </c>
      <c r="Z6" s="67">
        <v>41.85</v>
      </c>
      <c r="AA6" s="23">
        <f t="shared" si="11"/>
        <v>1</v>
      </c>
      <c r="AB6" s="61">
        <f t="shared" si="12"/>
        <v>41.698333333333331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64">
        <v>41.67</v>
      </c>
      <c r="E7" s="65">
        <f t="shared" si="0"/>
        <v>1</v>
      </c>
      <c r="F7" s="64">
        <v>42.39</v>
      </c>
      <c r="G7" s="66">
        <f t="shared" si="1"/>
        <v>7</v>
      </c>
      <c r="H7" s="67">
        <v>41.45</v>
      </c>
      <c r="I7" s="23">
        <f t="shared" si="2"/>
        <v>3</v>
      </c>
      <c r="J7" s="67">
        <v>42.17</v>
      </c>
      <c r="K7" s="66">
        <f t="shared" si="3"/>
        <v>5</v>
      </c>
      <c r="L7" s="67">
        <v>41.38</v>
      </c>
      <c r="M7" s="66">
        <f t="shared" si="4"/>
        <v>2</v>
      </c>
      <c r="N7" s="64">
        <v>41.99</v>
      </c>
      <c r="O7" s="66">
        <f t="shared" si="5"/>
        <v>8</v>
      </c>
      <c r="P7" s="67">
        <v>41.66</v>
      </c>
      <c r="Q7" s="66">
        <f t="shared" si="6"/>
        <v>3</v>
      </c>
      <c r="R7" s="67">
        <v>41.42</v>
      </c>
      <c r="S7" s="66">
        <f t="shared" si="7"/>
        <v>1</v>
      </c>
      <c r="T7" s="25">
        <v>41.41</v>
      </c>
      <c r="U7" s="23">
        <f t="shared" si="8"/>
        <v>1</v>
      </c>
      <c r="V7" s="26">
        <v>42.11</v>
      </c>
      <c r="W7" s="66">
        <f t="shared" si="9"/>
        <v>6</v>
      </c>
      <c r="X7" s="67">
        <v>41.43</v>
      </c>
      <c r="Y7" s="66">
        <f t="shared" si="10"/>
        <v>4</v>
      </c>
      <c r="Z7" s="67">
        <v>41.89</v>
      </c>
      <c r="AA7" s="23">
        <f t="shared" si="11"/>
        <v>3</v>
      </c>
      <c r="AB7" s="61">
        <f t="shared" si="12"/>
        <v>41.747500000000009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42.02</v>
      </c>
      <c r="E8" s="65">
        <f t="shared" si="0"/>
        <v>5</v>
      </c>
      <c r="F8" s="64">
        <v>42.34</v>
      </c>
      <c r="G8" s="66">
        <f t="shared" si="1"/>
        <v>6</v>
      </c>
      <c r="H8" s="67">
        <v>41.39</v>
      </c>
      <c r="I8" s="23">
        <f t="shared" si="2"/>
        <v>1</v>
      </c>
      <c r="J8" s="67">
        <v>42.23</v>
      </c>
      <c r="K8" s="66">
        <f t="shared" si="3"/>
        <v>7</v>
      </c>
      <c r="L8" s="67">
        <v>41.54</v>
      </c>
      <c r="M8" s="66">
        <f t="shared" si="4"/>
        <v>5</v>
      </c>
      <c r="N8" s="64">
        <v>41.69</v>
      </c>
      <c r="O8" s="66">
        <f t="shared" si="5"/>
        <v>4</v>
      </c>
      <c r="P8" s="67">
        <v>41.78</v>
      </c>
      <c r="Q8" s="66">
        <f t="shared" si="6"/>
        <v>4</v>
      </c>
      <c r="R8" s="67">
        <v>41.62</v>
      </c>
      <c r="S8" s="66">
        <f t="shared" si="7"/>
        <v>5</v>
      </c>
      <c r="T8" s="67">
        <v>41.67</v>
      </c>
      <c r="U8" s="23">
        <f t="shared" si="8"/>
        <v>3</v>
      </c>
      <c r="V8" s="64">
        <v>41.9</v>
      </c>
      <c r="W8" s="23">
        <f t="shared" si="9"/>
        <v>2</v>
      </c>
      <c r="X8" s="25">
        <v>41.4</v>
      </c>
      <c r="Y8" s="84">
        <f t="shared" si="10"/>
        <v>3</v>
      </c>
      <c r="Z8" s="67">
        <v>42.2</v>
      </c>
      <c r="AA8" s="23">
        <f t="shared" si="11"/>
        <v>6</v>
      </c>
      <c r="AB8" s="61">
        <f t="shared" si="12"/>
        <v>41.814999999999998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64">
        <v>42.25</v>
      </c>
      <c r="E9" s="65">
        <f t="shared" si="0"/>
        <v>10</v>
      </c>
      <c r="F9" s="64">
        <v>42.6</v>
      </c>
      <c r="G9" s="66">
        <f t="shared" si="1"/>
        <v>11</v>
      </c>
      <c r="H9" s="67">
        <v>41.77</v>
      </c>
      <c r="I9" s="23">
        <f t="shared" si="2"/>
        <v>8</v>
      </c>
      <c r="J9" s="67">
        <v>41.99</v>
      </c>
      <c r="K9" s="66">
        <f t="shared" si="3"/>
        <v>3</v>
      </c>
      <c r="L9" s="67">
        <v>41.44</v>
      </c>
      <c r="M9" s="66">
        <f t="shared" si="4"/>
        <v>3</v>
      </c>
      <c r="N9" s="64">
        <v>41.51</v>
      </c>
      <c r="O9" s="66">
        <f t="shared" si="5"/>
        <v>2</v>
      </c>
      <c r="P9" s="67">
        <v>41.65</v>
      </c>
      <c r="Q9" s="66">
        <f t="shared" si="6"/>
        <v>2</v>
      </c>
      <c r="R9" s="67">
        <v>41.52</v>
      </c>
      <c r="S9" s="66">
        <f t="shared" si="7"/>
        <v>2</v>
      </c>
      <c r="T9" s="67">
        <v>41.72</v>
      </c>
      <c r="U9" s="23">
        <f t="shared" si="8"/>
        <v>4</v>
      </c>
      <c r="V9" s="64">
        <v>41.99</v>
      </c>
      <c r="W9" s="23">
        <f t="shared" si="9"/>
        <v>4</v>
      </c>
      <c r="X9" s="67">
        <v>41.03</v>
      </c>
      <c r="Y9" s="23">
        <f t="shared" si="10"/>
        <v>1</v>
      </c>
      <c r="Z9" s="24">
        <v>42.34</v>
      </c>
      <c r="AA9" s="23">
        <f t="shared" si="11"/>
        <v>8</v>
      </c>
      <c r="AB9" s="61">
        <f t="shared" si="12"/>
        <v>41.817499999999995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102</v>
      </c>
      <c r="C10" s="63" t="s">
        <v>7</v>
      </c>
      <c r="D10" s="64">
        <v>41.93</v>
      </c>
      <c r="E10" s="22">
        <f t="shared" si="0"/>
        <v>3</v>
      </c>
      <c r="F10" s="21">
        <v>41.96</v>
      </c>
      <c r="G10" s="84">
        <f t="shared" si="1"/>
        <v>2</v>
      </c>
      <c r="H10" s="67">
        <v>41.57</v>
      </c>
      <c r="I10" s="23">
        <f t="shared" si="2"/>
        <v>7</v>
      </c>
      <c r="J10" s="67">
        <v>42.21</v>
      </c>
      <c r="K10" s="23">
        <f t="shared" si="3"/>
        <v>6</v>
      </c>
      <c r="L10" s="67">
        <v>41.94</v>
      </c>
      <c r="M10" s="66">
        <f t="shared" si="4"/>
        <v>11</v>
      </c>
      <c r="N10" s="64">
        <v>41.96</v>
      </c>
      <c r="O10" s="66">
        <f t="shared" si="5"/>
        <v>7</v>
      </c>
      <c r="P10" s="67">
        <v>41.81</v>
      </c>
      <c r="Q10" s="66">
        <f t="shared" si="6"/>
        <v>5</v>
      </c>
      <c r="R10" s="67">
        <v>41.97</v>
      </c>
      <c r="S10" s="66">
        <f t="shared" si="7"/>
        <v>12</v>
      </c>
      <c r="T10" s="67">
        <v>41.87</v>
      </c>
      <c r="U10" s="66">
        <f t="shared" si="8"/>
        <v>6</v>
      </c>
      <c r="V10" s="64">
        <v>42.21</v>
      </c>
      <c r="W10" s="66">
        <f t="shared" si="9"/>
        <v>9</v>
      </c>
      <c r="X10" s="67">
        <v>41.63</v>
      </c>
      <c r="Y10" s="66">
        <f t="shared" si="10"/>
        <v>7</v>
      </c>
      <c r="Z10" s="67">
        <v>42.08</v>
      </c>
      <c r="AA10" s="23">
        <f t="shared" si="11"/>
        <v>4</v>
      </c>
      <c r="AB10" s="61">
        <f t="shared" si="12"/>
        <v>41.928333333333335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64">
        <v>42.16</v>
      </c>
      <c r="E11" s="65">
        <f t="shared" si="0"/>
        <v>8</v>
      </c>
      <c r="F11" s="64">
        <v>42.15</v>
      </c>
      <c r="G11" s="66">
        <f t="shared" si="1"/>
        <v>5</v>
      </c>
      <c r="H11" s="67">
        <v>41.49</v>
      </c>
      <c r="I11" s="23">
        <f t="shared" si="2"/>
        <v>5</v>
      </c>
      <c r="J11" s="25">
        <v>42.37</v>
      </c>
      <c r="K11" s="23">
        <f t="shared" si="3"/>
        <v>10</v>
      </c>
      <c r="L11" s="24">
        <v>41.9</v>
      </c>
      <c r="M11" s="66">
        <f t="shared" si="4"/>
        <v>10</v>
      </c>
      <c r="N11" s="64">
        <v>41.87</v>
      </c>
      <c r="O11" s="66">
        <f t="shared" si="5"/>
        <v>6</v>
      </c>
      <c r="P11" s="67">
        <v>41.88</v>
      </c>
      <c r="Q11" s="66">
        <f t="shared" si="6"/>
        <v>8</v>
      </c>
      <c r="R11" s="67">
        <v>41.94</v>
      </c>
      <c r="S11" s="66">
        <f t="shared" si="7"/>
        <v>10</v>
      </c>
      <c r="T11" s="67">
        <v>41.96</v>
      </c>
      <c r="U11" s="66">
        <f t="shared" si="8"/>
        <v>7</v>
      </c>
      <c r="V11" s="64">
        <v>42.2</v>
      </c>
      <c r="W11" s="66">
        <f t="shared" si="9"/>
        <v>8</v>
      </c>
      <c r="X11" s="67">
        <v>41.64</v>
      </c>
      <c r="Y11" s="66">
        <f t="shared" si="10"/>
        <v>8</v>
      </c>
      <c r="Z11" s="67">
        <v>42.38</v>
      </c>
      <c r="AA11" s="23">
        <f t="shared" si="11"/>
        <v>10</v>
      </c>
      <c r="AB11" s="61">
        <f t="shared" si="12"/>
        <v>41.994999999999997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32</v>
      </c>
      <c r="C12" s="63">
        <v>10</v>
      </c>
      <c r="D12" s="64">
        <v>42.03</v>
      </c>
      <c r="E12" s="65">
        <f t="shared" si="0"/>
        <v>6</v>
      </c>
      <c r="F12" s="64">
        <v>42.01</v>
      </c>
      <c r="G12" s="66">
        <f t="shared" si="1"/>
        <v>3</v>
      </c>
      <c r="H12" s="67">
        <v>41.89</v>
      </c>
      <c r="I12" s="23">
        <f t="shared" si="2"/>
        <v>12</v>
      </c>
      <c r="J12" s="67">
        <v>42.05</v>
      </c>
      <c r="K12" s="23">
        <f t="shared" si="3"/>
        <v>4</v>
      </c>
      <c r="L12" s="25">
        <v>41.74</v>
      </c>
      <c r="M12" s="84">
        <f t="shared" si="4"/>
        <v>7</v>
      </c>
      <c r="N12" s="64">
        <v>42.52</v>
      </c>
      <c r="O12" s="23">
        <f t="shared" si="5"/>
        <v>15</v>
      </c>
      <c r="P12" s="67">
        <v>41.86</v>
      </c>
      <c r="Q12" s="66">
        <f t="shared" si="6"/>
        <v>6</v>
      </c>
      <c r="R12" s="67">
        <v>41.88</v>
      </c>
      <c r="S12" s="66">
        <f t="shared" si="7"/>
        <v>8</v>
      </c>
      <c r="T12" s="67">
        <v>42.07</v>
      </c>
      <c r="U12" s="66">
        <f t="shared" si="8"/>
        <v>9</v>
      </c>
      <c r="V12" s="64">
        <v>42.09</v>
      </c>
      <c r="W12" s="66">
        <f t="shared" si="9"/>
        <v>5</v>
      </c>
      <c r="X12" s="67">
        <v>41.79</v>
      </c>
      <c r="Y12" s="66">
        <f t="shared" si="10"/>
        <v>12</v>
      </c>
      <c r="Z12" s="67">
        <v>42.09</v>
      </c>
      <c r="AA12" s="23">
        <f t="shared" si="11"/>
        <v>5</v>
      </c>
      <c r="AB12" s="61">
        <f t="shared" si="12"/>
        <v>42.001666666666665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</v>
      </c>
      <c r="C13" s="63"/>
      <c r="D13" s="64">
        <v>42.65</v>
      </c>
      <c r="E13" s="65">
        <f t="shared" si="0"/>
        <v>15</v>
      </c>
      <c r="F13" s="64">
        <v>42.44</v>
      </c>
      <c r="G13" s="66">
        <f t="shared" si="1"/>
        <v>8</v>
      </c>
      <c r="H13" s="67">
        <v>41.54</v>
      </c>
      <c r="I13" s="23">
        <f t="shared" si="2"/>
        <v>6</v>
      </c>
      <c r="J13" s="67">
        <v>42.26</v>
      </c>
      <c r="K13" s="66">
        <f t="shared" si="3"/>
        <v>8</v>
      </c>
      <c r="L13" s="67">
        <v>41.68</v>
      </c>
      <c r="M13" s="66">
        <f t="shared" si="4"/>
        <v>6</v>
      </c>
      <c r="N13" s="64">
        <v>41.74</v>
      </c>
      <c r="O13" s="66">
        <f t="shared" si="5"/>
        <v>5</v>
      </c>
      <c r="P13" s="67">
        <v>42.11</v>
      </c>
      <c r="Q13" s="66">
        <f t="shared" si="6"/>
        <v>13</v>
      </c>
      <c r="R13" s="67">
        <v>41.59</v>
      </c>
      <c r="S13" s="66">
        <f t="shared" si="7"/>
        <v>3</v>
      </c>
      <c r="T13" s="24">
        <v>42.37</v>
      </c>
      <c r="U13" s="23">
        <f t="shared" si="8"/>
        <v>13</v>
      </c>
      <c r="V13" s="64">
        <v>42.3</v>
      </c>
      <c r="W13" s="66">
        <f t="shared" si="9"/>
        <v>11</v>
      </c>
      <c r="X13" s="67">
        <v>41.65</v>
      </c>
      <c r="Y13" s="66">
        <f t="shared" si="10"/>
        <v>9</v>
      </c>
      <c r="Z13" s="67">
        <v>42.5</v>
      </c>
      <c r="AA13" s="23">
        <f t="shared" si="11"/>
        <v>12</v>
      </c>
      <c r="AB13" s="61">
        <f t="shared" si="12"/>
        <v>42.069166666666668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30</v>
      </c>
      <c r="C14" s="63">
        <v>5</v>
      </c>
      <c r="D14" s="64">
        <v>42.16</v>
      </c>
      <c r="E14" s="65">
        <f t="shared" si="0"/>
        <v>8</v>
      </c>
      <c r="F14" s="64">
        <v>42.64</v>
      </c>
      <c r="G14" s="66">
        <f t="shared" si="1"/>
        <v>12</v>
      </c>
      <c r="H14" s="67">
        <v>41.77</v>
      </c>
      <c r="I14" s="23">
        <f t="shared" si="2"/>
        <v>8</v>
      </c>
      <c r="J14" s="67">
        <v>42.31</v>
      </c>
      <c r="K14" s="66">
        <f t="shared" si="3"/>
        <v>9</v>
      </c>
      <c r="L14" s="67">
        <v>41.82</v>
      </c>
      <c r="M14" s="66">
        <f t="shared" si="4"/>
        <v>8</v>
      </c>
      <c r="N14" s="64">
        <v>42.11</v>
      </c>
      <c r="O14" s="23">
        <f t="shared" si="5"/>
        <v>11</v>
      </c>
      <c r="P14" s="67">
        <v>42.01</v>
      </c>
      <c r="Q14" s="23">
        <f t="shared" si="6"/>
        <v>10</v>
      </c>
      <c r="R14" s="25">
        <v>41.76</v>
      </c>
      <c r="S14" s="84">
        <f t="shared" si="7"/>
        <v>6</v>
      </c>
      <c r="T14" s="67">
        <v>42.36</v>
      </c>
      <c r="U14" s="23">
        <f t="shared" si="8"/>
        <v>12</v>
      </c>
      <c r="V14" s="64">
        <v>42.16</v>
      </c>
      <c r="W14" s="66">
        <f t="shared" si="9"/>
        <v>7</v>
      </c>
      <c r="X14" s="67">
        <v>41.8</v>
      </c>
      <c r="Y14" s="66">
        <f t="shared" si="10"/>
        <v>13</v>
      </c>
      <c r="Z14" s="67">
        <v>42.34</v>
      </c>
      <c r="AA14" s="23">
        <f t="shared" si="11"/>
        <v>8</v>
      </c>
      <c r="AB14" s="61">
        <f t="shared" si="12"/>
        <v>42.103333333333332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</v>
      </c>
      <c r="C15" s="63">
        <v>15</v>
      </c>
      <c r="D15" s="26">
        <v>42.44</v>
      </c>
      <c r="E15" s="22">
        <f t="shared" si="0"/>
        <v>12</v>
      </c>
      <c r="F15" s="64">
        <v>42.66</v>
      </c>
      <c r="G15" s="66">
        <f t="shared" si="1"/>
        <v>13</v>
      </c>
      <c r="H15" s="67">
        <v>42.01</v>
      </c>
      <c r="I15" s="23">
        <f t="shared" si="2"/>
        <v>13</v>
      </c>
      <c r="J15" s="67">
        <v>42.78</v>
      </c>
      <c r="K15" s="23">
        <f t="shared" si="3"/>
        <v>13</v>
      </c>
      <c r="L15" s="67">
        <v>41.87</v>
      </c>
      <c r="M15" s="66">
        <f t="shared" si="4"/>
        <v>9</v>
      </c>
      <c r="N15" s="64">
        <v>42</v>
      </c>
      <c r="O15" s="66">
        <f t="shared" si="5"/>
        <v>9</v>
      </c>
      <c r="P15" s="67">
        <v>41.98</v>
      </c>
      <c r="Q15" s="66">
        <f t="shared" si="6"/>
        <v>9</v>
      </c>
      <c r="R15" s="67">
        <v>41.96</v>
      </c>
      <c r="S15" s="66">
        <f t="shared" si="7"/>
        <v>11</v>
      </c>
      <c r="T15" s="67">
        <v>41.98</v>
      </c>
      <c r="U15" s="66">
        <f t="shared" si="8"/>
        <v>8</v>
      </c>
      <c r="V15" s="64">
        <v>42.29</v>
      </c>
      <c r="W15" s="66">
        <f t="shared" si="9"/>
        <v>10</v>
      </c>
      <c r="X15" s="67">
        <v>41.62</v>
      </c>
      <c r="Y15" s="66">
        <f t="shared" si="10"/>
        <v>6</v>
      </c>
      <c r="Z15" s="67">
        <v>42.31</v>
      </c>
      <c r="AA15" s="23">
        <f t="shared" si="11"/>
        <v>7</v>
      </c>
      <c r="AB15" s="61">
        <f t="shared" si="12"/>
        <v>42.158333333333339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68</v>
      </c>
      <c r="C16" s="63" t="s">
        <v>7</v>
      </c>
      <c r="D16" s="64">
        <v>42.04</v>
      </c>
      <c r="E16" s="65">
        <f t="shared" si="0"/>
        <v>7</v>
      </c>
      <c r="F16" s="64">
        <v>42.46</v>
      </c>
      <c r="G16" s="66">
        <f t="shared" si="1"/>
        <v>9</v>
      </c>
      <c r="H16" s="67">
        <v>41.79</v>
      </c>
      <c r="I16" s="23">
        <f t="shared" si="2"/>
        <v>10</v>
      </c>
      <c r="J16" s="67">
        <v>42.56</v>
      </c>
      <c r="K16" s="23">
        <f t="shared" si="3"/>
        <v>11</v>
      </c>
      <c r="L16" s="67">
        <v>41.98</v>
      </c>
      <c r="M16" s="23">
        <f t="shared" si="4"/>
        <v>13</v>
      </c>
      <c r="N16" s="26">
        <v>42.34</v>
      </c>
      <c r="O16" s="23">
        <f t="shared" si="5"/>
        <v>13</v>
      </c>
      <c r="P16" s="67">
        <v>42.1</v>
      </c>
      <c r="Q16" s="66">
        <f t="shared" si="6"/>
        <v>12</v>
      </c>
      <c r="R16" s="67">
        <v>42.2</v>
      </c>
      <c r="S16" s="66">
        <f t="shared" si="7"/>
        <v>13</v>
      </c>
      <c r="T16" s="67">
        <v>42.14</v>
      </c>
      <c r="U16" s="66">
        <f t="shared" si="8"/>
        <v>10</v>
      </c>
      <c r="V16" s="64">
        <v>42.38</v>
      </c>
      <c r="W16" s="66">
        <f t="shared" si="9"/>
        <v>12</v>
      </c>
      <c r="X16" s="67">
        <v>41.67</v>
      </c>
      <c r="Y16" s="66">
        <f t="shared" si="10"/>
        <v>10</v>
      </c>
      <c r="Z16" s="67">
        <v>42.38</v>
      </c>
      <c r="AA16" s="23">
        <f t="shared" si="11"/>
        <v>10</v>
      </c>
      <c r="AB16" s="61">
        <f t="shared" si="12"/>
        <v>42.169999999999995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42.43</v>
      </c>
      <c r="E17" s="22">
        <f t="shared" si="0"/>
        <v>11</v>
      </c>
      <c r="F17" s="26">
        <v>43</v>
      </c>
      <c r="G17" s="66">
        <f t="shared" si="1"/>
        <v>14</v>
      </c>
      <c r="H17" s="67">
        <v>42.09</v>
      </c>
      <c r="I17" s="23">
        <f t="shared" si="2"/>
        <v>14</v>
      </c>
      <c r="J17" s="67">
        <v>42.6</v>
      </c>
      <c r="K17" s="23">
        <f t="shared" si="3"/>
        <v>12</v>
      </c>
      <c r="L17" s="67">
        <v>41.94</v>
      </c>
      <c r="M17" s="66">
        <f t="shared" si="4"/>
        <v>11</v>
      </c>
      <c r="N17" s="64">
        <v>42.23</v>
      </c>
      <c r="O17" s="66">
        <f t="shared" si="5"/>
        <v>12</v>
      </c>
      <c r="P17" s="67">
        <v>42.07</v>
      </c>
      <c r="Q17" s="66">
        <f t="shared" si="6"/>
        <v>11</v>
      </c>
      <c r="R17" s="67">
        <v>41.89</v>
      </c>
      <c r="S17" s="66">
        <f t="shared" si="7"/>
        <v>9</v>
      </c>
      <c r="T17" s="67">
        <v>42.51</v>
      </c>
      <c r="U17" s="66">
        <f t="shared" si="8"/>
        <v>15</v>
      </c>
      <c r="V17" s="64">
        <v>42.65</v>
      </c>
      <c r="W17" s="66">
        <f t="shared" si="9"/>
        <v>13</v>
      </c>
      <c r="X17" s="67">
        <v>41.76</v>
      </c>
      <c r="Y17" s="66">
        <f t="shared" si="10"/>
        <v>11</v>
      </c>
      <c r="Z17" s="67">
        <v>42.58</v>
      </c>
      <c r="AA17" s="23">
        <f t="shared" si="11"/>
        <v>14</v>
      </c>
      <c r="AB17" s="61">
        <f t="shared" si="12"/>
        <v>42.312499999999993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64">
        <v>42.46</v>
      </c>
      <c r="E18" s="65">
        <f t="shared" si="0"/>
        <v>13</v>
      </c>
      <c r="F18" s="64">
        <v>42.53</v>
      </c>
      <c r="G18" s="66">
        <f t="shared" si="1"/>
        <v>10</v>
      </c>
      <c r="H18" s="67">
        <v>41.82</v>
      </c>
      <c r="I18" s="23">
        <f t="shared" si="2"/>
        <v>11</v>
      </c>
      <c r="J18" s="24">
        <v>42.94</v>
      </c>
      <c r="K18" s="23">
        <f t="shared" si="3"/>
        <v>14</v>
      </c>
      <c r="L18" s="67">
        <v>42.46</v>
      </c>
      <c r="M18" s="66">
        <f t="shared" si="4"/>
        <v>15</v>
      </c>
      <c r="N18" s="64">
        <v>42.04</v>
      </c>
      <c r="O18" s="66">
        <f t="shared" si="5"/>
        <v>10</v>
      </c>
      <c r="P18" s="67">
        <v>42.2</v>
      </c>
      <c r="Q18" s="66">
        <f t="shared" si="6"/>
        <v>14</v>
      </c>
      <c r="R18" s="67">
        <v>42.24</v>
      </c>
      <c r="S18" s="66">
        <f t="shared" si="7"/>
        <v>14</v>
      </c>
      <c r="T18" s="67">
        <v>42.17</v>
      </c>
      <c r="U18" s="66">
        <f t="shared" si="8"/>
        <v>11</v>
      </c>
      <c r="V18" s="64">
        <v>42.79</v>
      </c>
      <c r="W18" s="66">
        <f t="shared" si="9"/>
        <v>14</v>
      </c>
      <c r="X18" s="67">
        <v>42.16</v>
      </c>
      <c r="Y18" s="66">
        <f t="shared" si="10"/>
        <v>14</v>
      </c>
      <c r="Z18" s="67">
        <v>42.54</v>
      </c>
      <c r="AA18" s="23">
        <f t="shared" si="11"/>
        <v>13</v>
      </c>
      <c r="AB18" s="61">
        <f t="shared" si="12"/>
        <v>42.362500000000004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15</v>
      </c>
      <c r="C19" s="63" t="s">
        <v>7</v>
      </c>
      <c r="D19" s="64">
        <v>42.55</v>
      </c>
      <c r="E19" s="22">
        <f t="shared" si="0"/>
        <v>14</v>
      </c>
      <c r="F19" s="64">
        <v>43.06</v>
      </c>
      <c r="G19" s="23">
        <f t="shared" si="1"/>
        <v>15</v>
      </c>
      <c r="H19" s="24">
        <v>42.23</v>
      </c>
      <c r="I19" s="23">
        <f t="shared" si="2"/>
        <v>15</v>
      </c>
      <c r="J19" s="67">
        <v>43.13</v>
      </c>
      <c r="K19" s="23">
        <f t="shared" si="3"/>
        <v>15</v>
      </c>
      <c r="L19" s="67">
        <v>42.31</v>
      </c>
      <c r="M19" s="66">
        <f t="shared" si="4"/>
        <v>14</v>
      </c>
      <c r="N19" s="64">
        <v>42.35</v>
      </c>
      <c r="O19" s="66">
        <f t="shared" si="5"/>
        <v>14</v>
      </c>
      <c r="P19" s="67">
        <v>42.52</v>
      </c>
      <c r="Q19" s="66">
        <f t="shared" si="6"/>
        <v>15</v>
      </c>
      <c r="R19" s="67">
        <v>42.31</v>
      </c>
      <c r="S19" s="66">
        <f t="shared" si="7"/>
        <v>15</v>
      </c>
      <c r="T19" s="67">
        <v>42.41</v>
      </c>
      <c r="U19" s="66">
        <f t="shared" si="8"/>
        <v>14</v>
      </c>
      <c r="V19" s="64">
        <v>42.8</v>
      </c>
      <c r="W19" s="66">
        <f t="shared" si="9"/>
        <v>15</v>
      </c>
      <c r="X19" s="67">
        <v>42.42</v>
      </c>
      <c r="Y19" s="66">
        <f t="shared" si="10"/>
        <v>15</v>
      </c>
      <c r="Z19" s="67">
        <v>42.66</v>
      </c>
      <c r="AA19" s="23">
        <f t="shared" si="11"/>
        <v>15</v>
      </c>
      <c r="AB19" s="61">
        <f t="shared" si="12"/>
        <v>42.5625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44</v>
      </c>
      <c r="C20" s="68">
        <v>20</v>
      </c>
      <c r="D20" s="64">
        <v>42.98</v>
      </c>
      <c r="E20" s="65">
        <f t="shared" si="0"/>
        <v>16</v>
      </c>
      <c r="F20" s="64">
        <v>43.31</v>
      </c>
      <c r="G20" s="66">
        <f t="shared" si="1"/>
        <v>16</v>
      </c>
      <c r="H20" s="67">
        <v>42.7</v>
      </c>
      <c r="I20" s="23">
        <f t="shared" si="2"/>
        <v>16</v>
      </c>
      <c r="J20" s="67">
        <v>43.33</v>
      </c>
      <c r="K20" s="66">
        <f t="shared" si="3"/>
        <v>16</v>
      </c>
      <c r="L20" s="67">
        <v>42.99</v>
      </c>
      <c r="M20" s="66">
        <f t="shared" si="4"/>
        <v>16</v>
      </c>
      <c r="N20" s="64">
        <v>42.96</v>
      </c>
      <c r="O20" s="66">
        <f t="shared" si="5"/>
        <v>16</v>
      </c>
      <c r="P20" s="67">
        <v>42.98</v>
      </c>
      <c r="Q20" s="66">
        <f t="shared" si="6"/>
        <v>16</v>
      </c>
      <c r="R20" s="67">
        <v>42.79</v>
      </c>
      <c r="S20" s="66">
        <f t="shared" si="7"/>
        <v>16</v>
      </c>
      <c r="T20" s="67">
        <v>42.98</v>
      </c>
      <c r="U20" s="23">
        <f t="shared" si="8"/>
        <v>16</v>
      </c>
      <c r="V20" s="21">
        <v>43.24</v>
      </c>
      <c r="W20" s="23">
        <f t="shared" si="9"/>
        <v>16</v>
      </c>
      <c r="X20" s="24">
        <v>42.57</v>
      </c>
      <c r="Y20" s="66">
        <f t="shared" si="10"/>
        <v>16</v>
      </c>
      <c r="Z20" s="67">
        <v>43.34</v>
      </c>
      <c r="AA20" s="23">
        <f t="shared" si="11"/>
        <v>16</v>
      </c>
      <c r="AB20" s="61">
        <f t="shared" si="12"/>
        <v>43.014166666666675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41.973749999999995</v>
      </c>
      <c r="E30" s="79">
        <f ca="1">RANK(D30,$D31:$O31,1)</f>
        <v>8</v>
      </c>
      <c r="F30" s="78">
        <f ca="1">AVERAGEIF(OFFSET(F5,0,0,$C30), "&gt;25")</f>
        <v>42.168749999999996</v>
      </c>
      <c r="G30" s="79">
        <f ca="1">RANK(F30,$D31:$O31,1)</f>
        <v>12</v>
      </c>
      <c r="H30" s="80">
        <f ca="1">AVERAGEIF(OFFSET(H5,0,0,$C30), "&gt;25")</f>
        <v>41.552499999999995</v>
      </c>
      <c r="I30" s="79">
        <f ca="1">RANK(H30,$D31:$O31,1)</f>
        <v>2</v>
      </c>
      <c r="J30" s="78">
        <f ca="1">AVERAGEIF(OFFSET(J5,0,0,$C30), "&gt;25")</f>
        <v>42.087500000000006</v>
      </c>
      <c r="K30" s="79">
        <f ca="1">RANK(J30,$D31:$O31,1)</f>
        <v>11</v>
      </c>
      <c r="L30" s="80">
        <f ca="1">AVERAGEIF(OFFSET(L5,0,0,$C30), "&gt;25")</f>
        <v>41.587499999999999</v>
      </c>
      <c r="M30" s="79">
        <f ca="1">RANK(L30,$D31:$O31,1)</f>
        <v>3</v>
      </c>
      <c r="N30" s="78">
        <f ca="1">AVERAGEIF(OFFSET(N5,0,0,$C30), "&gt;25")</f>
        <v>41.826249999999995</v>
      </c>
      <c r="O30" s="79">
        <f ca="1">RANK(N30,$D31:$O31,1)</f>
        <v>7</v>
      </c>
      <c r="P30" s="80">
        <f ca="1">AVERAGEIF(OFFSET(P5,0,0,$C30), "&gt;25")</f>
        <v>41.743750000000006</v>
      </c>
      <c r="Q30" s="79">
        <f ca="1">RANK(P30,$D31:$O31,1)</f>
        <v>5</v>
      </c>
      <c r="R30" s="78">
        <f ca="1">AVERAGEIF(OFFSET(R5,0,0,$C30), "&gt;25")</f>
        <v>41.723749999999995</v>
      </c>
      <c r="S30" s="79">
        <f ca="1">RANK(R30,$D31:$O31,1)</f>
        <v>4</v>
      </c>
      <c r="T30" s="80">
        <f ca="1">AVERAGEIF(OFFSET(T5,0,0,$C30), "&gt;25")</f>
        <v>41.753750000000004</v>
      </c>
      <c r="U30" s="79">
        <f ca="1">RANK(T30,$D31:$O31,1)</f>
        <v>6</v>
      </c>
      <c r="V30" s="78">
        <f ca="1">AVERAGEIF(OFFSET(V5,0,0,$C30), "&gt;25")</f>
        <v>42.042500000000004</v>
      </c>
      <c r="W30" s="79">
        <f ca="1">RANK(V30,$D31:$O31,1)</f>
        <v>9</v>
      </c>
      <c r="X30" s="78">
        <f ca="1">AVERAGEIF(OFFSET(X5,0,0,$C30), "&gt;25")</f>
        <v>41.471250000000005</v>
      </c>
      <c r="Y30" s="79">
        <f ca="1">RANK(X30,$D31:$O31,1)</f>
        <v>1</v>
      </c>
      <c r="Z30" s="78">
        <f ca="1">AVERAGEIF(OFFSET(Z5,0,0,$C30), "&gt;25")</f>
        <v>42.086250000000007</v>
      </c>
      <c r="AA30" s="79">
        <f ca="1">RANK(Z30,$D31:$O31,1)</f>
        <v>10</v>
      </c>
      <c r="AB30" s="81">
        <f>AVERAGEIF(AB5:AB29, "&gt;25")</f>
        <v>42.089427083333334</v>
      </c>
    </row>
    <row r="31" spans="1:29" ht="30" customHeight="1" x14ac:dyDescent="0.2">
      <c r="A31" s="82"/>
      <c r="B31" s="82"/>
      <c r="C31" s="82"/>
      <c r="D31" s="83">
        <f ca="1">OFFSET($D$30,0,(COLUMN()-4)*2 )</f>
        <v>41.973749999999995</v>
      </c>
      <c r="E31" s="83">
        <f t="shared" ref="E31:O31" ca="1" si="26">OFFSET($D$30,0,(COLUMN()-4)*2 )</f>
        <v>42.168749999999996</v>
      </c>
      <c r="F31" s="83">
        <f t="shared" ca="1" si="26"/>
        <v>41.552499999999995</v>
      </c>
      <c r="G31" s="83">
        <f t="shared" ca="1" si="26"/>
        <v>42.087500000000006</v>
      </c>
      <c r="H31" s="83">
        <f t="shared" ca="1" si="26"/>
        <v>41.587499999999999</v>
      </c>
      <c r="I31" s="83">
        <f t="shared" ca="1" si="26"/>
        <v>41.826249999999995</v>
      </c>
      <c r="J31" s="83">
        <f t="shared" ca="1" si="26"/>
        <v>41.743750000000006</v>
      </c>
      <c r="K31" s="83">
        <f t="shared" ca="1" si="26"/>
        <v>41.723749999999995</v>
      </c>
      <c r="L31" s="83">
        <f t="shared" ca="1" si="26"/>
        <v>41.753750000000004</v>
      </c>
      <c r="M31" s="83">
        <f t="shared" ca="1" si="26"/>
        <v>42.042500000000004</v>
      </c>
      <c r="N31" s="83">
        <f t="shared" ca="1" si="26"/>
        <v>41.471250000000005</v>
      </c>
      <c r="O31" s="83">
        <f t="shared" ca="1" si="26"/>
        <v>42.086250000000007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10.5703125" style="1" bestFit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40.39</v>
      </c>
      <c r="E5" s="11">
        <f t="shared" ref="E5:E18" si="0">RANK(D5,D$5:D$29,1)</f>
        <v>1</v>
      </c>
      <c r="F5" s="14">
        <v>40.07</v>
      </c>
      <c r="G5" s="15">
        <f t="shared" ref="G5:G18" si="1">RANK(F5,F$5:F$29,1)</f>
        <v>1</v>
      </c>
      <c r="H5" s="16">
        <v>40.03</v>
      </c>
      <c r="I5" s="59">
        <f t="shared" ref="I5:I18" si="2">RANK(H5,H$5:H$29,1)</f>
        <v>2</v>
      </c>
      <c r="J5" s="16">
        <v>39.97</v>
      </c>
      <c r="K5" s="15">
        <f t="shared" ref="K5:K18" si="3">RANK(J5,J$5:J$29,1)</f>
        <v>1</v>
      </c>
      <c r="L5" s="16">
        <v>40.04</v>
      </c>
      <c r="M5" s="15">
        <f t="shared" ref="M5:M18" si="4">RANK(L5,L$5:L$29,1)</f>
        <v>1</v>
      </c>
      <c r="N5" s="14">
        <v>40.03</v>
      </c>
      <c r="O5" s="15">
        <f t="shared" ref="O5:O18" si="5">RANK(N5,N$5:N$29,1)</f>
        <v>2</v>
      </c>
      <c r="P5" s="16">
        <v>40.19</v>
      </c>
      <c r="Q5" s="15">
        <f t="shared" ref="Q5:Q18" si="6">RANK(P5,P$5:P$29,1)</f>
        <v>1</v>
      </c>
      <c r="R5" s="16">
        <v>39.83</v>
      </c>
      <c r="S5" s="59">
        <f t="shared" ref="S5:S18" si="7">RANK(R5,R$5:R$29,1)</f>
        <v>3</v>
      </c>
      <c r="T5" s="60">
        <v>40.159999999999997</v>
      </c>
      <c r="U5" s="59">
        <f t="shared" ref="U5:U18" si="8">RANK(T5,T$5:T$29,1)</f>
        <v>1</v>
      </c>
      <c r="V5" s="43">
        <v>40.42</v>
      </c>
      <c r="W5" s="59">
        <f t="shared" ref="W5:W18" si="9">RANK(V5,V$5:V$29,1)</f>
        <v>2</v>
      </c>
      <c r="X5" s="16">
        <v>40.700000000000003</v>
      </c>
      <c r="Y5" s="59">
        <f t="shared" ref="Y5:Y18" si="10">RANK(X5,X$5:X$29,1)</f>
        <v>1</v>
      </c>
      <c r="Z5" s="16">
        <v>40.36</v>
      </c>
      <c r="AA5" s="15">
        <f t="shared" ref="AA5:AA18" si="11">RANK(Z5,Z$5:Z$29,1)</f>
        <v>3</v>
      </c>
      <c r="AB5" s="61">
        <f t="shared" ref="AB5:AB18" si="12">AVERAGEIF(D5:AA5,"&gt;25")</f>
        <v>40.182500000000005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40.42</v>
      </c>
      <c r="E6" s="22">
        <f t="shared" si="0"/>
        <v>3</v>
      </c>
      <c r="F6" s="21">
        <v>40.270000000000003</v>
      </c>
      <c r="G6" s="23">
        <f t="shared" si="1"/>
        <v>2</v>
      </c>
      <c r="H6" s="25">
        <v>40.200000000000003</v>
      </c>
      <c r="I6" s="66">
        <f t="shared" si="2"/>
        <v>5</v>
      </c>
      <c r="J6" s="25">
        <v>40.42</v>
      </c>
      <c r="K6" s="23">
        <f t="shared" si="3"/>
        <v>4</v>
      </c>
      <c r="L6" s="25">
        <v>40.229999999999997</v>
      </c>
      <c r="M6" s="23">
        <f t="shared" si="4"/>
        <v>4</v>
      </c>
      <c r="N6" s="21">
        <v>40.01</v>
      </c>
      <c r="O6" s="23">
        <f t="shared" si="5"/>
        <v>1</v>
      </c>
      <c r="P6" s="25">
        <v>40.54</v>
      </c>
      <c r="Q6" s="23">
        <f t="shared" si="6"/>
        <v>2</v>
      </c>
      <c r="R6" s="25">
        <v>39.69</v>
      </c>
      <c r="S6" s="66">
        <f t="shared" si="7"/>
        <v>1</v>
      </c>
      <c r="T6" s="25">
        <v>40.19</v>
      </c>
      <c r="U6" s="66">
        <f t="shared" si="8"/>
        <v>2</v>
      </c>
      <c r="V6" s="21">
        <v>40.49</v>
      </c>
      <c r="W6" s="66">
        <f t="shared" si="9"/>
        <v>5</v>
      </c>
      <c r="X6" s="67">
        <v>40.82</v>
      </c>
      <c r="Y6" s="66">
        <f t="shared" si="10"/>
        <v>4</v>
      </c>
      <c r="Z6" s="24">
        <v>40.6</v>
      </c>
      <c r="AA6" s="23">
        <f t="shared" si="11"/>
        <v>9</v>
      </c>
      <c r="AB6" s="61">
        <f t="shared" si="12"/>
        <v>40.323333333333331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41</v>
      </c>
      <c r="C7" s="63">
        <v>2.5</v>
      </c>
      <c r="D7" s="21">
        <v>40.57</v>
      </c>
      <c r="E7" s="22">
        <f t="shared" si="0"/>
        <v>5</v>
      </c>
      <c r="F7" s="21">
        <v>40.42</v>
      </c>
      <c r="G7" s="23">
        <f t="shared" si="1"/>
        <v>5</v>
      </c>
      <c r="H7" s="25">
        <v>39.83</v>
      </c>
      <c r="I7" s="66">
        <f t="shared" si="2"/>
        <v>1</v>
      </c>
      <c r="J7" s="25">
        <v>40.51</v>
      </c>
      <c r="K7" s="23">
        <f t="shared" si="3"/>
        <v>5</v>
      </c>
      <c r="L7" s="25">
        <v>40.14</v>
      </c>
      <c r="M7" s="23">
        <f t="shared" si="4"/>
        <v>2</v>
      </c>
      <c r="N7" s="21">
        <v>40.31</v>
      </c>
      <c r="O7" s="23">
        <f t="shared" si="5"/>
        <v>5</v>
      </c>
      <c r="P7" s="25">
        <v>40.58</v>
      </c>
      <c r="Q7" s="23">
        <f t="shared" si="6"/>
        <v>3</v>
      </c>
      <c r="R7" s="25">
        <v>39.9</v>
      </c>
      <c r="S7" s="66">
        <f t="shared" si="7"/>
        <v>4</v>
      </c>
      <c r="T7" s="24">
        <v>40.799999999999997</v>
      </c>
      <c r="U7" s="66">
        <f t="shared" si="8"/>
        <v>8</v>
      </c>
      <c r="V7" s="21">
        <v>40.479999999999997</v>
      </c>
      <c r="W7" s="66">
        <f t="shared" si="9"/>
        <v>3</v>
      </c>
      <c r="X7" s="25">
        <v>40.9</v>
      </c>
      <c r="Y7" s="66">
        <f t="shared" si="10"/>
        <v>5</v>
      </c>
      <c r="Z7" s="25">
        <v>40.24</v>
      </c>
      <c r="AA7" s="23">
        <f t="shared" si="11"/>
        <v>2</v>
      </c>
      <c r="AB7" s="61">
        <f t="shared" si="12"/>
        <v>40.39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40.42</v>
      </c>
      <c r="E8" s="22">
        <f t="shared" si="0"/>
        <v>3</v>
      </c>
      <c r="F8" s="21">
        <v>40.32</v>
      </c>
      <c r="G8" s="23">
        <f t="shared" si="1"/>
        <v>3</v>
      </c>
      <c r="H8" s="25">
        <v>40.19</v>
      </c>
      <c r="I8" s="66">
        <f t="shared" si="2"/>
        <v>4</v>
      </c>
      <c r="J8" s="24">
        <v>40.96</v>
      </c>
      <c r="K8" s="66">
        <f t="shared" si="3"/>
        <v>11</v>
      </c>
      <c r="L8" s="25">
        <v>40.26</v>
      </c>
      <c r="M8" s="23">
        <f t="shared" si="4"/>
        <v>5</v>
      </c>
      <c r="N8" s="21">
        <v>40.28</v>
      </c>
      <c r="O8" s="23">
        <f t="shared" si="5"/>
        <v>4</v>
      </c>
      <c r="P8" s="25">
        <v>40.729999999999997</v>
      </c>
      <c r="Q8" s="23">
        <f t="shared" si="6"/>
        <v>6</v>
      </c>
      <c r="R8" s="25">
        <v>39.9</v>
      </c>
      <c r="S8" s="23">
        <f t="shared" si="7"/>
        <v>4</v>
      </c>
      <c r="T8" s="25">
        <v>40.31</v>
      </c>
      <c r="U8" s="23">
        <f t="shared" si="8"/>
        <v>4</v>
      </c>
      <c r="V8" s="21">
        <v>40.479999999999997</v>
      </c>
      <c r="W8" s="23">
        <f t="shared" si="9"/>
        <v>3</v>
      </c>
      <c r="X8" s="25">
        <v>40.76</v>
      </c>
      <c r="Y8" s="23">
        <f t="shared" si="10"/>
        <v>3</v>
      </c>
      <c r="Z8" s="25">
        <v>40.08</v>
      </c>
      <c r="AA8" s="23">
        <f t="shared" si="11"/>
        <v>1</v>
      </c>
      <c r="AB8" s="61">
        <f t="shared" si="12"/>
        <v>40.390833333333333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97</v>
      </c>
      <c r="C9" s="63" t="s">
        <v>7</v>
      </c>
      <c r="D9" s="21">
        <v>40.409999999999997</v>
      </c>
      <c r="E9" s="22">
        <f t="shared" si="0"/>
        <v>2</v>
      </c>
      <c r="F9" s="21">
        <v>40.35</v>
      </c>
      <c r="G9" s="23">
        <f t="shared" si="1"/>
        <v>4</v>
      </c>
      <c r="H9" s="25">
        <v>40.35</v>
      </c>
      <c r="I9" s="66">
        <f t="shared" si="2"/>
        <v>6</v>
      </c>
      <c r="J9" s="67">
        <v>40.090000000000003</v>
      </c>
      <c r="K9" s="66">
        <f t="shared" si="3"/>
        <v>2</v>
      </c>
      <c r="L9" s="24">
        <v>40.479999999999997</v>
      </c>
      <c r="M9" s="23">
        <f t="shared" si="4"/>
        <v>8</v>
      </c>
      <c r="N9" s="21">
        <v>40.42</v>
      </c>
      <c r="O9" s="23">
        <f t="shared" si="5"/>
        <v>6</v>
      </c>
      <c r="P9" s="25">
        <v>40.65</v>
      </c>
      <c r="Q9" s="23">
        <f t="shared" si="6"/>
        <v>4</v>
      </c>
      <c r="R9" s="25">
        <v>40.200000000000003</v>
      </c>
      <c r="S9" s="23">
        <f t="shared" si="7"/>
        <v>7</v>
      </c>
      <c r="T9" s="25">
        <v>40.6</v>
      </c>
      <c r="U9" s="23">
        <f t="shared" si="8"/>
        <v>5</v>
      </c>
      <c r="V9" s="21">
        <v>40.200000000000003</v>
      </c>
      <c r="W9" s="23">
        <f t="shared" si="9"/>
        <v>1</v>
      </c>
      <c r="X9" s="25">
        <v>40.71</v>
      </c>
      <c r="Y9" s="23">
        <f t="shared" si="10"/>
        <v>2</v>
      </c>
      <c r="Z9" s="25">
        <v>40.42</v>
      </c>
      <c r="AA9" s="23">
        <f t="shared" si="11"/>
        <v>6</v>
      </c>
      <c r="AB9" s="61">
        <f t="shared" si="12"/>
        <v>40.406666666666659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40.75</v>
      </c>
      <c r="E10" s="22">
        <f t="shared" si="0"/>
        <v>7</v>
      </c>
      <c r="F10" s="21">
        <v>40.42</v>
      </c>
      <c r="G10" s="23">
        <f t="shared" si="1"/>
        <v>5</v>
      </c>
      <c r="H10" s="25">
        <v>40.17</v>
      </c>
      <c r="I10" s="66">
        <f t="shared" si="2"/>
        <v>3</v>
      </c>
      <c r="J10" s="25">
        <v>40.29</v>
      </c>
      <c r="K10" s="23">
        <f t="shared" si="3"/>
        <v>3</v>
      </c>
      <c r="L10" s="25">
        <v>40.17</v>
      </c>
      <c r="M10" s="23">
        <f t="shared" si="4"/>
        <v>3</v>
      </c>
      <c r="N10" s="21">
        <v>40.270000000000003</v>
      </c>
      <c r="O10" s="23">
        <f t="shared" si="5"/>
        <v>3</v>
      </c>
      <c r="P10" s="25">
        <v>40.69</v>
      </c>
      <c r="Q10" s="23">
        <f t="shared" si="6"/>
        <v>5</v>
      </c>
      <c r="R10" s="25">
        <v>39.770000000000003</v>
      </c>
      <c r="S10" s="66">
        <f t="shared" si="7"/>
        <v>2</v>
      </c>
      <c r="T10" s="25">
        <v>40.299999999999997</v>
      </c>
      <c r="U10" s="66">
        <f t="shared" si="8"/>
        <v>3</v>
      </c>
      <c r="V10" s="64">
        <v>40.6</v>
      </c>
      <c r="W10" s="66">
        <f t="shared" si="9"/>
        <v>7</v>
      </c>
      <c r="X10" s="24">
        <v>41.24</v>
      </c>
      <c r="Y10" s="66">
        <f t="shared" si="10"/>
        <v>8</v>
      </c>
      <c r="Z10" s="25">
        <v>40.409999999999997</v>
      </c>
      <c r="AA10" s="23">
        <f t="shared" si="11"/>
        <v>5</v>
      </c>
      <c r="AB10" s="61">
        <f t="shared" si="12"/>
        <v>40.423333333333339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40.880000000000003</v>
      </c>
      <c r="E11" s="65">
        <f t="shared" si="0"/>
        <v>9</v>
      </c>
      <c r="F11" s="64">
        <v>40.6</v>
      </c>
      <c r="G11" s="66">
        <f t="shared" si="1"/>
        <v>7</v>
      </c>
      <c r="H11" s="24">
        <v>40.869999999999997</v>
      </c>
      <c r="I11" s="66">
        <f t="shared" si="2"/>
        <v>12</v>
      </c>
      <c r="J11" s="25">
        <v>40.799999999999997</v>
      </c>
      <c r="K11" s="66">
        <f t="shared" si="3"/>
        <v>6</v>
      </c>
      <c r="L11" s="25">
        <v>40.9</v>
      </c>
      <c r="M11" s="23">
        <f t="shared" si="4"/>
        <v>11</v>
      </c>
      <c r="N11" s="21">
        <v>40.47</v>
      </c>
      <c r="O11" s="23">
        <f t="shared" si="5"/>
        <v>8</v>
      </c>
      <c r="P11" s="25">
        <v>40.75</v>
      </c>
      <c r="Q11" s="23">
        <f t="shared" si="6"/>
        <v>7</v>
      </c>
      <c r="R11" s="25">
        <v>40.090000000000003</v>
      </c>
      <c r="S11" s="23">
        <f t="shared" si="7"/>
        <v>6</v>
      </c>
      <c r="T11" s="25">
        <v>40.76</v>
      </c>
      <c r="U11" s="23">
        <f t="shared" si="8"/>
        <v>7</v>
      </c>
      <c r="V11" s="21">
        <v>40.590000000000003</v>
      </c>
      <c r="W11" s="23">
        <f t="shared" si="9"/>
        <v>6</v>
      </c>
      <c r="X11" s="25">
        <v>41</v>
      </c>
      <c r="Y11" s="23">
        <f t="shared" si="10"/>
        <v>6</v>
      </c>
      <c r="Z11" s="25">
        <v>40.36</v>
      </c>
      <c r="AA11" s="23">
        <f t="shared" si="11"/>
        <v>3</v>
      </c>
      <c r="AB11" s="61">
        <f t="shared" si="12"/>
        <v>40.672500000000007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106</v>
      </c>
      <c r="C12" s="63">
        <v>2.5</v>
      </c>
      <c r="D12" s="26">
        <v>40.69</v>
      </c>
      <c r="E12" s="65">
        <f t="shared" si="0"/>
        <v>6</v>
      </c>
      <c r="F12" s="21">
        <v>40.840000000000003</v>
      </c>
      <c r="G12" s="66">
        <f t="shared" si="1"/>
        <v>10</v>
      </c>
      <c r="H12" s="25">
        <v>40.43</v>
      </c>
      <c r="I12" s="66">
        <f t="shared" si="2"/>
        <v>7</v>
      </c>
      <c r="J12" s="25">
        <v>40.869999999999997</v>
      </c>
      <c r="K12" s="66">
        <f t="shared" si="3"/>
        <v>8</v>
      </c>
      <c r="L12" s="25">
        <v>40.28</v>
      </c>
      <c r="M12" s="23">
        <f t="shared" si="4"/>
        <v>6</v>
      </c>
      <c r="N12" s="21">
        <v>40.42</v>
      </c>
      <c r="O12" s="23">
        <f t="shared" si="5"/>
        <v>6</v>
      </c>
      <c r="P12" s="25">
        <v>41.3</v>
      </c>
      <c r="Q12" s="23">
        <f t="shared" si="6"/>
        <v>10</v>
      </c>
      <c r="R12" s="25">
        <v>40.380000000000003</v>
      </c>
      <c r="S12" s="23">
        <f t="shared" si="7"/>
        <v>8</v>
      </c>
      <c r="T12" s="25">
        <v>40.69</v>
      </c>
      <c r="U12" s="23">
        <f t="shared" si="8"/>
        <v>6</v>
      </c>
      <c r="V12" s="21">
        <v>40.75</v>
      </c>
      <c r="W12" s="23">
        <f t="shared" si="9"/>
        <v>8</v>
      </c>
      <c r="X12" s="25">
        <v>41.27</v>
      </c>
      <c r="Y12" s="23">
        <f t="shared" si="10"/>
        <v>9</v>
      </c>
      <c r="Z12" s="25">
        <v>40.520000000000003</v>
      </c>
      <c r="AA12" s="23">
        <f t="shared" si="11"/>
        <v>7</v>
      </c>
      <c r="AB12" s="61">
        <f t="shared" si="12"/>
        <v>40.703333333333333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115</v>
      </c>
      <c r="C13" s="63">
        <v>7.5</v>
      </c>
      <c r="D13" s="21">
        <v>41.05</v>
      </c>
      <c r="E13" s="22">
        <f t="shared" si="0"/>
        <v>10</v>
      </c>
      <c r="F13" s="21">
        <v>40.71</v>
      </c>
      <c r="G13" s="23">
        <f t="shared" si="1"/>
        <v>8</v>
      </c>
      <c r="H13" s="25">
        <v>40.549999999999997</v>
      </c>
      <c r="I13" s="66">
        <f t="shared" si="2"/>
        <v>8</v>
      </c>
      <c r="J13" s="25">
        <v>40.840000000000003</v>
      </c>
      <c r="K13" s="23">
        <f t="shared" si="3"/>
        <v>7</v>
      </c>
      <c r="L13" s="25">
        <v>40.6</v>
      </c>
      <c r="M13" s="23">
        <f t="shared" si="4"/>
        <v>9</v>
      </c>
      <c r="N13" s="21">
        <v>40.58</v>
      </c>
      <c r="O13" s="84">
        <f t="shared" si="5"/>
        <v>9</v>
      </c>
      <c r="P13" s="25">
        <v>41.28</v>
      </c>
      <c r="Q13" s="66">
        <f t="shared" si="6"/>
        <v>9</v>
      </c>
      <c r="R13" s="25">
        <v>40.54</v>
      </c>
      <c r="S13" s="66">
        <f t="shared" si="7"/>
        <v>9</v>
      </c>
      <c r="T13" s="25">
        <v>40.9</v>
      </c>
      <c r="U13" s="23">
        <f t="shared" si="8"/>
        <v>10</v>
      </c>
      <c r="V13" s="21">
        <v>40.950000000000003</v>
      </c>
      <c r="W13" s="23">
        <f t="shared" si="9"/>
        <v>9</v>
      </c>
      <c r="X13" s="25">
        <v>41.13</v>
      </c>
      <c r="Y13" s="23">
        <f t="shared" si="10"/>
        <v>7</v>
      </c>
      <c r="Z13" s="25">
        <v>40.729999999999997</v>
      </c>
      <c r="AA13" s="23">
        <f t="shared" si="11"/>
        <v>10</v>
      </c>
      <c r="AB13" s="61">
        <f t="shared" si="12"/>
        <v>40.821666666666665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40.78</v>
      </c>
      <c r="E14" s="22">
        <f t="shared" si="0"/>
        <v>8</v>
      </c>
      <c r="F14" s="21">
        <v>40.78</v>
      </c>
      <c r="G14" s="23">
        <f t="shared" si="1"/>
        <v>9</v>
      </c>
      <c r="H14" s="25">
        <v>40.85</v>
      </c>
      <c r="I14" s="66">
        <f t="shared" si="2"/>
        <v>11</v>
      </c>
      <c r="J14" s="25">
        <v>40.9</v>
      </c>
      <c r="K14" s="23">
        <f t="shared" si="3"/>
        <v>9</v>
      </c>
      <c r="L14" s="25">
        <v>40.409999999999997</v>
      </c>
      <c r="M14" s="23">
        <f t="shared" si="4"/>
        <v>7</v>
      </c>
      <c r="N14" s="21">
        <v>40.71</v>
      </c>
      <c r="O14" s="23">
        <f t="shared" si="5"/>
        <v>10</v>
      </c>
      <c r="P14" s="67">
        <v>40.89</v>
      </c>
      <c r="Q14" s="66">
        <f t="shared" si="6"/>
        <v>8</v>
      </c>
      <c r="R14" s="24">
        <v>40.99</v>
      </c>
      <c r="S14" s="66">
        <f t="shared" si="7"/>
        <v>14</v>
      </c>
      <c r="T14" s="25">
        <v>40.86</v>
      </c>
      <c r="U14" s="23">
        <f t="shared" si="8"/>
        <v>9</v>
      </c>
      <c r="V14" s="21">
        <v>41.02</v>
      </c>
      <c r="W14" s="23">
        <f t="shared" si="9"/>
        <v>10</v>
      </c>
      <c r="X14" s="25">
        <v>41.28</v>
      </c>
      <c r="Y14" s="23">
        <f t="shared" si="10"/>
        <v>10</v>
      </c>
      <c r="Z14" s="25">
        <v>40.57</v>
      </c>
      <c r="AA14" s="23">
        <f t="shared" si="11"/>
        <v>8</v>
      </c>
      <c r="AB14" s="61">
        <f t="shared" si="12"/>
        <v>40.836666666666666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93</v>
      </c>
      <c r="C15" s="63" t="s">
        <v>7</v>
      </c>
      <c r="D15" s="21">
        <v>41.18</v>
      </c>
      <c r="E15" s="22">
        <f t="shared" si="0"/>
        <v>12</v>
      </c>
      <c r="F15" s="21">
        <v>40.869999999999997</v>
      </c>
      <c r="G15" s="23">
        <f t="shared" si="1"/>
        <v>12</v>
      </c>
      <c r="H15" s="25">
        <v>40.78</v>
      </c>
      <c r="I15" s="66">
        <f t="shared" si="2"/>
        <v>10</v>
      </c>
      <c r="J15" s="25">
        <v>40.950000000000003</v>
      </c>
      <c r="K15" s="23">
        <f t="shared" si="3"/>
        <v>10</v>
      </c>
      <c r="L15" s="25">
        <v>40.6</v>
      </c>
      <c r="M15" s="23">
        <f t="shared" si="4"/>
        <v>9</v>
      </c>
      <c r="N15" s="21">
        <v>40.89</v>
      </c>
      <c r="O15" s="66">
        <f t="shared" si="5"/>
        <v>11</v>
      </c>
      <c r="P15" s="24">
        <v>41.49</v>
      </c>
      <c r="Q15" s="66">
        <f t="shared" si="6"/>
        <v>11</v>
      </c>
      <c r="R15" s="25">
        <v>40.76</v>
      </c>
      <c r="S15" s="66">
        <f t="shared" si="7"/>
        <v>12</v>
      </c>
      <c r="T15" s="25">
        <v>41.33</v>
      </c>
      <c r="U15" s="23">
        <f t="shared" si="8"/>
        <v>14</v>
      </c>
      <c r="V15" s="21">
        <v>41.16</v>
      </c>
      <c r="W15" s="23">
        <f t="shared" si="9"/>
        <v>13</v>
      </c>
      <c r="X15" s="25">
        <v>41.45</v>
      </c>
      <c r="Y15" s="23">
        <f t="shared" si="10"/>
        <v>12</v>
      </c>
      <c r="Z15" s="25">
        <v>40.81</v>
      </c>
      <c r="AA15" s="23">
        <f t="shared" si="11"/>
        <v>11</v>
      </c>
      <c r="AB15" s="61">
        <f t="shared" si="12"/>
        <v>41.022500000000001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 t="s">
        <v>7</v>
      </c>
      <c r="D16" s="21">
        <v>41.08</v>
      </c>
      <c r="E16" s="22">
        <f t="shared" si="0"/>
        <v>11</v>
      </c>
      <c r="F16" s="21">
        <v>40.840000000000003</v>
      </c>
      <c r="G16" s="23">
        <f t="shared" si="1"/>
        <v>10</v>
      </c>
      <c r="H16" s="25">
        <v>40.71</v>
      </c>
      <c r="I16" s="66">
        <f t="shared" si="2"/>
        <v>9</v>
      </c>
      <c r="J16" s="25">
        <v>41.26</v>
      </c>
      <c r="K16" s="66">
        <f t="shared" si="3"/>
        <v>13</v>
      </c>
      <c r="L16" s="67">
        <v>40.99</v>
      </c>
      <c r="M16" s="66">
        <f t="shared" si="4"/>
        <v>13</v>
      </c>
      <c r="N16" s="26">
        <v>41.01</v>
      </c>
      <c r="O16" s="23">
        <f t="shared" si="5"/>
        <v>13</v>
      </c>
      <c r="P16" s="25">
        <v>41.53</v>
      </c>
      <c r="Q16" s="66">
        <f t="shared" si="6"/>
        <v>13</v>
      </c>
      <c r="R16" s="25">
        <v>40.71</v>
      </c>
      <c r="S16" s="66">
        <f t="shared" si="7"/>
        <v>11</v>
      </c>
      <c r="T16" s="25">
        <v>41.12</v>
      </c>
      <c r="U16" s="23">
        <f t="shared" si="8"/>
        <v>12</v>
      </c>
      <c r="V16" s="21">
        <v>41.06</v>
      </c>
      <c r="W16" s="23">
        <f t="shared" si="9"/>
        <v>11</v>
      </c>
      <c r="X16" s="25">
        <v>41.39</v>
      </c>
      <c r="Y16" s="23">
        <f t="shared" si="10"/>
        <v>11</v>
      </c>
      <c r="Z16" s="25">
        <v>41.12</v>
      </c>
      <c r="AA16" s="23">
        <f t="shared" si="11"/>
        <v>14</v>
      </c>
      <c r="AB16" s="61">
        <f t="shared" si="12"/>
        <v>41.068333333333328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64">
        <v>41.25</v>
      </c>
      <c r="E17" s="65">
        <f t="shared" si="0"/>
        <v>13</v>
      </c>
      <c r="F17" s="26">
        <v>41.55</v>
      </c>
      <c r="G17" s="66">
        <f t="shared" si="1"/>
        <v>14</v>
      </c>
      <c r="H17" s="25">
        <v>41.21</v>
      </c>
      <c r="I17" s="66">
        <f t="shared" si="2"/>
        <v>13</v>
      </c>
      <c r="J17" s="25">
        <v>41.21</v>
      </c>
      <c r="K17" s="66">
        <f t="shared" si="3"/>
        <v>12</v>
      </c>
      <c r="L17" s="25">
        <v>41.27</v>
      </c>
      <c r="M17" s="23">
        <f t="shared" si="4"/>
        <v>14</v>
      </c>
      <c r="N17" s="21">
        <v>40.950000000000003</v>
      </c>
      <c r="O17" s="23">
        <f t="shared" si="5"/>
        <v>12</v>
      </c>
      <c r="P17" s="25">
        <v>41.5</v>
      </c>
      <c r="Q17" s="23">
        <f t="shared" si="6"/>
        <v>12</v>
      </c>
      <c r="R17" s="25">
        <v>40.69</v>
      </c>
      <c r="S17" s="23">
        <f t="shared" si="7"/>
        <v>10</v>
      </c>
      <c r="T17" s="25">
        <v>41.08</v>
      </c>
      <c r="U17" s="23">
        <f t="shared" si="8"/>
        <v>11</v>
      </c>
      <c r="V17" s="21">
        <v>41.13</v>
      </c>
      <c r="W17" s="23">
        <f t="shared" si="9"/>
        <v>12</v>
      </c>
      <c r="X17" s="25">
        <v>41.83</v>
      </c>
      <c r="Y17" s="23">
        <f t="shared" si="10"/>
        <v>14</v>
      </c>
      <c r="Z17" s="25">
        <v>41.1</v>
      </c>
      <c r="AA17" s="23">
        <f t="shared" si="11"/>
        <v>13</v>
      </c>
      <c r="AB17" s="61">
        <f t="shared" si="12"/>
        <v>41.230833333333329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117</v>
      </c>
      <c r="C18" s="63">
        <v>10</v>
      </c>
      <c r="D18" s="21">
        <v>41.34</v>
      </c>
      <c r="E18" s="22">
        <f t="shared" si="0"/>
        <v>14</v>
      </c>
      <c r="F18" s="21">
        <v>41.36</v>
      </c>
      <c r="G18" s="23">
        <f t="shared" si="1"/>
        <v>13</v>
      </c>
      <c r="H18" s="25">
        <v>41.3</v>
      </c>
      <c r="I18" s="66">
        <f t="shared" si="2"/>
        <v>14</v>
      </c>
      <c r="J18" s="25">
        <v>41.47</v>
      </c>
      <c r="K18" s="23">
        <f t="shared" si="3"/>
        <v>14</v>
      </c>
      <c r="L18" s="25">
        <v>40.96</v>
      </c>
      <c r="M18" s="23">
        <f t="shared" si="4"/>
        <v>12</v>
      </c>
      <c r="N18" s="21">
        <v>41.38</v>
      </c>
      <c r="O18" s="23">
        <f t="shared" si="5"/>
        <v>14</v>
      </c>
      <c r="P18" s="25">
        <v>41.91</v>
      </c>
      <c r="Q18" s="23">
        <f t="shared" si="6"/>
        <v>14</v>
      </c>
      <c r="R18" s="25">
        <v>40.869999999999997</v>
      </c>
      <c r="S18" s="66">
        <f t="shared" si="7"/>
        <v>13</v>
      </c>
      <c r="T18" s="25">
        <v>41.29</v>
      </c>
      <c r="U18" s="66">
        <f t="shared" si="8"/>
        <v>13</v>
      </c>
      <c r="V18" s="21">
        <v>41.54</v>
      </c>
      <c r="W18" s="66">
        <f t="shared" si="9"/>
        <v>14</v>
      </c>
      <c r="X18" s="25">
        <v>41.54</v>
      </c>
      <c r="Y18" s="66">
        <f t="shared" si="10"/>
        <v>13</v>
      </c>
      <c r="Z18" s="67">
        <v>41.09</v>
      </c>
      <c r="AA18" s="84">
        <f t="shared" si="11"/>
        <v>12</v>
      </c>
      <c r="AB18" s="61">
        <f t="shared" si="12"/>
        <v>41.337500000000006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ref="E19:E29" si="13">RANK(D19,D$5:D$29,1)</f>
        <v>#N/A</v>
      </c>
      <c r="F19" s="21"/>
      <c r="G19" s="23" t="e">
        <f t="shared" ref="G19:G29" si="14">RANK(F19,F$5:F$29,1)</f>
        <v>#N/A</v>
      </c>
      <c r="H19" s="25"/>
      <c r="I19" s="23" t="e">
        <f t="shared" ref="I19:I29" si="15">RANK(H19,H$5:H$29,1)</f>
        <v>#N/A</v>
      </c>
      <c r="J19" s="25"/>
      <c r="K19" s="23" t="e">
        <f t="shared" ref="K19:K29" si="16">RANK(J19,J$5:J$29,1)</f>
        <v>#N/A</v>
      </c>
      <c r="L19" s="25"/>
      <c r="M19" s="23" t="e">
        <f t="shared" ref="M19:M29" si="17">RANK(L19,L$5:L$29,1)</f>
        <v>#N/A</v>
      </c>
      <c r="N19" s="21"/>
      <c r="O19" s="23" t="e">
        <f t="shared" ref="O19:O29" si="18">RANK(N19,N$5:N$29,1)</f>
        <v>#N/A</v>
      </c>
      <c r="P19" s="25"/>
      <c r="Q19" s="23" t="e">
        <f t="shared" ref="Q19:Q29" si="19">RANK(P19,P$5:P$29,1)</f>
        <v>#N/A</v>
      </c>
      <c r="R19" s="25"/>
      <c r="S19" s="23" t="e">
        <f t="shared" ref="S19:S29" si="20">RANK(R19,R$5:R$29,1)</f>
        <v>#N/A</v>
      </c>
      <c r="T19" s="25"/>
      <c r="U19" s="23" t="e">
        <f t="shared" ref="U19:U29" si="21">RANK(T19,T$5:T$29,1)</f>
        <v>#N/A</v>
      </c>
      <c r="V19" s="21"/>
      <c r="W19" s="23" t="e">
        <f t="shared" ref="W19:W29" si="22">RANK(V19,V$5:V$29,1)</f>
        <v>#N/A</v>
      </c>
      <c r="X19" s="25"/>
      <c r="Y19" s="23" t="e">
        <f t="shared" ref="Y19:Y29" si="23">RANK(X19,X$5:X$29,1)</f>
        <v>#N/A</v>
      </c>
      <c r="Z19" s="25"/>
      <c r="AA19" s="23" t="e">
        <f t="shared" ref="AA19:AA29" si="24">RANK(Z19,Z$5:Z$29,1)</f>
        <v>#N/A</v>
      </c>
      <c r="AB19" s="61" t="e">
        <f t="shared" ref="AB19:AB27" si="25">AVERAGEIF(D19:AA19,"&gt;25")</f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40.493333333333332</v>
      </c>
      <c r="E30" s="79">
        <f ca="1">RANK(D30,$D31:$O31,1)</f>
        <v>10</v>
      </c>
      <c r="F30" s="78">
        <f ca="1">AVERAGEIF(OFFSET(F5,0,0,$C30), "&gt;25")</f>
        <v>40.308333333333337</v>
      </c>
      <c r="G30" s="79">
        <f ca="1">RANK(F30,$D31:$O31,1)</f>
        <v>5</v>
      </c>
      <c r="H30" s="80">
        <f ca="1">AVERAGEIF(OFFSET(H5,0,0,$C30), "&gt;25")</f>
        <v>40.12833333333333</v>
      </c>
      <c r="I30" s="79">
        <f ca="1">RANK(H30,$D31:$O31,1)</f>
        <v>2</v>
      </c>
      <c r="J30" s="78">
        <f ca="1">AVERAGEIF(OFFSET(J5,0,0,$C30), "&gt;25")</f>
        <v>40.373333333333335</v>
      </c>
      <c r="K30" s="79">
        <f ca="1">RANK(J30,$D31:$O31,1)</f>
        <v>7</v>
      </c>
      <c r="L30" s="80">
        <f ca="1">AVERAGEIF(OFFSET(L5,0,0,$C30), "&gt;25")</f>
        <v>40.22</v>
      </c>
      <c r="M30" s="79">
        <f ca="1">RANK(L30,$D31:$O31,1)</f>
        <v>3</v>
      </c>
      <c r="N30" s="78">
        <f ca="1">AVERAGEIF(OFFSET(N5,0,0,$C30), "&gt;25")</f>
        <v>40.220000000000006</v>
      </c>
      <c r="O30" s="79">
        <f ca="1">RANK(N30,$D31:$O31,1)</f>
        <v>4</v>
      </c>
      <c r="P30" s="80">
        <f ca="1">AVERAGEIF(OFFSET(P5,0,0,$C30), "&gt;25")</f>
        <v>40.563333333333333</v>
      </c>
      <c r="Q30" s="79">
        <f ca="1">RANK(P30,$D31:$O31,1)</f>
        <v>11</v>
      </c>
      <c r="R30" s="78">
        <f ca="1">AVERAGEIF(OFFSET(R5,0,0,$C30), "&gt;25")</f>
        <v>39.881666666666668</v>
      </c>
      <c r="S30" s="79">
        <f ca="1">RANK(R30,$D31:$O31,1)</f>
        <v>1</v>
      </c>
      <c r="T30" s="80">
        <f ca="1">AVERAGEIF(OFFSET(T5,0,0,$C30), "&gt;25")</f>
        <v>40.393333333333324</v>
      </c>
      <c r="U30" s="79">
        <f ca="1">RANK(T30,$D31:$O31,1)</f>
        <v>8</v>
      </c>
      <c r="V30" s="78">
        <f ca="1">AVERAGEIF(OFFSET(V5,0,0,$C30), "&gt;25")</f>
        <v>40.445</v>
      </c>
      <c r="W30" s="79">
        <f ca="1">RANK(V30,$D31:$O31,1)</f>
        <v>9</v>
      </c>
      <c r="X30" s="78">
        <f ca="1">AVERAGEIF(OFFSET(X5,0,0,$C30), "&gt;25")</f>
        <v>40.855000000000004</v>
      </c>
      <c r="Y30" s="79">
        <f ca="1">RANK(X30,$D31:$O31,1)</f>
        <v>12</v>
      </c>
      <c r="Z30" s="78">
        <f ca="1">AVERAGEIF(OFFSET(Z5,0,0,$C30), "&gt;25")</f>
        <v>40.351666666666674</v>
      </c>
      <c r="AA30" s="79">
        <f ca="1">RANK(Z30,$D31:$O31,1)</f>
        <v>6</v>
      </c>
      <c r="AB30" s="81">
        <f>AVERAGEIF(AB5:AB29, "&gt;25")</f>
        <v>40.700714285714284</v>
      </c>
    </row>
    <row r="31" spans="1:29" ht="30" customHeight="1" x14ac:dyDescent="0.2">
      <c r="A31" s="82"/>
      <c r="B31" s="82"/>
      <c r="C31" s="82"/>
      <c r="D31" s="83">
        <f ca="1">OFFSET($D$30,0,(COLUMN()-4)*2 )</f>
        <v>40.493333333333332</v>
      </c>
      <c r="E31" s="83">
        <f t="shared" ref="E31:O31" ca="1" si="26">OFFSET($D$30,0,(COLUMN()-4)*2 )</f>
        <v>40.308333333333337</v>
      </c>
      <c r="F31" s="83">
        <f t="shared" ca="1" si="26"/>
        <v>40.12833333333333</v>
      </c>
      <c r="G31" s="83">
        <f t="shared" ca="1" si="26"/>
        <v>40.373333333333335</v>
      </c>
      <c r="H31" s="83">
        <f t="shared" ca="1" si="26"/>
        <v>40.22</v>
      </c>
      <c r="I31" s="83">
        <f t="shared" ca="1" si="26"/>
        <v>40.220000000000006</v>
      </c>
      <c r="J31" s="83">
        <f t="shared" ca="1" si="26"/>
        <v>40.563333333333333</v>
      </c>
      <c r="K31" s="83">
        <f t="shared" ca="1" si="26"/>
        <v>39.881666666666668</v>
      </c>
      <c r="L31" s="83">
        <f t="shared" ca="1" si="26"/>
        <v>40.393333333333324</v>
      </c>
      <c r="M31" s="83">
        <f t="shared" ca="1" si="26"/>
        <v>40.445</v>
      </c>
      <c r="N31" s="83">
        <f t="shared" ca="1" si="26"/>
        <v>40.855000000000004</v>
      </c>
      <c r="O31" s="83">
        <f t="shared" ca="1" si="26"/>
        <v>40.351666666666674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B7" sqref="AB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119</v>
      </c>
      <c r="C5" s="57">
        <v>20</v>
      </c>
      <c r="D5" s="14">
        <v>40.29</v>
      </c>
      <c r="E5" s="11">
        <f t="shared" ref="E5:E17" si="0">RANK(D5,D$5:D$29,1)</f>
        <v>1</v>
      </c>
      <c r="F5" s="14">
        <v>39.93</v>
      </c>
      <c r="G5" s="15">
        <f t="shared" ref="G5:G17" si="1">RANK(F5,F$5:F$29,1)</f>
        <v>1</v>
      </c>
      <c r="H5" s="16">
        <v>39.729999999999997</v>
      </c>
      <c r="I5" s="15">
        <f t="shared" ref="I5:I17" si="2">RANK(H5,H$5:H$29,1)</f>
        <v>1</v>
      </c>
      <c r="J5" s="16">
        <v>39.82</v>
      </c>
      <c r="K5" s="15">
        <f t="shared" ref="K5:K17" si="3">RANK(J5,J$5:J$29,1)</f>
        <v>1</v>
      </c>
      <c r="L5" s="16">
        <v>40.020000000000003</v>
      </c>
      <c r="M5" s="15">
        <f t="shared" ref="M5:M17" si="4">RANK(L5,L$5:L$29,1)</f>
        <v>2</v>
      </c>
      <c r="N5" s="14">
        <v>40.11</v>
      </c>
      <c r="O5" s="15">
        <f t="shared" ref="O5:O17" si="5">RANK(N5,N$5:N$29,1)</f>
        <v>1</v>
      </c>
      <c r="P5" s="16">
        <v>40.11</v>
      </c>
      <c r="Q5" s="15">
        <f t="shared" ref="Q5:Q17" si="6">RANK(P5,P$5:P$29,1)</f>
        <v>1</v>
      </c>
      <c r="R5" s="16">
        <v>40.020000000000003</v>
      </c>
      <c r="S5" s="15">
        <f t="shared" ref="S5:S17" si="7">RANK(R5,R$5:R$29,1)</f>
        <v>1</v>
      </c>
      <c r="T5" s="16">
        <v>40.18</v>
      </c>
      <c r="U5" s="15">
        <f t="shared" ref="U5:U17" si="8">RANK(T5,T$5:T$29,1)</f>
        <v>1</v>
      </c>
      <c r="V5" s="43">
        <v>39.799999999999997</v>
      </c>
      <c r="W5" s="15">
        <f t="shared" ref="W5:W17" si="9">RANK(V5,V$5:V$29,1)</f>
        <v>2</v>
      </c>
      <c r="X5" s="16">
        <v>39.909999999999997</v>
      </c>
      <c r="Y5" s="15">
        <f t="shared" ref="Y5:Y17" si="10">RANK(X5,X$5:X$29,1)</f>
        <v>2</v>
      </c>
      <c r="Z5" s="16">
        <v>39.97</v>
      </c>
      <c r="AA5" s="15">
        <f t="shared" ref="AA5:AA17" si="11">RANK(Z5,Z$5:Z$29,1)</f>
        <v>3</v>
      </c>
      <c r="AB5" s="61">
        <f t="shared" ref="AB5:AB27" si="12">AVERAGEIF(D5:AA5,"&gt;25")</f>
        <v>39.990833333333335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40.409999999999997</v>
      </c>
      <c r="E6" s="22">
        <f t="shared" si="0"/>
        <v>2</v>
      </c>
      <c r="F6" s="21">
        <v>39.93</v>
      </c>
      <c r="G6" s="23">
        <f t="shared" si="1"/>
        <v>1</v>
      </c>
      <c r="H6" s="25">
        <v>40.549999999999997</v>
      </c>
      <c r="I6" s="23">
        <f t="shared" si="2"/>
        <v>8</v>
      </c>
      <c r="J6" s="25">
        <v>40.26</v>
      </c>
      <c r="K6" s="23">
        <f t="shared" si="3"/>
        <v>2</v>
      </c>
      <c r="L6" s="24">
        <v>39.96</v>
      </c>
      <c r="M6" s="23">
        <f t="shared" si="4"/>
        <v>1</v>
      </c>
      <c r="N6" s="21">
        <v>40.24</v>
      </c>
      <c r="O6" s="23">
        <f t="shared" si="5"/>
        <v>5</v>
      </c>
      <c r="P6" s="25">
        <v>40.630000000000003</v>
      </c>
      <c r="Q6" s="23">
        <f t="shared" si="6"/>
        <v>10</v>
      </c>
      <c r="R6" s="25">
        <v>40.31</v>
      </c>
      <c r="S6" s="23">
        <f t="shared" si="7"/>
        <v>3</v>
      </c>
      <c r="T6" s="25">
        <v>40.22</v>
      </c>
      <c r="U6" s="23">
        <f t="shared" si="8"/>
        <v>3</v>
      </c>
      <c r="V6" s="21">
        <v>40.01</v>
      </c>
      <c r="W6" s="23">
        <f t="shared" si="9"/>
        <v>4</v>
      </c>
      <c r="X6" s="25">
        <v>39.89</v>
      </c>
      <c r="Y6" s="23">
        <f t="shared" si="10"/>
        <v>1</v>
      </c>
      <c r="Z6" s="25">
        <v>39.6</v>
      </c>
      <c r="AA6" s="23">
        <f t="shared" si="11"/>
        <v>1</v>
      </c>
      <c r="AB6" s="61">
        <f t="shared" si="12"/>
        <v>40.167499999999997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72</v>
      </c>
      <c r="C7" s="63" t="s">
        <v>7</v>
      </c>
      <c r="D7" s="21">
        <v>41.05</v>
      </c>
      <c r="E7" s="22">
        <f t="shared" si="0"/>
        <v>11</v>
      </c>
      <c r="F7" s="21">
        <v>39.96</v>
      </c>
      <c r="G7" s="23">
        <f t="shared" si="1"/>
        <v>4</v>
      </c>
      <c r="H7" s="25">
        <v>39.950000000000003</v>
      </c>
      <c r="I7" s="23">
        <f t="shared" si="2"/>
        <v>2</v>
      </c>
      <c r="J7" s="25">
        <v>40.43</v>
      </c>
      <c r="K7" s="23">
        <f t="shared" si="3"/>
        <v>5</v>
      </c>
      <c r="L7" s="25">
        <v>40.03</v>
      </c>
      <c r="M7" s="23">
        <f t="shared" si="4"/>
        <v>3</v>
      </c>
      <c r="N7" s="21">
        <v>40.130000000000003</v>
      </c>
      <c r="O7" s="23">
        <f t="shared" si="5"/>
        <v>2</v>
      </c>
      <c r="P7" s="25">
        <v>40.28</v>
      </c>
      <c r="Q7" s="23">
        <f t="shared" si="6"/>
        <v>2</v>
      </c>
      <c r="R7" s="25">
        <v>40.54</v>
      </c>
      <c r="S7" s="23">
        <f t="shared" si="7"/>
        <v>8</v>
      </c>
      <c r="T7" s="25">
        <v>40.19</v>
      </c>
      <c r="U7" s="23">
        <f t="shared" si="8"/>
        <v>2</v>
      </c>
      <c r="V7" s="21">
        <v>40.049999999999997</v>
      </c>
      <c r="W7" s="23">
        <f t="shared" si="9"/>
        <v>5</v>
      </c>
      <c r="X7" s="25">
        <v>39.92</v>
      </c>
      <c r="Y7" s="23">
        <f t="shared" si="10"/>
        <v>3</v>
      </c>
      <c r="Z7" s="24">
        <v>39.82</v>
      </c>
      <c r="AA7" s="23">
        <f t="shared" si="11"/>
        <v>2</v>
      </c>
      <c r="AB7" s="61">
        <f t="shared" si="12"/>
        <v>40.195833333333333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40.71</v>
      </c>
      <c r="E8" s="22">
        <f t="shared" si="0"/>
        <v>7</v>
      </c>
      <c r="F8" s="21">
        <v>40.15</v>
      </c>
      <c r="G8" s="23">
        <f t="shared" si="1"/>
        <v>6</v>
      </c>
      <c r="H8" s="25">
        <v>40.22</v>
      </c>
      <c r="I8" s="23">
        <f t="shared" si="2"/>
        <v>3</v>
      </c>
      <c r="J8" s="25">
        <v>40.590000000000003</v>
      </c>
      <c r="K8" s="23">
        <f t="shared" si="3"/>
        <v>8</v>
      </c>
      <c r="L8" s="25">
        <v>40.08</v>
      </c>
      <c r="M8" s="23">
        <f t="shared" si="4"/>
        <v>4</v>
      </c>
      <c r="N8" s="21">
        <v>40.15</v>
      </c>
      <c r="O8" s="23">
        <f t="shared" si="5"/>
        <v>3</v>
      </c>
      <c r="P8" s="25">
        <v>40.46</v>
      </c>
      <c r="Q8" s="23">
        <f t="shared" si="6"/>
        <v>5</v>
      </c>
      <c r="R8" s="25">
        <v>40.130000000000003</v>
      </c>
      <c r="S8" s="23">
        <f t="shared" si="7"/>
        <v>2</v>
      </c>
      <c r="T8" s="25">
        <v>40.47</v>
      </c>
      <c r="U8" s="23">
        <f t="shared" si="8"/>
        <v>8</v>
      </c>
      <c r="V8" s="21">
        <v>39.74</v>
      </c>
      <c r="W8" s="23">
        <f t="shared" si="9"/>
        <v>1</v>
      </c>
      <c r="X8" s="24">
        <v>40.119999999999997</v>
      </c>
      <c r="Y8" s="23">
        <f t="shared" si="10"/>
        <v>6</v>
      </c>
      <c r="Z8" s="25">
        <v>40.549999999999997</v>
      </c>
      <c r="AA8" s="23">
        <f t="shared" si="11"/>
        <v>11</v>
      </c>
      <c r="AB8" s="61">
        <f t="shared" si="12"/>
        <v>40.280833333333341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106</v>
      </c>
      <c r="C9" s="63">
        <v>2.5</v>
      </c>
      <c r="D9" s="26">
        <v>40.450000000000003</v>
      </c>
      <c r="E9" s="22">
        <f t="shared" si="0"/>
        <v>3</v>
      </c>
      <c r="F9" s="21">
        <v>40.43</v>
      </c>
      <c r="G9" s="23">
        <f t="shared" si="1"/>
        <v>9</v>
      </c>
      <c r="H9" s="25">
        <v>40.4</v>
      </c>
      <c r="I9" s="23">
        <f t="shared" si="2"/>
        <v>5</v>
      </c>
      <c r="J9" s="25">
        <v>40.36</v>
      </c>
      <c r="K9" s="23">
        <f t="shared" si="3"/>
        <v>3</v>
      </c>
      <c r="L9" s="25">
        <v>40.32</v>
      </c>
      <c r="M9" s="23">
        <f t="shared" si="4"/>
        <v>7</v>
      </c>
      <c r="N9" s="21">
        <v>40.340000000000003</v>
      </c>
      <c r="O9" s="23">
        <f t="shared" si="5"/>
        <v>7</v>
      </c>
      <c r="P9" s="25">
        <v>40.4</v>
      </c>
      <c r="Q9" s="23">
        <f t="shared" si="6"/>
        <v>3</v>
      </c>
      <c r="R9" s="25">
        <v>40.44</v>
      </c>
      <c r="S9" s="23">
        <f t="shared" si="7"/>
        <v>6</v>
      </c>
      <c r="T9" s="25">
        <v>40.409999999999997</v>
      </c>
      <c r="U9" s="23">
        <f t="shared" si="8"/>
        <v>7</v>
      </c>
      <c r="V9" s="21">
        <v>39.909999999999997</v>
      </c>
      <c r="W9" s="23">
        <f t="shared" si="9"/>
        <v>3</v>
      </c>
      <c r="X9" s="25">
        <v>40.21</v>
      </c>
      <c r="Y9" s="23">
        <f t="shared" si="10"/>
        <v>8</v>
      </c>
      <c r="Z9" s="25">
        <v>40.03</v>
      </c>
      <c r="AA9" s="23">
        <f t="shared" si="11"/>
        <v>5</v>
      </c>
      <c r="AB9" s="61">
        <f t="shared" si="12"/>
        <v>40.30833333333333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</v>
      </c>
      <c r="C10" s="63" t="s">
        <v>7</v>
      </c>
      <c r="D10" s="21">
        <v>40.520000000000003</v>
      </c>
      <c r="E10" s="22">
        <f t="shared" si="0"/>
        <v>4</v>
      </c>
      <c r="F10" s="21">
        <v>39.950000000000003</v>
      </c>
      <c r="G10" s="23">
        <f t="shared" si="1"/>
        <v>3</v>
      </c>
      <c r="H10" s="25">
        <v>40.89</v>
      </c>
      <c r="I10" s="23">
        <f t="shared" si="2"/>
        <v>12</v>
      </c>
      <c r="J10" s="25">
        <v>40.409999999999997</v>
      </c>
      <c r="K10" s="23">
        <f t="shared" si="3"/>
        <v>4</v>
      </c>
      <c r="L10" s="25">
        <v>40.19</v>
      </c>
      <c r="M10" s="23">
        <f t="shared" si="4"/>
        <v>6</v>
      </c>
      <c r="N10" s="26">
        <v>40.24</v>
      </c>
      <c r="O10" s="23">
        <f t="shared" si="5"/>
        <v>5</v>
      </c>
      <c r="P10" s="25">
        <v>40.57</v>
      </c>
      <c r="Q10" s="23">
        <f t="shared" si="6"/>
        <v>6</v>
      </c>
      <c r="R10" s="25">
        <v>40.51</v>
      </c>
      <c r="S10" s="23">
        <f t="shared" si="7"/>
        <v>7</v>
      </c>
      <c r="T10" s="25">
        <v>40.26</v>
      </c>
      <c r="U10" s="23">
        <f t="shared" si="8"/>
        <v>4</v>
      </c>
      <c r="V10" s="21">
        <v>40.07</v>
      </c>
      <c r="W10" s="23">
        <f t="shared" si="9"/>
        <v>6</v>
      </c>
      <c r="X10" s="25">
        <v>40.03</v>
      </c>
      <c r="Y10" s="23">
        <f t="shared" si="10"/>
        <v>5</v>
      </c>
      <c r="Z10" s="25">
        <v>40.14</v>
      </c>
      <c r="AA10" s="23">
        <f t="shared" si="11"/>
        <v>6</v>
      </c>
      <c r="AB10" s="61">
        <f t="shared" si="12"/>
        <v>40.314999999999998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40.75</v>
      </c>
      <c r="E11" s="22">
        <f t="shared" si="0"/>
        <v>8</v>
      </c>
      <c r="F11" s="26">
        <v>40.049999999999997</v>
      </c>
      <c r="G11" s="23">
        <f t="shared" si="1"/>
        <v>5</v>
      </c>
      <c r="H11" s="25">
        <v>40.29</v>
      </c>
      <c r="I11" s="23">
        <f t="shared" si="2"/>
        <v>4</v>
      </c>
      <c r="J11" s="25">
        <v>40.47</v>
      </c>
      <c r="K11" s="23">
        <f t="shared" si="3"/>
        <v>6</v>
      </c>
      <c r="L11" s="25">
        <v>40.159999999999997</v>
      </c>
      <c r="M11" s="23">
        <f t="shared" si="4"/>
        <v>5</v>
      </c>
      <c r="N11" s="21">
        <v>40.39</v>
      </c>
      <c r="O11" s="23">
        <f t="shared" si="5"/>
        <v>8</v>
      </c>
      <c r="P11" s="25">
        <v>40.89</v>
      </c>
      <c r="Q11" s="23">
        <f t="shared" si="6"/>
        <v>11</v>
      </c>
      <c r="R11" s="25">
        <v>40.31</v>
      </c>
      <c r="S11" s="23">
        <f t="shared" si="7"/>
        <v>3</v>
      </c>
      <c r="T11" s="25">
        <v>40.5</v>
      </c>
      <c r="U11" s="23">
        <f t="shared" si="8"/>
        <v>9</v>
      </c>
      <c r="V11" s="21">
        <v>40.119999999999997</v>
      </c>
      <c r="W11" s="23">
        <f t="shared" si="9"/>
        <v>8</v>
      </c>
      <c r="X11" s="25">
        <v>40</v>
      </c>
      <c r="Y11" s="23">
        <f t="shared" si="10"/>
        <v>4</v>
      </c>
      <c r="Z11" s="25">
        <v>40.19</v>
      </c>
      <c r="AA11" s="23">
        <f t="shared" si="11"/>
        <v>7</v>
      </c>
      <c r="AB11" s="61">
        <f t="shared" si="12"/>
        <v>40.343333333333334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12.5</v>
      </c>
      <c r="D12" s="21">
        <v>40.630000000000003</v>
      </c>
      <c r="E12" s="22">
        <f t="shared" si="0"/>
        <v>5</v>
      </c>
      <c r="F12" s="21">
        <v>40.19</v>
      </c>
      <c r="G12" s="23">
        <f t="shared" si="1"/>
        <v>7</v>
      </c>
      <c r="H12" s="25">
        <v>40.549999999999997</v>
      </c>
      <c r="I12" s="23">
        <f t="shared" si="2"/>
        <v>8</v>
      </c>
      <c r="J12" s="24">
        <v>40.619999999999997</v>
      </c>
      <c r="K12" s="23">
        <f t="shared" si="3"/>
        <v>9</v>
      </c>
      <c r="L12" s="25">
        <v>40.56</v>
      </c>
      <c r="M12" s="23">
        <f t="shared" si="4"/>
        <v>8</v>
      </c>
      <c r="N12" s="21">
        <v>40.56</v>
      </c>
      <c r="O12" s="23">
        <f t="shared" si="5"/>
        <v>9</v>
      </c>
      <c r="P12" s="25">
        <v>40.590000000000003</v>
      </c>
      <c r="Q12" s="23">
        <f t="shared" si="6"/>
        <v>8</v>
      </c>
      <c r="R12" s="25">
        <v>40.6</v>
      </c>
      <c r="S12" s="23">
        <f t="shared" si="7"/>
        <v>10</v>
      </c>
      <c r="T12" s="25">
        <v>40.29</v>
      </c>
      <c r="U12" s="23">
        <f t="shared" si="8"/>
        <v>5</v>
      </c>
      <c r="V12" s="21">
        <v>40.090000000000003</v>
      </c>
      <c r="W12" s="23">
        <f t="shared" si="9"/>
        <v>7</v>
      </c>
      <c r="X12" s="25">
        <v>40.19</v>
      </c>
      <c r="Y12" s="23">
        <f t="shared" si="10"/>
        <v>7</v>
      </c>
      <c r="Z12" s="25">
        <v>39.99</v>
      </c>
      <c r="AA12" s="23">
        <f t="shared" si="11"/>
        <v>4</v>
      </c>
      <c r="AB12" s="61">
        <f t="shared" si="12"/>
        <v>40.405000000000008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68</v>
      </c>
      <c r="C13" s="63" t="s">
        <v>7</v>
      </c>
      <c r="D13" s="21">
        <v>40.67</v>
      </c>
      <c r="E13" s="22">
        <f t="shared" si="0"/>
        <v>6</v>
      </c>
      <c r="F13" s="21">
        <v>40.24</v>
      </c>
      <c r="G13" s="23">
        <f t="shared" si="1"/>
        <v>8</v>
      </c>
      <c r="H13" s="24">
        <v>40.54</v>
      </c>
      <c r="I13" s="23">
        <f t="shared" si="2"/>
        <v>7</v>
      </c>
      <c r="J13" s="25">
        <v>40.65</v>
      </c>
      <c r="K13" s="23">
        <f t="shared" si="3"/>
        <v>10</v>
      </c>
      <c r="L13" s="25">
        <v>40.72</v>
      </c>
      <c r="M13" s="23">
        <f t="shared" si="4"/>
        <v>10</v>
      </c>
      <c r="N13" s="21">
        <v>40.22</v>
      </c>
      <c r="O13" s="23">
        <f t="shared" si="5"/>
        <v>4</v>
      </c>
      <c r="P13" s="25">
        <v>40.58</v>
      </c>
      <c r="Q13" s="23">
        <f t="shared" si="6"/>
        <v>7</v>
      </c>
      <c r="R13" s="25">
        <v>40.369999999999997</v>
      </c>
      <c r="S13" s="23">
        <f t="shared" si="7"/>
        <v>5</v>
      </c>
      <c r="T13" s="25">
        <v>40.57</v>
      </c>
      <c r="U13" s="23">
        <f t="shared" si="8"/>
        <v>10</v>
      </c>
      <c r="V13" s="21">
        <v>40.200000000000003</v>
      </c>
      <c r="W13" s="23">
        <f t="shared" si="9"/>
        <v>9</v>
      </c>
      <c r="X13" s="25">
        <v>40.36</v>
      </c>
      <c r="Y13" s="23">
        <f t="shared" si="10"/>
        <v>9</v>
      </c>
      <c r="Z13" s="25">
        <v>40.200000000000003</v>
      </c>
      <c r="AA13" s="23">
        <f t="shared" si="11"/>
        <v>8</v>
      </c>
      <c r="AB13" s="61">
        <f t="shared" si="12"/>
        <v>40.443333333333335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40.96</v>
      </c>
      <c r="E14" s="22">
        <f t="shared" si="0"/>
        <v>9</v>
      </c>
      <c r="F14" s="21">
        <v>40.58</v>
      </c>
      <c r="G14" s="23">
        <f t="shared" si="1"/>
        <v>11</v>
      </c>
      <c r="H14" s="25">
        <v>40.42</v>
      </c>
      <c r="I14" s="23">
        <f t="shared" si="2"/>
        <v>6</v>
      </c>
      <c r="J14" s="25">
        <v>40.89</v>
      </c>
      <c r="K14" s="23">
        <f t="shared" si="3"/>
        <v>12</v>
      </c>
      <c r="L14" s="25">
        <v>40.58</v>
      </c>
      <c r="M14" s="23">
        <f t="shared" si="4"/>
        <v>9</v>
      </c>
      <c r="N14" s="21">
        <v>40.630000000000003</v>
      </c>
      <c r="O14" s="23">
        <f t="shared" si="5"/>
        <v>10</v>
      </c>
      <c r="P14" s="25">
        <v>40.450000000000003</v>
      </c>
      <c r="Q14" s="23">
        <f t="shared" si="6"/>
        <v>4</v>
      </c>
      <c r="R14" s="25">
        <v>40.54</v>
      </c>
      <c r="S14" s="23">
        <f t="shared" si="7"/>
        <v>8</v>
      </c>
      <c r="T14" s="24">
        <v>40.32</v>
      </c>
      <c r="U14" s="23">
        <f t="shared" si="8"/>
        <v>6</v>
      </c>
      <c r="V14" s="21">
        <v>40.47</v>
      </c>
      <c r="W14" s="23">
        <f t="shared" si="9"/>
        <v>10</v>
      </c>
      <c r="X14" s="25">
        <v>40.53</v>
      </c>
      <c r="Y14" s="23">
        <f t="shared" si="10"/>
        <v>11</v>
      </c>
      <c r="Z14" s="25">
        <v>40.450000000000003</v>
      </c>
      <c r="AA14" s="23">
        <f t="shared" si="11"/>
        <v>10</v>
      </c>
      <c r="AB14" s="61">
        <f t="shared" si="12"/>
        <v>40.568333333333335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41.21</v>
      </c>
      <c r="E15" s="22">
        <f t="shared" si="0"/>
        <v>12</v>
      </c>
      <c r="F15" s="21">
        <v>40.54</v>
      </c>
      <c r="G15" s="23">
        <f t="shared" si="1"/>
        <v>10</v>
      </c>
      <c r="H15" s="25">
        <v>40.86</v>
      </c>
      <c r="I15" s="23">
        <f t="shared" si="2"/>
        <v>11</v>
      </c>
      <c r="J15" s="25">
        <v>40.549999999999997</v>
      </c>
      <c r="K15" s="23">
        <f t="shared" si="3"/>
        <v>7</v>
      </c>
      <c r="L15" s="25">
        <v>40.72</v>
      </c>
      <c r="M15" s="23">
        <f t="shared" si="4"/>
        <v>10</v>
      </c>
      <c r="N15" s="21">
        <v>40.770000000000003</v>
      </c>
      <c r="O15" s="23">
        <f t="shared" si="5"/>
        <v>11</v>
      </c>
      <c r="P15" s="24">
        <v>40.619999999999997</v>
      </c>
      <c r="Q15" s="23">
        <f t="shared" si="6"/>
        <v>9</v>
      </c>
      <c r="R15" s="25">
        <v>40.76</v>
      </c>
      <c r="S15" s="23">
        <f t="shared" si="7"/>
        <v>12</v>
      </c>
      <c r="T15" s="25">
        <v>40.83</v>
      </c>
      <c r="U15" s="23">
        <f t="shared" si="8"/>
        <v>11</v>
      </c>
      <c r="V15" s="21">
        <v>40.51</v>
      </c>
      <c r="W15" s="23">
        <f t="shared" si="9"/>
        <v>11</v>
      </c>
      <c r="X15" s="25">
        <v>40.380000000000003</v>
      </c>
      <c r="Y15" s="23">
        <f t="shared" si="10"/>
        <v>10</v>
      </c>
      <c r="Z15" s="25">
        <v>40.31</v>
      </c>
      <c r="AA15" s="23">
        <f t="shared" si="11"/>
        <v>9</v>
      </c>
      <c r="AB15" s="61">
        <f t="shared" si="12"/>
        <v>40.67166666666666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41.02</v>
      </c>
      <c r="E16" s="22">
        <f t="shared" si="0"/>
        <v>10</v>
      </c>
      <c r="F16" s="21">
        <v>40.729999999999997</v>
      </c>
      <c r="G16" s="23">
        <f t="shared" si="1"/>
        <v>12</v>
      </c>
      <c r="H16" s="25">
        <v>40.72</v>
      </c>
      <c r="I16" s="23">
        <f t="shared" si="2"/>
        <v>10</v>
      </c>
      <c r="J16" s="25">
        <v>40.700000000000003</v>
      </c>
      <c r="K16" s="23">
        <f t="shared" si="3"/>
        <v>11</v>
      </c>
      <c r="L16" s="25">
        <v>40.9</v>
      </c>
      <c r="M16" s="23">
        <f t="shared" si="4"/>
        <v>12</v>
      </c>
      <c r="N16" s="21">
        <v>40.83</v>
      </c>
      <c r="O16" s="23">
        <f t="shared" si="5"/>
        <v>12</v>
      </c>
      <c r="P16" s="25">
        <v>41.36</v>
      </c>
      <c r="Q16" s="23">
        <f t="shared" si="6"/>
        <v>12</v>
      </c>
      <c r="R16" s="24">
        <v>40.67</v>
      </c>
      <c r="S16" s="23">
        <f t="shared" si="7"/>
        <v>11</v>
      </c>
      <c r="T16" s="25">
        <v>40.869999999999997</v>
      </c>
      <c r="U16" s="23">
        <f t="shared" si="8"/>
        <v>12</v>
      </c>
      <c r="V16" s="21">
        <v>40.71</v>
      </c>
      <c r="W16" s="23">
        <f t="shared" si="9"/>
        <v>12</v>
      </c>
      <c r="X16" s="25">
        <v>40.54</v>
      </c>
      <c r="Y16" s="23">
        <f t="shared" si="10"/>
        <v>12</v>
      </c>
      <c r="Z16" s="25">
        <v>40.72</v>
      </c>
      <c r="AA16" s="23">
        <f t="shared" si="11"/>
        <v>12</v>
      </c>
      <c r="AB16" s="61">
        <f t="shared" si="12"/>
        <v>40.814166666666672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120</v>
      </c>
      <c r="C17" s="63">
        <v>10</v>
      </c>
      <c r="D17" s="21">
        <v>41.57</v>
      </c>
      <c r="E17" s="22">
        <f t="shared" si="0"/>
        <v>13</v>
      </c>
      <c r="F17" s="21">
        <v>41.11</v>
      </c>
      <c r="G17" s="23">
        <f t="shared" si="1"/>
        <v>13</v>
      </c>
      <c r="H17" s="25">
        <v>41.09</v>
      </c>
      <c r="I17" s="23">
        <f t="shared" si="2"/>
        <v>13</v>
      </c>
      <c r="J17" s="25">
        <v>41.38</v>
      </c>
      <c r="K17" s="23">
        <f t="shared" si="3"/>
        <v>13</v>
      </c>
      <c r="L17" s="25">
        <v>41.35</v>
      </c>
      <c r="M17" s="23">
        <f t="shared" si="4"/>
        <v>13</v>
      </c>
      <c r="N17" s="21">
        <v>41.17</v>
      </c>
      <c r="O17" s="23">
        <f t="shared" si="5"/>
        <v>13</v>
      </c>
      <c r="P17" s="25">
        <v>41.45</v>
      </c>
      <c r="Q17" s="23">
        <f t="shared" si="6"/>
        <v>13</v>
      </c>
      <c r="R17" s="25">
        <v>41.16</v>
      </c>
      <c r="S17" s="23">
        <f t="shared" si="7"/>
        <v>13</v>
      </c>
      <c r="T17" s="25">
        <v>41.45</v>
      </c>
      <c r="U17" s="23">
        <f t="shared" si="8"/>
        <v>13</v>
      </c>
      <c r="V17" s="21">
        <v>40.880000000000003</v>
      </c>
      <c r="W17" s="23">
        <f t="shared" si="9"/>
        <v>13</v>
      </c>
      <c r="X17" s="25">
        <v>40.74</v>
      </c>
      <c r="Y17" s="23">
        <f t="shared" si="10"/>
        <v>13</v>
      </c>
      <c r="Z17" s="25">
        <v>40.72</v>
      </c>
      <c r="AA17" s="84">
        <f t="shared" si="11"/>
        <v>12</v>
      </c>
      <c r="AB17" s="61">
        <f t="shared" si="12"/>
        <v>41.172499999999992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40.601249999999993</v>
      </c>
      <c r="E30" s="79">
        <f ca="1">RANK(D30,$D31:$O31,1)</f>
        <v>12</v>
      </c>
      <c r="F30" s="78">
        <f ca="1">AVERAGEIF(OFFSET(F5,0,0,$C30), "&gt;25")</f>
        <v>40.073750000000004</v>
      </c>
      <c r="G30" s="79">
        <f ca="1">RANK(F30,$D31:$O31,1)</f>
        <v>4</v>
      </c>
      <c r="H30" s="80">
        <f ca="1">AVERAGEIF(OFFSET(H5,0,0,$C30), "&gt;25")</f>
        <v>40.322500000000005</v>
      </c>
      <c r="I30" s="79">
        <f ca="1">RANK(H30,$D31:$O31,1)</f>
        <v>8</v>
      </c>
      <c r="J30" s="78">
        <f ca="1">AVERAGEIF(OFFSET(J5,0,0,$C30), "&gt;25")</f>
        <v>40.369999999999997</v>
      </c>
      <c r="K30" s="79">
        <f ca="1">RANK(J30,$D31:$O31,1)</f>
        <v>10</v>
      </c>
      <c r="L30" s="80">
        <f ca="1">AVERAGEIF(OFFSET(L5,0,0,$C30), "&gt;25")</f>
        <v>40.164999999999999</v>
      </c>
      <c r="M30" s="79">
        <f ca="1">RANK(L30,$D31:$O31,1)</f>
        <v>5</v>
      </c>
      <c r="N30" s="78">
        <f ca="1">AVERAGEIF(OFFSET(N5,0,0,$C30), "&gt;25")</f>
        <v>40.270000000000003</v>
      </c>
      <c r="O30" s="79">
        <f ca="1">RANK(N30,$D31:$O31,1)</f>
        <v>6</v>
      </c>
      <c r="P30" s="80">
        <f ca="1">AVERAGEIF(OFFSET(P5,0,0,$C30), "&gt;25")</f>
        <v>40.491250000000008</v>
      </c>
      <c r="Q30" s="79">
        <f ca="1">RANK(P30,$D31:$O31,1)</f>
        <v>11</v>
      </c>
      <c r="R30" s="78">
        <f ca="1">AVERAGEIF(OFFSET(R5,0,0,$C30), "&gt;25")</f>
        <v>40.357500000000002</v>
      </c>
      <c r="S30" s="79">
        <f ca="1">RANK(R30,$D31:$O31,1)</f>
        <v>9</v>
      </c>
      <c r="T30" s="80">
        <f ca="1">AVERAGEIF(OFFSET(T5,0,0,$C30), "&gt;25")</f>
        <v>40.315000000000005</v>
      </c>
      <c r="U30" s="79">
        <f ca="1">RANK(T30,$D31:$O31,1)</f>
        <v>7</v>
      </c>
      <c r="V30" s="78">
        <f ca="1">AVERAGEIF(OFFSET(V5,0,0,$C30), "&gt;25")</f>
        <v>39.973749999999995</v>
      </c>
      <c r="W30" s="79">
        <f ca="1">RANK(V30,$D31:$O31,1)</f>
        <v>1</v>
      </c>
      <c r="X30" s="78">
        <f ca="1">AVERAGEIF(OFFSET(X5,0,0,$C30), "&gt;25")</f>
        <v>40.033750000000005</v>
      </c>
      <c r="Y30" s="79">
        <f ca="1">RANK(X30,$D31:$O31,1)</f>
        <v>2</v>
      </c>
      <c r="Z30" s="78">
        <f ca="1">AVERAGEIF(OFFSET(Z5,0,0,$C30), "&gt;25")</f>
        <v>40.036250000000003</v>
      </c>
      <c r="AA30" s="79">
        <f ca="1">RANK(Z30,$D31:$O31,1)</f>
        <v>3</v>
      </c>
      <c r="AB30" s="81">
        <f>AVERAGEIF(AB5:AB29, "&gt;25")</f>
        <v>40.436666666666675</v>
      </c>
    </row>
    <row r="31" spans="1:29" ht="30" customHeight="1" x14ac:dyDescent="0.2">
      <c r="A31" s="82"/>
      <c r="B31" s="82"/>
      <c r="C31" s="82"/>
      <c r="D31" s="83">
        <f ca="1">OFFSET($D$30,0,(COLUMN()-4)*2 )</f>
        <v>40.601249999999993</v>
      </c>
      <c r="E31" s="83">
        <f t="shared" ref="E31:O31" ca="1" si="25">OFFSET($D$30,0,(COLUMN()-4)*2 )</f>
        <v>40.073750000000004</v>
      </c>
      <c r="F31" s="83">
        <f t="shared" ca="1" si="25"/>
        <v>40.322500000000005</v>
      </c>
      <c r="G31" s="83">
        <f t="shared" ca="1" si="25"/>
        <v>40.369999999999997</v>
      </c>
      <c r="H31" s="83">
        <f t="shared" ca="1" si="25"/>
        <v>40.164999999999999</v>
      </c>
      <c r="I31" s="83">
        <f t="shared" ca="1" si="25"/>
        <v>40.270000000000003</v>
      </c>
      <c r="J31" s="83">
        <f t="shared" ca="1" si="25"/>
        <v>40.491250000000008</v>
      </c>
      <c r="K31" s="83">
        <f t="shared" ca="1" si="25"/>
        <v>40.357500000000002</v>
      </c>
      <c r="L31" s="83">
        <f t="shared" ca="1" si="25"/>
        <v>40.315000000000005</v>
      </c>
      <c r="M31" s="83">
        <f t="shared" ca="1" si="25"/>
        <v>39.973749999999995</v>
      </c>
      <c r="N31" s="83">
        <f t="shared" ca="1" si="25"/>
        <v>40.033750000000005</v>
      </c>
      <c r="O31" s="83">
        <f t="shared" ca="1" si="25"/>
        <v>40.036250000000003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N12" sqref="N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41.91</v>
      </c>
      <c r="E5" s="11">
        <f t="shared" ref="E5:E16" si="0">RANK(D5,D$5:D$29,1)</f>
        <v>3</v>
      </c>
      <c r="F5" s="14">
        <v>42.11</v>
      </c>
      <c r="G5" s="15">
        <f t="shared" ref="G5:G16" si="1">RANK(F5,F$5:F$29,1)</f>
        <v>2</v>
      </c>
      <c r="H5" s="16">
        <v>41.93</v>
      </c>
      <c r="I5" s="15">
        <f t="shared" ref="I5:I16" si="2">RANK(H5,H$5:H$29,1)</f>
        <v>1</v>
      </c>
      <c r="J5" s="16">
        <v>42.12</v>
      </c>
      <c r="K5" s="15">
        <f t="shared" ref="K5:K16" si="3">RANK(J5,J$5:J$29,1)</f>
        <v>1</v>
      </c>
      <c r="L5" s="87">
        <v>41.96</v>
      </c>
      <c r="M5" s="15">
        <f t="shared" ref="M5:M16" si="4">RANK(L5,L$5:L$29,1)</f>
        <v>1</v>
      </c>
      <c r="N5" s="14">
        <v>42.2</v>
      </c>
      <c r="O5" s="15">
        <f t="shared" ref="O5:O16" si="5">RANK(N5,N$5:N$29,1)</f>
        <v>3</v>
      </c>
      <c r="P5" s="16">
        <v>42.11</v>
      </c>
      <c r="Q5" s="15">
        <f t="shared" ref="Q5:Q16" si="6">RANK(P5,P$5:P$29,1)</f>
        <v>4</v>
      </c>
      <c r="R5" s="16">
        <v>41.75</v>
      </c>
      <c r="S5" s="15">
        <f t="shared" ref="S5:S16" si="7">RANK(R5,R$5:R$29,1)</f>
        <v>1</v>
      </c>
      <c r="T5" s="16">
        <v>41.85</v>
      </c>
      <c r="U5" s="15">
        <f t="shared" ref="U5:U16" si="8">RANK(T5,T$5:T$29,1)</f>
        <v>1</v>
      </c>
      <c r="V5" s="14">
        <v>42.02</v>
      </c>
      <c r="W5" s="15">
        <f t="shared" ref="W5:W16" si="9">RANK(V5,V$5:V$29,1)</f>
        <v>2</v>
      </c>
      <c r="X5" s="16">
        <v>41.96</v>
      </c>
      <c r="Y5" s="15">
        <f t="shared" ref="Y5:Y16" si="10">RANK(X5,X$5:X$29,1)</f>
        <v>1</v>
      </c>
      <c r="Z5" s="16">
        <v>42.03</v>
      </c>
      <c r="AA5" s="15">
        <f t="shared" ref="AA5:AA16" si="11">RANK(Z5,Z$5:Z$29,1)</f>
        <v>2</v>
      </c>
      <c r="AB5" s="61">
        <f t="shared" ref="AB5:AB16" si="12">AVERAGEIF(D5:AA5,"&gt;25")</f>
        <v>41.995833333333337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41.83</v>
      </c>
      <c r="E6" s="22">
        <f t="shared" si="0"/>
        <v>1</v>
      </c>
      <c r="F6" s="21">
        <v>41.74</v>
      </c>
      <c r="G6" s="23">
        <f t="shared" si="1"/>
        <v>1</v>
      </c>
      <c r="H6" s="25">
        <v>41.96</v>
      </c>
      <c r="I6" s="23">
        <f t="shared" si="2"/>
        <v>2</v>
      </c>
      <c r="J6" s="24">
        <v>42.58</v>
      </c>
      <c r="K6" s="23">
        <f t="shared" si="3"/>
        <v>4</v>
      </c>
      <c r="L6" s="25">
        <v>42.31</v>
      </c>
      <c r="M6" s="23">
        <f t="shared" si="4"/>
        <v>3</v>
      </c>
      <c r="N6" s="21">
        <v>42.26</v>
      </c>
      <c r="O6" s="23">
        <f t="shared" si="5"/>
        <v>4</v>
      </c>
      <c r="P6" s="25">
        <v>41.87</v>
      </c>
      <c r="Q6" s="23">
        <f t="shared" si="6"/>
        <v>2</v>
      </c>
      <c r="R6" s="25">
        <v>41.83</v>
      </c>
      <c r="S6" s="23">
        <f t="shared" si="7"/>
        <v>2</v>
      </c>
      <c r="T6" s="25">
        <v>41.92</v>
      </c>
      <c r="U6" s="23">
        <f t="shared" si="8"/>
        <v>2</v>
      </c>
      <c r="V6" s="21">
        <v>41.9</v>
      </c>
      <c r="W6" s="23">
        <f t="shared" si="9"/>
        <v>1</v>
      </c>
      <c r="X6" s="25">
        <v>42.09</v>
      </c>
      <c r="Y6" s="23">
        <f t="shared" si="10"/>
        <v>2</v>
      </c>
      <c r="Z6" s="25">
        <v>41.97</v>
      </c>
      <c r="AA6" s="23">
        <f t="shared" si="11"/>
        <v>1</v>
      </c>
      <c r="AB6" s="61">
        <f t="shared" si="12"/>
        <v>42.021666666666668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24</v>
      </c>
      <c r="C7" s="63">
        <v>20</v>
      </c>
      <c r="D7" s="21">
        <v>42.05</v>
      </c>
      <c r="E7" s="22">
        <f t="shared" si="0"/>
        <v>4</v>
      </c>
      <c r="F7" s="21">
        <v>42.18</v>
      </c>
      <c r="G7" s="23">
        <f t="shared" si="1"/>
        <v>3</v>
      </c>
      <c r="H7" s="24">
        <v>42.49</v>
      </c>
      <c r="I7" s="23">
        <f t="shared" si="2"/>
        <v>5</v>
      </c>
      <c r="J7" s="25">
        <v>42.27</v>
      </c>
      <c r="K7" s="23">
        <f t="shared" si="3"/>
        <v>3</v>
      </c>
      <c r="L7" s="25">
        <v>42.3</v>
      </c>
      <c r="M7" s="23">
        <f t="shared" si="4"/>
        <v>2</v>
      </c>
      <c r="N7" s="21">
        <v>41.94</v>
      </c>
      <c r="O7" s="23">
        <f t="shared" si="5"/>
        <v>1</v>
      </c>
      <c r="P7" s="25">
        <v>41.8</v>
      </c>
      <c r="Q7" s="23">
        <f t="shared" si="6"/>
        <v>1</v>
      </c>
      <c r="R7" s="25">
        <v>42.15</v>
      </c>
      <c r="S7" s="23">
        <f t="shared" si="7"/>
        <v>5</v>
      </c>
      <c r="T7" s="25">
        <v>42.27</v>
      </c>
      <c r="U7" s="23">
        <f t="shared" si="8"/>
        <v>4</v>
      </c>
      <c r="V7" s="21">
        <v>42.29</v>
      </c>
      <c r="W7" s="23">
        <f t="shared" si="9"/>
        <v>4</v>
      </c>
      <c r="X7" s="25">
        <v>42.23</v>
      </c>
      <c r="Y7" s="23">
        <f t="shared" si="10"/>
        <v>3</v>
      </c>
      <c r="Z7" s="25">
        <v>42.12</v>
      </c>
      <c r="AA7" s="23">
        <f t="shared" si="11"/>
        <v>3</v>
      </c>
      <c r="AB7" s="61">
        <f t="shared" si="12"/>
        <v>42.174166666666672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>
        <v>2.5</v>
      </c>
      <c r="D8" s="21">
        <v>41.84</v>
      </c>
      <c r="E8" s="22">
        <f t="shared" si="0"/>
        <v>2</v>
      </c>
      <c r="F8" s="21">
        <v>42.21</v>
      </c>
      <c r="G8" s="23">
        <f t="shared" si="1"/>
        <v>4</v>
      </c>
      <c r="H8" s="25">
        <v>42.25</v>
      </c>
      <c r="I8" s="23">
        <f t="shared" si="2"/>
        <v>3</v>
      </c>
      <c r="J8" s="25">
        <v>42.17</v>
      </c>
      <c r="K8" s="23">
        <f t="shared" si="3"/>
        <v>2</v>
      </c>
      <c r="L8" s="25">
        <v>42.36</v>
      </c>
      <c r="M8" s="23">
        <f t="shared" si="4"/>
        <v>4</v>
      </c>
      <c r="N8" s="26">
        <v>42.6</v>
      </c>
      <c r="O8" s="23">
        <f t="shared" si="5"/>
        <v>9</v>
      </c>
      <c r="P8" s="25">
        <v>42.04</v>
      </c>
      <c r="Q8" s="23">
        <f t="shared" si="6"/>
        <v>3</v>
      </c>
      <c r="R8" s="25">
        <v>42.04</v>
      </c>
      <c r="S8" s="23">
        <f t="shared" si="7"/>
        <v>4</v>
      </c>
      <c r="T8" s="25">
        <v>41.98</v>
      </c>
      <c r="U8" s="23">
        <f t="shared" si="8"/>
        <v>3</v>
      </c>
      <c r="V8" s="21">
        <v>42.18</v>
      </c>
      <c r="W8" s="23">
        <f t="shared" si="9"/>
        <v>3</v>
      </c>
      <c r="X8" s="25">
        <v>42.53</v>
      </c>
      <c r="Y8" s="23">
        <f t="shared" si="10"/>
        <v>6</v>
      </c>
      <c r="Z8" s="25">
        <v>42.27</v>
      </c>
      <c r="AA8" s="23">
        <f t="shared" si="11"/>
        <v>5</v>
      </c>
      <c r="AB8" s="61">
        <f t="shared" si="12"/>
        <v>42.205833333333338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13</v>
      </c>
      <c r="C9" s="63">
        <v>12.5</v>
      </c>
      <c r="D9" s="26">
        <v>42.56</v>
      </c>
      <c r="E9" s="22">
        <f t="shared" si="0"/>
        <v>7</v>
      </c>
      <c r="F9" s="21">
        <v>42.53</v>
      </c>
      <c r="G9" s="23">
        <f t="shared" si="1"/>
        <v>6</v>
      </c>
      <c r="H9" s="25">
        <v>42.84</v>
      </c>
      <c r="I9" s="23">
        <f t="shared" si="2"/>
        <v>8</v>
      </c>
      <c r="J9" s="25">
        <v>42.6</v>
      </c>
      <c r="K9" s="23">
        <f t="shared" si="3"/>
        <v>5</v>
      </c>
      <c r="L9" s="25">
        <v>42.61</v>
      </c>
      <c r="M9" s="23">
        <f t="shared" si="4"/>
        <v>8</v>
      </c>
      <c r="N9" s="21">
        <v>42.09</v>
      </c>
      <c r="O9" s="23">
        <f t="shared" si="5"/>
        <v>2</v>
      </c>
      <c r="P9" s="25">
        <v>42.49</v>
      </c>
      <c r="Q9" s="23">
        <f t="shared" si="6"/>
        <v>6</v>
      </c>
      <c r="R9" s="25">
        <v>42.02</v>
      </c>
      <c r="S9" s="23">
        <f t="shared" si="7"/>
        <v>3</v>
      </c>
      <c r="T9" s="25">
        <v>42.36</v>
      </c>
      <c r="U9" s="23">
        <f t="shared" si="8"/>
        <v>6</v>
      </c>
      <c r="V9" s="21">
        <v>42.33</v>
      </c>
      <c r="W9" s="23">
        <f t="shared" si="9"/>
        <v>5</v>
      </c>
      <c r="X9" s="25">
        <v>42.45</v>
      </c>
      <c r="Y9" s="23">
        <f t="shared" si="10"/>
        <v>4</v>
      </c>
      <c r="Z9" s="25">
        <v>42.36</v>
      </c>
      <c r="AA9" s="23">
        <f t="shared" si="11"/>
        <v>6</v>
      </c>
      <c r="AB9" s="61">
        <f t="shared" si="12"/>
        <v>42.43666666666666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42.08</v>
      </c>
      <c r="E10" s="22">
        <f t="shared" si="0"/>
        <v>5</v>
      </c>
      <c r="F10" s="21">
        <v>42.42</v>
      </c>
      <c r="G10" s="23">
        <f t="shared" si="1"/>
        <v>5</v>
      </c>
      <c r="H10" s="25">
        <v>42.28</v>
      </c>
      <c r="I10" s="23">
        <f t="shared" si="2"/>
        <v>4</v>
      </c>
      <c r="J10" s="25">
        <v>43.16</v>
      </c>
      <c r="K10" s="23">
        <f t="shared" si="3"/>
        <v>8</v>
      </c>
      <c r="L10" s="25">
        <v>42.38</v>
      </c>
      <c r="M10" s="23">
        <f t="shared" si="4"/>
        <v>5</v>
      </c>
      <c r="N10" s="21">
        <v>42.39</v>
      </c>
      <c r="O10" s="23">
        <f t="shared" si="5"/>
        <v>5</v>
      </c>
      <c r="P10" s="24">
        <v>42.4</v>
      </c>
      <c r="Q10" s="23">
        <f t="shared" si="6"/>
        <v>5</v>
      </c>
      <c r="R10" s="25">
        <v>42.41</v>
      </c>
      <c r="S10" s="23">
        <f t="shared" si="7"/>
        <v>7</v>
      </c>
      <c r="T10" s="25">
        <v>42.6</v>
      </c>
      <c r="U10" s="23">
        <f t="shared" si="8"/>
        <v>8</v>
      </c>
      <c r="V10" s="21">
        <v>42.38</v>
      </c>
      <c r="W10" s="23">
        <f t="shared" si="9"/>
        <v>6</v>
      </c>
      <c r="X10" s="25">
        <v>42.47</v>
      </c>
      <c r="Y10" s="23">
        <f t="shared" si="10"/>
        <v>5</v>
      </c>
      <c r="Z10" s="25">
        <v>42.46</v>
      </c>
      <c r="AA10" s="23">
        <f t="shared" si="11"/>
        <v>7</v>
      </c>
      <c r="AB10" s="61">
        <f t="shared" si="12"/>
        <v>42.452500000000001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42.34</v>
      </c>
      <c r="E11" s="22">
        <f t="shared" si="0"/>
        <v>6</v>
      </c>
      <c r="F11" s="26">
        <v>43.18</v>
      </c>
      <c r="G11" s="23">
        <f t="shared" si="1"/>
        <v>10</v>
      </c>
      <c r="H11" s="25">
        <v>43.87</v>
      </c>
      <c r="I11" s="23">
        <f t="shared" si="2"/>
        <v>12</v>
      </c>
      <c r="J11" s="25">
        <v>42.81</v>
      </c>
      <c r="K11" s="23">
        <f t="shared" si="3"/>
        <v>6</v>
      </c>
      <c r="L11" s="25">
        <v>42.54</v>
      </c>
      <c r="M11" s="23">
        <f t="shared" si="4"/>
        <v>6</v>
      </c>
      <c r="N11" s="21">
        <v>42.46</v>
      </c>
      <c r="O11" s="23">
        <f t="shared" si="5"/>
        <v>6</v>
      </c>
      <c r="P11" s="25">
        <v>42.5</v>
      </c>
      <c r="Q11" s="23">
        <f t="shared" si="6"/>
        <v>7</v>
      </c>
      <c r="R11" s="25">
        <v>42.49</v>
      </c>
      <c r="S11" s="23">
        <f t="shared" si="7"/>
        <v>8</v>
      </c>
      <c r="T11" s="25">
        <v>42.27</v>
      </c>
      <c r="U11" s="23">
        <f t="shared" si="8"/>
        <v>4</v>
      </c>
      <c r="V11" s="21">
        <v>42.74</v>
      </c>
      <c r="W11" s="23">
        <f t="shared" si="9"/>
        <v>8</v>
      </c>
      <c r="X11" s="25">
        <v>42.67</v>
      </c>
      <c r="Y11" s="23">
        <f t="shared" si="10"/>
        <v>7</v>
      </c>
      <c r="Z11" s="25">
        <v>42.24</v>
      </c>
      <c r="AA11" s="23">
        <f t="shared" si="11"/>
        <v>4</v>
      </c>
      <c r="AB11" s="61">
        <f t="shared" si="12"/>
        <v>42.675833333333337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15</v>
      </c>
      <c r="C12" s="63" t="s">
        <v>7</v>
      </c>
      <c r="D12" s="21">
        <v>43.32</v>
      </c>
      <c r="E12" s="22">
        <f t="shared" si="0"/>
        <v>12</v>
      </c>
      <c r="F12" s="21">
        <v>42.8</v>
      </c>
      <c r="G12" s="23">
        <f t="shared" si="1"/>
        <v>7</v>
      </c>
      <c r="H12" s="25">
        <v>42.78</v>
      </c>
      <c r="I12" s="23">
        <f t="shared" si="2"/>
        <v>6</v>
      </c>
      <c r="J12" s="25">
        <v>42.94</v>
      </c>
      <c r="K12" s="23">
        <f t="shared" si="3"/>
        <v>7</v>
      </c>
      <c r="L12" s="25">
        <v>42.57</v>
      </c>
      <c r="M12" s="23">
        <f t="shared" si="4"/>
        <v>7</v>
      </c>
      <c r="N12" s="21">
        <v>42.63</v>
      </c>
      <c r="O12" s="23">
        <f t="shared" si="5"/>
        <v>10</v>
      </c>
      <c r="P12" s="25">
        <v>42.55</v>
      </c>
      <c r="Q12" s="23">
        <f t="shared" si="6"/>
        <v>8</v>
      </c>
      <c r="R12" s="25">
        <v>42.51</v>
      </c>
      <c r="S12" s="23">
        <f t="shared" si="7"/>
        <v>9</v>
      </c>
      <c r="T12" s="24">
        <v>43.17</v>
      </c>
      <c r="U12" s="23">
        <f t="shared" si="8"/>
        <v>11</v>
      </c>
      <c r="V12" s="21">
        <v>43.03</v>
      </c>
      <c r="W12" s="23">
        <f t="shared" si="9"/>
        <v>10</v>
      </c>
      <c r="X12" s="25">
        <v>42.96</v>
      </c>
      <c r="Y12" s="23">
        <f t="shared" si="10"/>
        <v>8</v>
      </c>
      <c r="Z12" s="25">
        <v>42.7</v>
      </c>
      <c r="AA12" s="23">
        <f t="shared" si="11"/>
        <v>8</v>
      </c>
      <c r="AB12" s="61">
        <f t="shared" si="12"/>
        <v>42.830000000000005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76</v>
      </c>
      <c r="C13" s="63"/>
      <c r="D13" s="21">
        <v>43.17</v>
      </c>
      <c r="E13" s="22">
        <f t="shared" si="0"/>
        <v>11</v>
      </c>
      <c r="F13" s="21">
        <v>42.91</v>
      </c>
      <c r="G13" s="23">
        <f t="shared" si="1"/>
        <v>8</v>
      </c>
      <c r="H13" s="25">
        <v>43</v>
      </c>
      <c r="I13" s="23">
        <f t="shared" si="2"/>
        <v>9</v>
      </c>
      <c r="J13" s="25">
        <v>43.38</v>
      </c>
      <c r="K13" s="23">
        <f t="shared" si="3"/>
        <v>11</v>
      </c>
      <c r="L13" s="25">
        <v>42.92</v>
      </c>
      <c r="M13" s="23">
        <f t="shared" si="4"/>
        <v>9</v>
      </c>
      <c r="N13" s="21">
        <v>42.53</v>
      </c>
      <c r="O13" s="23">
        <f t="shared" si="5"/>
        <v>8</v>
      </c>
      <c r="P13" s="25">
        <v>42.87</v>
      </c>
      <c r="Q13" s="23">
        <f t="shared" si="6"/>
        <v>11</v>
      </c>
      <c r="R13" s="25">
        <v>42.16</v>
      </c>
      <c r="S13" s="23">
        <f t="shared" si="7"/>
        <v>6</v>
      </c>
      <c r="T13" s="25">
        <v>42.51</v>
      </c>
      <c r="U13" s="23">
        <f t="shared" si="8"/>
        <v>7</v>
      </c>
      <c r="V13" s="21">
        <v>42.89</v>
      </c>
      <c r="W13" s="23">
        <f t="shared" si="9"/>
        <v>9</v>
      </c>
      <c r="X13" s="24">
        <v>43.27</v>
      </c>
      <c r="Y13" s="23">
        <f t="shared" si="10"/>
        <v>11</v>
      </c>
      <c r="Z13" s="25">
        <v>42.91</v>
      </c>
      <c r="AA13" s="23">
        <f t="shared" si="11"/>
        <v>10</v>
      </c>
      <c r="AB13" s="61">
        <f t="shared" si="12"/>
        <v>42.876666666666658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122</v>
      </c>
      <c r="C14" s="63">
        <v>12.5</v>
      </c>
      <c r="D14" s="21">
        <v>42.93</v>
      </c>
      <c r="E14" s="22">
        <f t="shared" si="0"/>
        <v>9</v>
      </c>
      <c r="F14" s="21">
        <v>43.38</v>
      </c>
      <c r="G14" s="23">
        <f t="shared" si="1"/>
        <v>12</v>
      </c>
      <c r="H14" s="25">
        <v>42.81</v>
      </c>
      <c r="I14" s="23">
        <f t="shared" si="2"/>
        <v>7</v>
      </c>
      <c r="J14" s="25">
        <v>43.21</v>
      </c>
      <c r="K14" s="23">
        <f t="shared" si="3"/>
        <v>10</v>
      </c>
      <c r="L14" s="25">
        <v>43.09</v>
      </c>
      <c r="M14" s="23">
        <f t="shared" si="4"/>
        <v>11</v>
      </c>
      <c r="N14" s="21">
        <v>42.52</v>
      </c>
      <c r="O14" s="23">
        <f t="shared" si="5"/>
        <v>7</v>
      </c>
      <c r="P14" s="25">
        <v>42.79</v>
      </c>
      <c r="Q14" s="23">
        <f t="shared" si="6"/>
        <v>10</v>
      </c>
      <c r="R14" s="25">
        <v>42.65</v>
      </c>
      <c r="S14" s="23">
        <f t="shared" si="7"/>
        <v>10</v>
      </c>
      <c r="T14" s="25">
        <v>42.85</v>
      </c>
      <c r="U14" s="23">
        <f t="shared" si="8"/>
        <v>9</v>
      </c>
      <c r="V14" s="21">
        <v>42.68</v>
      </c>
      <c r="W14" s="23">
        <f t="shared" si="9"/>
        <v>7</v>
      </c>
      <c r="X14" s="25">
        <v>42.98</v>
      </c>
      <c r="Y14" s="23">
        <f t="shared" si="10"/>
        <v>9</v>
      </c>
      <c r="Z14" s="24">
        <v>42.78</v>
      </c>
      <c r="AA14" s="23">
        <f t="shared" si="11"/>
        <v>9</v>
      </c>
      <c r="AB14" s="61">
        <f t="shared" si="12"/>
        <v>42.889166666666675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42.99</v>
      </c>
      <c r="E15" s="22">
        <f t="shared" si="0"/>
        <v>10</v>
      </c>
      <c r="F15" s="21">
        <v>43.17</v>
      </c>
      <c r="G15" s="23">
        <f t="shared" si="1"/>
        <v>9</v>
      </c>
      <c r="H15" s="25">
        <v>43.02</v>
      </c>
      <c r="I15" s="23">
        <f t="shared" si="2"/>
        <v>10</v>
      </c>
      <c r="J15" s="25">
        <v>43.6</v>
      </c>
      <c r="K15" s="23">
        <f t="shared" si="3"/>
        <v>12</v>
      </c>
      <c r="L15" s="25">
        <v>43.01</v>
      </c>
      <c r="M15" s="23">
        <f t="shared" si="4"/>
        <v>10</v>
      </c>
      <c r="N15" s="21">
        <v>43.07</v>
      </c>
      <c r="O15" s="23">
        <f t="shared" si="5"/>
        <v>11</v>
      </c>
      <c r="P15" s="25">
        <v>42.6</v>
      </c>
      <c r="Q15" s="23">
        <f t="shared" si="6"/>
        <v>9</v>
      </c>
      <c r="R15" s="24">
        <v>43.27</v>
      </c>
      <c r="S15" s="23">
        <f t="shared" si="7"/>
        <v>12</v>
      </c>
      <c r="T15" s="25">
        <v>43.26</v>
      </c>
      <c r="U15" s="23">
        <f t="shared" si="8"/>
        <v>12</v>
      </c>
      <c r="V15" s="21">
        <v>43.03</v>
      </c>
      <c r="W15" s="23">
        <f t="shared" si="9"/>
        <v>10</v>
      </c>
      <c r="X15" s="25">
        <v>43.09</v>
      </c>
      <c r="Y15" s="23">
        <f t="shared" si="10"/>
        <v>10</v>
      </c>
      <c r="Z15" s="25">
        <v>43.23</v>
      </c>
      <c r="AA15" s="23">
        <f t="shared" si="11"/>
        <v>11</v>
      </c>
      <c r="AB15" s="61">
        <f t="shared" si="12"/>
        <v>43.111666666666672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40</v>
      </c>
      <c r="C16" s="63" t="s">
        <v>7</v>
      </c>
      <c r="D16" s="21">
        <v>42.76</v>
      </c>
      <c r="E16" s="22">
        <f t="shared" si="0"/>
        <v>8</v>
      </c>
      <c r="F16" s="21">
        <v>43.37</v>
      </c>
      <c r="G16" s="23">
        <f t="shared" si="1"/>
        <v>11</v>
      </c>
      <c r="H16" s="25">
        <v>43.44</v>
      </c>
      <c r="I16" s="23">
        <f t="shared" si="2"/>
        <v>11</v>
      </c>
      <c r="J16" s="25">
        <v>43.19</v>
      </c>
      <c r="K16" s="23">
        <f t="shared" si="3"/>
        <v>9</v>
      </c>
      <c r="L16" s="25">
        <v>43.14</v>
      </c>
      <c r="M16" s="23">
        <f t="shared" si="4"/>
        <v>12</v>
      </c>
      <c r="N16" s="21">
        <v>43.26</v>
      </c>
      <c r="O16" s="23">
        <f t="shared" si="5"/>
        <v>12</v>
      </c>
      <c r="P16" s="25">
        <v>43.16</v>
      </c>
      <c r="Q16" s="23">
        <f t="shared" si="6"/>
        <v>12</v>
      </c>
      <c r="R16" s="25">
        <v>42.81</v>
      </c>
      <c r="S16" s="23">
        <f t="shared" si="7"/>
        <v>11</v>
      </c>
      <c r="T16" s="25">
        <v>42.96</v>
      </c>
      <c r="U16" s="23">
        <f t="shared" si="8"/>
        <v>10</v>
      </c>
      <c r="V16" s="26">
        <v>44.05</v>
      </c>
      <c r="W16" s="23">
        <f t="shared" si="9"/>
        <v>12</v>
      </c>
      <c r="X16" s="25">
        <v>43.63</v>
      </c>
      <c r="Y16" s="23">
        <f t="shared" si="10"/>
        <v>12</v>
      </c>
      <c r="Z16" s="25">
        <v>43.37</v>
      </c>
      <c r="AA16" s="23">
        <f t="shared" si="11"/>
        <v>12</v>
      </c>
      <c r="AB16" s="61">
        <f t="shared" si="12"/>
        <v>43.261666666666656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42.037999999999997</v>
      </c>
      <c r="E30" s="79">
        <f ca="1">RANK(D30,$D31:$O31,1)</f>
        <v>2</v>
      </c>
      <c r="F30" s="78">
        <f ca="1">AVERAGEIF(OFFSET(F5,0,0,$C30), "&gt;25")</f>
        <v>42.154000000000003</v>
      </c>
      <c r="G30" s="79">
        <f ca="1">RANK(F30,$D31:$O31,1)</f>
        <v>7</v>
      </c>
      <c r="H30" s="80">
        <f ca="1">AVERAGEIF(OFFSET(H5,0,0,$C30), "&gt;25")</f>
        <v>42.293999999999997</v>
      </c>
      <c r="I30" s="79">
        <f ca="1">RANK(H30,$D31:$O31,1)</f>
        <v>10</v>
      </c>
      <c r="J30" s="78">
        <f ca="1">AVERAGEIF(OFFSET(J5,0,0,$C30), "&gt;25")</f>
        <v>42.347999999999999</v>
      </c>
      <c r="K30" s="79">
        <f ca="1">RANK(J30,$D31:$O31,1)</f>
        <v>12</v>
      </c>
      <c r="L30" s="80">
        <f ca="1">AVERAGEIF(OFFSET(L5,0,0,$C30), "&gt;25")</f>
        <v>42.308000000000007</v>
      </c>
      <c r="M30" s="79">
        <f ca="1">RANK(L30,$D31:$O31,1)</f>
        <v>11</v>
      </c>
      <c r="N30" s="78">
        <f ca="1">AVERAGEIF(OFFSET(N5,0,0,$C30), "&gt;25")</f>
        <v>42.218000000000004</v>
      </c>
      <c r="O30" s="79">
        <f ca="1">RANK(N30,$D31:$O31,1)</f>
        <v>8</v>
      </c>
      <c r="P30" s="80">
        <f ca="1">AVERAGEIF(OFFSET(P5,0,0,$C30), "&gt;25")</f>
        <v>42.061999999999998</v>
      </c>
      <c r="Q30" s="79">
        <f ca="1">RANK(P30,$D31:$O31,1)</f>
        <v>3</v>
      </c>
      <c r="R30" s="78">
        <f ca="1">AVERAGEIF(OFFSET(R5,0,0,$C30), "&gt;25")</f>
        <v>41.957999999999998</v>
      </c>
      <c r="S30" s="79">
        <f ca="1">RANK(R30,$D31:$O31,1)</f>
        <v>1</v>
      </c>
      <c r="T30" s="80">
        <f ca="1">AVERAGEIF(OFFSET(T5,0,0,$C30), "&gt;25")</f>
        <v>42.076000000000001</v>
      </c>
      <c r="U30" s="79">
        <f ca="1">RANK(T30,$D31:$O31,1)</f>
        <v>4</v>
      </c>
      <c r="V30" s="78">
        <f ca="1">AVERAGEIF(OFFSET(V5,0,0,$C30), "&gt;25")</f>
        <v>42.144000000000005</v>
      </c>
      <c r="W30" s="79">
        <f ca="1">RANK(V30,$D31:$O31,1)</f>
        <v>5</v>
      </c>
      <c r="X30" s="78">
        <f ca="1">AVERAGEIF(OFFSET(X5,0,0,$C30), "&gt;25")</f>
        <v>42.251999999999995</v>
      </c>
      <c r="Y30" s="79">
        <f ca="1">RANK(X30,$D31:$O31,1)</f>
        <v>9</v>
      </c>
      <c r="Z30" s="78">
        <f ca="1">AVERAGEIF(OFFSET(Z5,0,0,$C30), "&gt;25")</f>
        <v>42.15</v>
      </c>
      <c r="AA30" s="79">
        <f ca="1">RANK(Z30,$D31:$O31,1)</f>
        <v>6</v>
      </c>
      <c r="AB30" s="81">
        <f>AVERAGEIF(AB5:AB29, "&gt;25")</f>
        <v>42.577638888888892</v>
      </c>
    </row>
    <row r="31" spans="1:29" ht="30" customHeight="1" x14ac:dyDescent="0.2">
      <c r="A31" s="82"/>
      <c r="B31" s="82"/>
      <c r="C31" s="82"/>
      <c r="D31" s="83">
        <f ca="1">OFFSET($D$30,0,(COLUMN()-4)*2 )</f>
        <v>42.037999999999997</v>
      </c>
      <c r="E31" s="83">
        <f t="shared" ref="E31:O31" ca="1" si="26">OFFSET($D$30,0,(COLUMN()-4)*2 )</f>
        <v>42.154000000000003</v>
      </c>
      <c r="F31" s="83">
        <f t="shared" ca="1" si="26"/>
        <v>42.293999999999997</v>
      </c>
      <c r="G31" s="83">
        <f t="shared" ca="1" si="26"/>
        <v>42.347999999999999</v>
      </c>
      <c r="H31" s="83">
        <f t="shared" ca="1" si="26"/>
        <v>42.308000000000007</v>
      </c>
      <c r="I31" s="83">
        <f t="shared" ca="1" si="26"/>
        <v>42.218000000000004</v>
      </c>
      <c r="J31" s="83">
        <f t="shared" ca="1" si="26"/>
        <v>42.061999999999998</v>
      </c>
      <c r="K31" s="83">
        <f t="shared" ca="1" si="26"/>
        <v>41.957999999999998</v>
      </c>
      <c r="L31" s="83">
        <f t="shared" ca="1" si="26"/>
        <v>42.076000000000001</v>
      </c>
      <c r="M31" s="83">
        <f t="shared" ca="1" si="26"/>
        <v>42.144000000000005</v>
      </c>
      <c r="N31" s="83">
        <f t="shared" ca="1" si="26"/>
        <v>42.251999999999995</v>
      </c>
      <c r="O31" s="83">
        <f t="shared" ca="1" si="26"/>
        <v>42.15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9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106</v>
      </c>
      <c r="C5" s="57" t="s">
        <v>7</v>
      </c>
      <c r="D5" s="43">
        <v>41.77</v>
      </c>
      <c r="E5" s="11">
        <f t="shared" ref="E5:E16" si="0">RANK(D5,D$5:D$29,1)</f>
        <v>1</v>
      </c>
      <c r="F5" s="14">
        <v>42</v>
      </c>
      <c r="G5" s="15">
        <f t="shared" ref="G5:G16" si="1">RANK(F5,F$5:F$29,1)</f>
        <v>5</v>
      </c>
      <c r="H5" s="16">
        <v>41.92</v>
      </c>
      <c r="I5" s="15">
        <f t="shared" ref="I5:I16" si="2">RANK(H5,H$5:H$29,1)</f>
        <v>6</v>
      </c>
      <c r="J5" s="16">
        <v>41.74</v>
      </c>
      <c r="K5" s="15">
        <f t="shared" ref="K5:K16" si="3">RANK(J5,J$5:J$29,1)</f>
        <v>2</v>
      </c>
      <c r="L5" s="16">
        <v>42.18</v>
      </c>
      <c r="M5" s="15">
        <f t="shared" ref="M5:M16" si="4">RANK(L5,L$5:L$29,1)</f>
        <v>5</v>
      </c>
      <c r="N5" s="14">
        <v>41.79</v>
      </c>
      <c r="O5" s="15">
        <f t="shared" ref="O5:O16" si="5">RANK(N5,N$5:N$29,1)</f>
        <v>4</v>
      </c>
      <c r="P5" s="16">
        <v>41.41</v>
      </c>
      <c r="Q5" s="15">
        <f t="shared" ref="Q5:Q16" si="6">RANK(P5,P$5:P$29,1)</f>
        <v>1</v>
      </c>
      <c r="R5" s="16">
        <v>41.55</v>
      </c>
      <c r="S5" s="15">
        <f t="shared" ref="S5:S16" si="7">RANK(R5,R$5:R$29,1)</f>
        <v>1</v>
      </c>
      <c r="T5" s="16">
        <v>41.36</v>
      </c>
      <c r="U5" s="15">
        <f t="shared" ref="U5:U16" si="8">RANK(T5,T$5:T$29,1)</f>
        <v>1</v>
      </c>
      <c r="V5" s="14">
        <v>41.57</v>
      </c>
      <c r="W5" s="15">
        <f t="shared" ref="W5:W16" si="9">RANK(V5,V$5:V$29,1)</f>
        <v>1</v>
      </c>
      <c r="X5" s="16">
        <v>42.04</v>
      </c>
      <c r="Y5" s="15">
        <f t="shared" ref="Y5:Y16" si="10">RANK(X5,X$5:X$29,1)</f>
        <v>1</v>
      </c>
      <c r="Z5" s="16">
        <v>41.58</v>
      </c>
      <c r="AA5" s="15">
        <f t="shared" ref="AA5:AA16" si="11">RANK(Z5,Z$5:Z$29,1)</f>
        <v>2</v>
      </c>
      <c r="AB5" s="61">
        <f t="shared" ref="AB5:AB16" si="12">AVERAGEIF(D5:AA5,"&gt;25")</f>
        <v>41.7425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42.03</v>
      </c>
      <c r="E6" s="22">
        <f t="shared" si="0"/>
        <v>2</v>
      </c>
      <c r="F6" s="21">
        <v>41.9</v>
      </c>
      <c r="G6" s="23">
        <f t="shared" si="1"/>
        <v>3</v>
      </c>
      <c r="H6" s="25">
        <v>41.65</v>
      </c>
      <c r="I6" s="23">
        <f t="shared" si="2"/>
        <v>1</v>
      </c>
      <c r="J6" s="25">
        <v>41.61</v>
      </c>
      <c r="K6" s="23">
        <f t="shared" si="3"/>
        <v>1</v>
      </c>
      <c r="L6" s="67">
        <v>41.91</v>
      </c>
      <c r="M6" s="23">
        <f t="shared" si="4"/>
        <v>1</v>
      </c>
      <c r="N6" s="26">
        <v>41.85</v>
      </c>
      <c r="O6" s="23">
        <f t="shared" si="5"/>
        <v>5</v>
      </c>
      <c r="P6" s="25">
        <v>41.65</v>
      </c>
      <c r="Q6" s="23">
        <f t="shared" si="6"/>
        <v>4</v>
      </c>
      <c r="R6" s="25">
        <v>41.73</v>
      </c>
      <c r="S6" s="23">
        <f t="shared" si="7"/>
        <v>2</v>
      </c>
      <c r="T6" s="25">
        <v>41.69</v>
      </c>
      <c r="U6" s="23">
        <f t="shared" si="8"/>
        <v>2</v>
      </c>
      <c r="V6" s="21">
        <v>41.67</v>
      </c>
      <c r="W6" s="23">
        <f t="shared" si="9"/>
        <v>4</v>
      </c>
      <c r="X6" s="25">
        <v>42.1</v>
      </c>
      <c r="Y6" s="23">
        <f t="shared" si="10"/>
        <v>3</v>
      </c>
      <c r="Z6" s="25">
        <v>41.67</v>
      </c>
      <c r="AA6" s="23">
        <f t="shared" si="11"/>
        <v>4</v>
      </c>
      <c r="AB6" s="61">
        <f t="shared" si="12"/>
        <v>41.788333333333334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42.38</v>
      </c>
      <c r="E7" s="22">
        <f t="shared" si="0"/>
        <v>6</v>
      </c>
      <c r="F7" s="21">
        <v>41.82</v>
      </c>
      <c r="G7" s="23">
        <f t="shared" si="1"/>
        <v>1</v>
      </c>
      <c r="H7" s="25">
        <v>41.72</v>
      </c>
      <c r="I7" s="23">
        <f t="shared" si="2"/>
        <v>2</v>
      </c>
      <c r="J7" s="25">
        <v>41.88</v>
      </c>
      <c r="K7" s="23">
        <f t="shared" si="3"/>
        <v>3</v>
      </c>
      <c r="L7" s="25">
        <v>42.05</v>
      </c>
      <c r="M7" s="23">
        <f t="shared" si="4"/>
        <v>2</v>
      </c>
      <c r="N7" s="21">
        <v>41.74</v>
      </c>
      <c r="O7" s="23">
        <f t="shared" si="5"/>
        <v>3</v>
      </c>
      <c r="P7" s="25">
        <v>41.47</v>
      </c>
      <c r="Q7" s="23">
        <f t="shared" si="6"/>
        <v>2</v>
      </c>
      <c r="R7" s="25">
        <v>42</v>
      </c>
      <c r="S7" s="23">
        <f t="shared" si="7"/>
        <v>4</v>
      </c>
      <c r="T7" s="25">
        <v>41.78</v>
      </c>
      <c r="U7" s="23">
        <f t="shared" si="8"/>
        <v>4</v>
      </c>
      <c r="V7" s="64">
        <v>41.57</v>
      </c>
      <c r="W7" s="23">
        <f t="shared" si="9"/>
        <v>1</v>
      </c>
      <c r="X7" s="24">
        <v>42.05</v>
      </c>
      <c r="Y7" s="23">
        <f t="shared" si="10"/>
        <v>2</v>
      </c>
      <c r="Z7" s="25">
        <v>41.91</v>
      </c>
      <c r="AA7" s="23">
        <f t="shared" si="11"/>
        <v>7</v>
      </c>
      <c r="AB7" s="61">
        <f t="shared" si="12"/>
        <v>41.864166666666669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125</v>
      </c>
      <c r="C8" s="63" t="s">
        <v>7</v>
      </c>
      <c r="D8" s="21">
        <v>42.16</v>
      </c>
      <c r="E8" s="22">
        <f t="shared" si="0"/>
        <v>3</v>
      </c>
      <c r="F8" s="21">
        <v>41.92</v>
      </c>
      <c r="G8" s="23">
        <f t="shared" si="1"/>
        <v>4</v>
      </c>
      <c r="H8" s="25">
        <v>41.93</v>
      </c>
      <c r="I8" s="23">
        <f t="shared" si="2"/>
        <v>7</v>
      </c>
      <c r="J8" s="25">
        <v>41.92</v>
      </c>
      <c r="K8" s="23">
        <f t="shared" si="3"/>
        <v>4</v>
      </c>
      <c r="L8" s="25">
        <v>42.29</v>
      </c>
      <c r="M8" s="23">
        <f t="shared" si="4"/>
        <v>6</v>
      </c>
      <c r="N8" s="21">
        <v>41.64</v>
      </c>
      <c r="O8" s="23">
        <f t="shared" si="5"/>
        <v>1</v>
      </c>
      <c r="P8" s="25">
        <v>41.52</v>
      </c>
      <c r="Q8" s="23">
        <f t="shared" si="6"/>
        <v>3</v>
      </c>
      <c r="R8" s="25">
        <v>41.9</v>
      </c>
      <c r="S8" s="23">
        <f t="shared" si="7"/>
        <v>3</v>
      </c>
      <c r="T8" s="25">
        <v>41.74</v>
      </c>
      <c r="U8" s="23">
        <f t="shared" si="8"/>
        <v>3</v>
      </c>
      <c r="V8" s="21">
        <v>41.78</v>
      </c>
      <c r="W8" s="23">
        <f t="shared" si="9"/>
        <v>5</v>
      </c>
      <c r="X8" s="67">
        <v>42.1</v>
      </c>
      <c r="Y8" s="23">
        <f t="shared" si="10"/>
        <v>3</v>
      </c>
      <c r="Z8" s="24">
        <v>41.7</v>
      </c>
      <c r="AA8" s="23">
        <f t="shared" si="11"/>
        <v>5</v>
      </c>
      <c r="AB8" s="61">
        <f t="shared" si="12"/>
        <v>41.883333333333333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42.38</v>
      </c>
      <c r="E9" s="22">
        <f t="shared" si="0"/>
        <v>6</v>
      </c>
      <c r="F9" s="21">
        <v>42.09</v>
      </c>
      <c r="G9" s="23">
        <f t="shared" si="1"/>
        <v>6</v>
      </c>
      <c r="H9" s="25">
        <v>41.9</v>
      </c>
      <c r="I9" s="23">
        <f t="shared" si="2"/>
        <v>5</v>
      </c>
      <c r="J9" s="25">
        <v>42.15</v>
      </c>
      <c r="K9" s="23">
        <f t="shared" si="3"/>
        <v>7</v>
      </c>
      <c r="L9" s="25">
        <v>42.11</v>
      </c>
      <c r="M9" s="23">
        <f t="shared" si="4"/>
        <v>4</v>
      </c>
      <c r="N9" s="21">
        <v>41.73</v>
      </c>
      <c r="O9" s="23">
        <f t="shared" si="5"/>
        <v>2</v>
      </c>
      <c r="P9" s="25">
        <v>41.68</v>
      </c>
      <c r="Q9" s="23">
        <f t="shared" si="6"/>
        <v>5</v>
      </c>
      <c r="R9" s="25">
        <v>42.39</v>
      </c>
      <c r="S9" s="23">
        <f t="shared" si="7"/>
        <v>7</v>
      </c>
      <c r="T9" s="67">
        <v>41.97</v>
      </c>
      <c r="U9" s="23">
        <f t="shared" si="8"/>
        <v>6</v>
      </c>
      <c r="V9" s="26">
        <v>41.61</v>
      </c>
      <c r="W9" s="23">
        <f t="shared" si="9"/>
        <v>3</v>
      </c>
      <c r="X9" s="25">
        <v>42.52</v>
      </c>
      <c r="Y9" s="23">
        <f t="shared" si="10"/>
        <v>5</v>
      </c>
      <c r="Z9" s="25">
        <v>41.51</v>
      </c>
      <c r="AA9" s="23">
        <f t="shared" si="11"/>
        <v>1</v>
      </c>
      <c r="AB9" s="61">
        <f t="shared" si="12"/>
        <v>42.00333333333333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26</v>
      </c>
      <c r="C10" s="63">
        <v>2.5</v>
      </c>
      <c r="D10" s="21">
        <v>42.21</v>
      </c>
      <c r="E10" s="22">
        <f t="shared" si="0"/>
        <v>4</v>
      </c>
      <c r="F10" s="21">
        <v>41.84</v>
      </c>
      <c r="G10" s="23">
        <f t="shared" si="1"/>
        <v>2</v>
      </c>
      <c r="H10" s="25">
        <v>41.8</v>
      </c>
      <c r="I10" s="23">
        <f t="shared" si="2"/>
        <v>4</v>
      </c>
      <c r="J10" s="67">
        <v>41.94</v>
      </c>
      <c r="K10" s="23">
        <f t="shared" si="3"/>
        <v>5</v>
      </c>
      <c r="L10" s="24">
        <v>42.07</v>
      </c>
      <c r="M10" s="23">
        <f t="shared" si="4"/>
        <v>3</v>
      </c>
      <c r="N10" s="21">
        <v>42.17</v>
      </c>
      <c r="O10" s="23">
        <f t="shared" si="5"/>
        <v>6</v>
      </c>
      <c r="P10" s="25">
        <v>41.86</v>
      </c>
      <c r="Q10" s="23">
        <f t="shared" si="6"/>
        <v>7</v>
      </c>
      <c r="R10" s="25">
        <v>42.24</v>
      </c>
      <c r="S10" s="23">
        <f t="shared" si="7"/>
        <v>6</v>
      </c>
      <c r="T10" s="25">
        <v>41.83</v>
      </c>
      <c r="U10" s="23">
        <f t="shared" si="8"/>
        <v>5</v>
      </c>
      <c r="V10" s="21">
        <v>41.88</v>
      </c>
      <c r="W10" s="23">
        <f t="shared" si="9"/>
        <v>6</v>
      </c>
      <c r="X10" s="25">
        <v>42.52</v>
      </c>
      <c r="Y10" s="23">
        <f t="shared" si="10"/>
        <v>5</v>
      </c>
      <c r="Z10" s="25">
        <v>41.77</v>
      </c>
      <c r="AA10" s="23">
        <f t="shared" si="11"/>
        <v>6</v>
      </c>
      <c r="AB10" s="61">
        <f t="shared" si="12"/>
        <v>42.010833333333331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/>
      <c r="D11" s="21">
        <v>42.42</v>
      </c>
      <c r="E11" s="22">
        <f t="shared" si="0"/>
        <v>8</v>
      </c>
      <c r="F11" s="21">
        <v>42.41</v>
      </c>
      <c r="G11" s="23">
        <f t="shared" si="1"/>
        <v>8</v>
      </c>
      <c r="H11" s="25">
        <v>42.01</v>
      </c>
      <c r="I11" s="23">
        <f t="shared" si="2"/>
        <v>8</v>
      </c>
      <c r="J11" s="25">
        <v>42.26</v>
      </c>
      <c r="K11" s="23">
        <f t="shared" si="3"/>
        <v>8</v>
      </c>
      <c r="L11" s="25">
        <v>42.56</v>
      </c>
      <c r="M11" s="23">
        <f t="shared" si="4"/>
        <v>8</v>
      </c>
      <c r="N11" s="64">
        <v>42.25</v>
      </c>
      <c r="O11" s="23">
        <f t="shared" si="5"/>
        <v>7</v>
      </c>
      <c r="P11" s="24">
        <v>42.01</v>
      </c>
      <c r="Q11" s="23">
        <f t="shared" si="6"/>
        <v>8</v>
      </c>
      <c r="R11" s="25">
        <v>42.64</v>
      </c>
      <c r="S11" s="23">
        <f t="shared" si="7"/>
        <v>10</v>
      </c>
      <c r="T11" s="25">
        <v>42.21</v>
      </c>
      <c r="U11" s="23">
        <f t="shared" si="8"/>
        <v>8</v>
      </c>
      <c r="V11" s="21">
        <v>42.21</v>
      </c>
      <c r="W11" s="23">
        <f t="shared" si="9"/>
        <v>7</v>
      </c>
      <c r="X11" s="25">
        <v>42.71</v>
      </c>
      <c r="Y11" s="23">
        <f t="shared" si="10"/>
        <v>8</v>
      </c>
      <c r="Z11" s="25">
        <v>42.17</v>
      </c>
      <c r="AA11" s="23">
        <f t="shared" si="11"/>
        <v>8</v>
      </c>
      <c r="AB11" s="61">
        <f t="shared" si="12"/>
        <v>42.321666666666665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43</v>
      </c>
      <c r="C12" s="63">
        <v>7.5</v>
      </c>
      <c r="D12" s="21">
        <v>42.55</v>
      </c>
      <c r="E12" s="22">
        <f t="shared" si="0"/>
        <v>10</v>
      </c>
      <c r="F12" s="21">
        <v>42.67</v>
      </c>
      <c r="G12" s="23">
        <f t="shared" si="1"/>
        <v>12</v>
      </c>
      <c r="H12" s="25">
        <v>42.2</v>
      </c>
      <c r="I12" s="23">
        <f t="shared" si="2"/>
        <v>10</v>
      </c>
      <c r="J12" s="25">
        <v>42.35</v>
      </c>
      <c r="K12" s="23">
        <f t="shared" si="3"/>
        <v>9</v>
      </c>
      <c r="L12" s="25">
        <v>42.45</v>
      </c>
      <c r="M12" s="23">
        <f t="shared" si="4"/>
        <v>7</v>
      </c>
      <c r="N12" s="21">
        <v>42.25</v>
      </c>
      <c r="O12" s="23">
        <f t="shared" si="5"/>
        <v>7</v>
      </c>
      <c r="P12" s="67">
        <v>41.78</v>
      </c>
      <c r="Q12" s="23">
        <f t="shared" si="6"/>
        <v>6</v>
      </c>
      <c r="R12" s="24">
        <v>42.2</v>
      </c>
      <c r="S12" s="23">
        <f t="shared" si="7"/>
        <v>5</v>
      </c>
      <c r="T12" s="25">
        <v>42.45</v>
      </c>
      <c r="U12" s="23">
        <f t="shared" si="8"/>
        <v>10</v>
      </c>
      <c r="V12" s="21">
        <v>42.27</v>
      </c>
      <c r="W12" s="23">
        <f t="shared" si="9"/>
        <v>9</v>
      </c>
      <c r="X12" s="25">
        <v>43.11</v>
      </c>
      <c r="Y12" s="23">
        <f t="shared" si="10"/>
        <v>10</v>
      </c>
      <c r="Z12" s="25">
        <v>42.17</v>
      </c>
      <c r="AA12" s="23">
        <f t="shared" si="11"/>
        <v>8</v>
      </c>
      <c r="AB12" s="61">
        <f t="shared" si="12"/>
        <v>42.37083333333333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42.61</v>
      </c>
      <c r="E13" s="22">
        <f t="shared" si="0"/>
        <v>11</v>
      </c>
      <c r="F13" s="21">
        <v>42.57</v>
      </c>
      <c r="G13" s="23">
        <f t="shared" si="1"/>
        <v>9</v>
      </c>
      <c r="H13" s="67">
        <v>42.16</v>
      </c>
      <c r="I13" s="23">
        <f t="shared" si="2"/>
        <v>9</v>
      </c>
      <c r="J13" s="24">
        <v>41.99</v>
      </c>
      <c r="K13" s="23">
        <f t="shared" si="3"/>
        <v>6</v>
      </c>
      <c r="L13" s="25">
        <v>42.94</v>
      </c>
      <c r="M13" s="23">
        <f t="shared" si="4"/>
        <v>10</v>
      </c>
      <c r="N13" s="21">
        <v>42.49</v>
      </c>
      <c r="O13" s="23">
        <f t="shared" si="5"/>
        <v>10</v>
      </c>
      <c r="P13" s="25">
        <v>42.6</v>
      </c>
      <c r="Q13" s="23">
        <f t="shared" si="6"/>
        <v>11</v>
      </c>
      <c r="R13" s="25">
        <v>42.61</v>
      </c>
      <c r="S13" s="23">
        <f t="shared" si="7"/>
        <v>9</v>
      </c>
      <c r="T13" s="25">
        <v>42.18</v>
      </c>
      <c r="U13" s="23">
        <f t="shared" si="8"/>
        <v>7</v>
      </c>
      <c r="V13" s="21">
        <v>42.22</v>
      </c>
      <c r="W13" s="23">
        <f t="shared" si="9"/>
        <v>8</v>
      </c>
      <c r="X13" s="25">
        <v>42.87</v>
      </c>
      <c r="Y13" s="23">
        <f t="shared" si="10"/>
        <v>9</v>
      </c>
      <c r="Z13" s="25">
        <v>42.29</v>
      </c>
      <c r="AA13" s="23">
        <f t="shared" si="11"/>
        <v>10</v>
      </c>
      <c r="AB13" s="61">
        <f t="shared" si="12"/>
        <v>42.460833333333333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42.54</v>
      </c>
      <c r="E14" s="22">
        <f t="shared" si="0"/>
        <v>9</v>
      </c>
      <c r="F14" s="21">
        <v>42.66</v>
      </c>
      <c r="G14" s="23">
        <f t="shared" si="1"/>
        <v>11</v>
      </c>
      <c r="H14" s="25">
        <v>42.43</v>
      </c>
      <c r="I14" s="23">
        <f t="shared" si="2"/>
        <v>11</v>
      </c>
      <c r="J14" s="25">
        <v>42.35</v>
      </c>
      <c r="K14" s="23">
        <f t="shared" si="3"/>
        <v>9</v>
      </c>
      <c r="L14" s="25">
        <v>42.89</v>
      </c>
      <c r="M14" s="23">
        <f t="shared" si="4"/>
        <v>9</v>
      </c>
      <c r="N14" s="21">
        <v>42.33</v>
      </c>
      <c r="O14" s="23">
        <f t="shared" si="5"/>
        <v>9</v>
      </c>
      <c r="P14" s="25">
        <v>42.04</v>
      </c>
      <c r="Q14" s="23">
        <f t="shared" si="6"/>
        <v>9</v>
      </c>
      <c r="R14" s="67">
        <v>42.52</v>
      </c>
      <c r="S14" s="23">
        <f t="shared" si="7"/>
        <v>8</v>
      </c>
      <c r="T14" s="24">
        <v>42.26</v>
      </c>
      <c r="U14" s="23">
        <f t="shared" si="8"/>
        <v>9</v>
      </c>
      <c r="V14" s="21">
        <v>42.72</v>
      </c>
      <c r="W14" s="23">
        <f t="shared" si="9"/>
        <v>10</v>
      </c>
      <c r="X14" s="25">
        <v>42.65</v>
      </c>
      <c r="Y14" s="23">
        <f t="shared" si="10"/>
        <v>7</v>
      </c>
      <c r="Z14" s="25">
        <v>42.7</v>
      </c>
      <c r="AA14" s="23">
        <f t="shared" si="11"/>
        <v>11</v>
      </c>
      <c r="AB14" s="61">
        <f t="shared" si="12"/>
        <v>42.5075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64">
        <v>43.28</v>
      </c>
      <c r="E15" s="22">
        <f t="shared" si="0"/>
        <v>12</v>
      </c>
      <c r="F15" s="26">
        <v>42.65</v>
      </c>
      <c r="G15" s="23">
        <f t="shared" si="1"/>
        <v>10</v>
      </c>
      <c r="H15" s="25">
        <v>42.73</v>
      </c>
      <c r="I15" s="23">
        <f t="shared" si="2"/>
        <v>12</v>
      </c>
      <c r="J15" s="25">
        <v>42.82</v>
      </c>
      <c r="K15" s="23">
        <f t="shared" si="3"/>
        <v>11</v>
      </c>
      <c r="L15" s="25">
        <v>44</v>
      </c>
      <c r="M15" s="23">
        <f t="shared" si="4"/>
        <v>11</v>
      </c>
      <c r="N15" s="21">
        <v>43.08</v>
      </c>
      <c r="O15" s="23">
        <f t="shared" si="5"/>
        <v>11</v>
      </c>
      <c r="P15" s="25">
        <v>42.34</v>
      </c>
      <c r="Q15" s="23">
        <f t="shared" si="6"/>
        <v>10</v>
      </c>
      <c r="R15" s="25">
        <v>42.78</v>
      </c>
      <c r="S15" s="23">
        <f t="shared" si="7"/>
        <v>11</v>
      </c>
      <c r="T15" s="25">
        <v>42.91</v>
      </c>
      <c r="U15" s="23">
        <f t="shared" si="8"/>
        <v>11</v>
      </c>
      <c r="V15" s="21">
        <v>42.98</v>
      </c>
      <c r="W15" s="23">
        <f t="shared" si="9"/>
        <v>11</v>
      </c>
      <c r="X15" s="25">
        <v>43.37</v>
      </c>
      <c r="Y15" s="23">
        <f t="shared" si="10"/>
        <v>11</v>
      </c>
      <c r="Z15" s="25">
        <v>43.11</v>
      </c>
      <c r="AA15" s="23">
        <f t="shared" si="11"/>
        <v>12</v>
      </c>
      <c r="AB15" s="61">
        <f t="shared" si="12"/>
        <v>43.004166666666663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124</v>
      </c>
      <c r="C16" s="63">
        <v>5</v>
      </c>
      <c r="D16" s="21">
        <v>42.33</v>
      </c>
      <c r="E16" s="22">
        <f t="shared" si="0"/>
        <v>5</v>
      </c>
      <c r="F16" s="64">
        <v>42.12</v>
      </c>
      <c r="G16" s="23">
        <f t="shared" si="1"/>
        <v>7</v>
      </c>
      <c r="H16" s="24">
        <v>41.77</v>
      </c>
      <c r="I16" s="23">
        <f t="shared" si="2"/>
        <v>3</v>
      </c>
      <c r="J16" s="25">
        <v>47.01</v>
      </c>
      <c r="K16" s="23">
        <f t="shared" si="3"/>
        <v>12</v>
      </c>
      <c r="L16" s="25">
        <v>46.06</v>
      </c>
      <c r="M16" s="23">
        <f t="shared" si="4"/>
        <v>12</v>
      </c>
      <c r="N16" s="21">
        <v>45.43</v>
      </c>
      <c r="O16" s="23">
        <f t="shared" si="5"/>
        <v>12</v>
      </c>
      <c r="P16" s="25">
        <v>44.66</v>
      </c>
      <c r="Q16" s="23">
        <f t="shared" si="6"/>
        <v>12</v>
      </c>
      <c r="R16" s="25">
        <v>44.87</v>
      </c>
      <c r="S16" s="23">
        <f t="shared" si="7"/>
        <v>12</v>
      </c>
      <c r="T16" s="25">
        <v>46.07</v>
      </c>
      <c r="U16" s="23">
        <f t="shared" si="8"/>
        <v>12</v>
      </c>
      <c r="V16" s="21">
        <v>45.68</v>
      </c>
      <c r="W16" s="23">
        <f t="shared" si="9"/>
        <v>12</v>
      </c>
      <c r="X16" s="25">
        <v>45.63</v>
      </c>
      <c r="Y16" s="23">
        <f t="shared" si="10"/>
        <v>12</v>
      </c>
      <c r="Z16" s="25">
        <v>41.59</v>
      </c>
      <c r="AA16" s="23">
        <f t="shared" si="11"/>
        <v>3</v>
      </c>
      <c r="AB16" s="61">
        <f t="shared" si="12"/>
        <v>44.435000000000002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ref="E17:E29" si="13">RANK(D17,D$5:D$29,1)</f>
        <v>#N/A</v>
      </c>
      <c r="F17" s="64"/>
      <c r="G17" s="23" t="e">
        <f t="shared" ref="G17:G29" si="14">RANK(F17,F$5:F$29,1)</f>
        <v>#N/A</v>
      </c>
      <c r="H17" s="67"/>
      <c r="I17" s="23" t="e">
        <f t="shared" ref="I17:I29" si="15">RANK(H17,H$5:H$29,1)</f>
        <v>#N/A</v>
      </c>
      <c r="J17" s="67"/>
      <c r="K17" s="23" t="e">
        <f t="shared" ref="K17:K29" si="16">RANK(J17,J$5:J$29,1)</f>
        <v>#N/A</v>
      </c>
      <c r="L17" s="67"/>
      <c r="M17" s="23" t="e">
        <f t="shared" ref="M17:M29" si="17">RANK(L17,L$5:L$29,1)</f>
        <v>#N/A</v>
      </c>
      <c r="N17" s="64"/>
      <c r="O17" s="23" t="e">
        <f t="shared" ref="O17:O29" si="18">RANK(N17,N$5:N$29,1)</f>
        <v>#N/A</v>
      </c>
      <c r="P17" s="67"/>
      <c r="Q17" s="23" t="e">
        <f t="shared" ref="Q17:Q29" si="19">RANK(P17,P$5:P$29,1)</f>
        <v>#N/A</v>
      </c>
      <c r="R17" s="67"/>
      <c r="S17" s="23" t="e">
        <f t="shared" ref="S17:S29" si="20">RANK(R17,R$5:R$29,1)</f>
        <v>#N/A</v>
      </c>
      <c r="T17" s="67"/>
      <c r="U17" s="23" t="e">
        <f t="shared" ref="U17:U29" si="21">RANK(T17,T$5:T$29,1)</f>
        <v>#N/A</v>
      </c>
      <c r="V17" s="64"/>
      <c r="W17" s="23" t="e">
        <f t="shared" ref="W17:W29" si="22">RANK(V17,V$5:V$29,1)</f>
        <v>#N/A</v>
      </c>
      <c r="X17" s="67"/>
      <c r="Y17" s="23" t="e">
        <f t="shared" ref="Y17:Y29" si="23">RANK(X17,X$5:X$29,1)</f>
        <v>#N/A</v>
      </c>
      <c r="Z17" s="67"/>
      <c r="AA17" s="66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42.237500000000004</v>
      </c>
      <c r="E30" s="79">
        <f ca="1">RANK(D30,$D31:$O31,1)</f>
        <v>11</v>
      </c>
      <c r="F30" s="78">
        <f ca="1">AVERAGEIF(OFFSET(F5,0,0,$C30), "&gt;25")</f>
        <v>42.081250000000004</v>
      </c>
      <c r="G30" s="79">
        <f ca="1">RANK(F30,$D31:$O31,1)</f>
        <v>9</v>
      </c>
      <c r="H30" s="80">
        <f ca="1">AVERAGEIF(OFFSET(H5,0,0,$C30), "&gt;25")</f>
        <v>41.891249999999999</v>
      </c>
      <c r="I30" s="79">
        <f ca="1">RANK(H30,$D31:$O31,1)</f>
        <v>5</v>
      </c>
      <c r="J30" s="78">
        <f ca="1">AVERAGEIF(OFFSET(J5,0,0,$C30), "&gt;25")</f>
        <v>41.981250000000003</v>
      </c>
      <c r="K30" s="79">
        <f ca="1">RANK(J30,$D31:$O31,1)</f>
        <v>7</v>
      </c>
      <c r="L30" s="80">
        <f ca="1">AVERAGEIF(OFFSET(L5,0,0,$C30), "&gt;25")</f>
        <v>42.202500000000001</v>
      </c>
      <c r="M30" s="79">
        <f ca="1">RANK(L30,$D31:$O31,1)</f>
        <v>10</v>
      </c>
      <c r="N30" s="78">
        <f ca="1">AVERAGEIF(OFFSET(N5,0,0,$C30), "&gt;25")</f>
        <v>41.927499999999995</v>
      </c>
      <c r="O30" s="79">
        <f ca="1">RANK(N30,$D31:$O31,1)</f>
        <v>6</v>
      </c>
      <c r="P30" s="80">
        <f ca="1">AVERAGEIF(OFFSET(P5,0,0,$C30), "&gt;25")</f>
        <v>41.672499999999999</v>
      </c>
      <c r="Q30" s="79">
        <f ca="1">RANK(P30,$D31:$O31,1)</f>
        <v>1</v>
      </c>
      <c r="R30" s="78">
        <f ca="1">AVERAGEIF(OFFSET(R5,0,0,$C30), "&gt;25")</f>
        <v>42.081249999999997</v>
      </c>
      <c r="S30" s="79">
        <f ca="1">RANK(R30,$D31:$O31,1)</f>
        <v>8</v>
      </c>
      <c r="T30" s="80">
        <f ca="1">AVERAGEIF(OFFSET(T5,0,0,$C30), "&gt;25")</f>
        <v>41.878749999999997</v>
      </c>
      <c r="U30" s="79">
        <f ca="1">RANK(T30,$D31:$O31,1)</f>
        <v>4</v>
      </c>
      <c r="V30" s="78">
        <f ca="1">AVERAGEIF(OFFSET(V5,0,0,$C30), "&gt;25")</f>
        <v>41.819999999999993</v>
      </c>
      <c r="W30" s="79">
        <f ca="1">RANK(V30,$D31:$O31,1)</f>
        <v>3</v>
      </c>
      <c r="X30" s="78">
        <f ca="1">AVERAGEIF(OFFSET(X5,0,0,$C30), "&gt;25")</f>
        <v>42.393750000000004</v>
      </c>
      <c r="Y30" s="79">
        <f ca="1">RANK(X30,$D31:$O31,1)</f>
        <v>12</v>
      </c>
      <c r="Z30" s="78">
        <f ca="1">AVERAGEIF(OFFSET(Z5,0,0,$C30), "&gt;25")</f>
        <v>41.81</v>
      </c>
      <c r="AA30" s="79">
        <f ca="1">RANK(Z30,$D31:$O31,1)</f>
        <v>2</v>
      </c>
      <c r="AB30" s="81">
        <f>AVERAGEIF(AB5:AB29, "&gt;25")</f>
        <v>42.366041666666668</v>
      </c>
    </row>
    <row r="31" spans="1:29" ht="30" customHeight="1" x14ac:dyDescent="0.2">
      <c r="A31" s="82"/>
      <c r="B31" s="82"/>
      <c r="C31" s="82"/>
      <c r="D31" s="83">
        <f ca="1">OFFSET($D$30,0,(COLUMN()-4)*2 )</f>
        <v>42.237500000000004</v>
      </c>
      <c r="E31" s="83">
        <f t="shared" ref="E31:O31" ca="1" si="26">OFFSET($D$30,0,(COLUMN()-4)*2 )</f>
        <v>42.081250000000004</v>
      </c>
      <c r="F31" s="83">
        <f t="shared" ca="1" si="26"/>
        <v>41.891249999999999</v>
      </c>
      <c r="G31" s="83">
        <f t="shared" ca="1" si="26"/>
        <v>41.981250000000003</v>
      </c>
      <c r="H31" s="83">
        <f t="shared" ca="1" si="26"/>
        <v>42.202500000000001</v>
      </c>
      <c r="I31" s="83">
        <f t="shared" ca="1" si="26"/>
        <v>41.927499999999995</v>
      </c>
      <c r="J31" s="83">
        <f t="shared" ca="1" si="26"/>
        <v>41.672499999999999</v>
      </c>
      <c r="K31" s="83">
        <f t="shared" ca="1" si="26"/>
        <v>42.081249999999997</v>
      </c>
      <c r="L31" s="83">
        <f t="shared" ca="1" si="26"/>
        <v>41.878749999999997</v>
      </c>
      <c r="M31" s="83">
        <f t="shared" ca="1" si="26"/>
        <v>41.819999999999993</v>
      </c>
      <c r="N31" s="83">
        <f t="shared" ca="1" si="26"/>
        <v>42.393750000000004</v>
      </c>
      <c r="O31" s="83">
        <f t="shared" ca="1" si="26"/>
        <v>41.81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9" sqref="B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14">
        <v>41.44</v>
      </c>
      <c r="E5" s="11">
        <f t="shared" ref="E5:E17" si="0">RANK(D5,D$5:D$29,1)</f>
        <v>2</v>
      </c>
      <c r="F5" s="14">
        <v>41</v>
      </c>
      <c r="G5" s="15">
        <f t="shared" ref="G5:G17" si="1">RANK(F5,F$5:F$29,1)</f>
        <v>1</v>
      </c>
      <c r="H5" s="16">
        <v>40.96</v>
      </c>
      <c r="I5" s="15">
        <f t="shared" ref="I5:I17" si="2">RANK(H5,H$5:H$29,1)</f>
        <v>1</v>
      </c>
      <c r="J5" s="16">
        <v>41.39</v>
      </c>
      <c r="K5" s="15">
        <f t="shared" ref="K5:K17" si="3">RANK(J5,J$5:J$29,1)</f>
        <v>1</v>
      </c>
      <c r="L5" s="16">
        <v>41.33</v>
      </c>
      <c r="M5" s="15">
        <f t="shared" ref="M5:M17" si="4">RANK(L5,L$5:L$29,1)</f>
        <v>4</v>
      </c>
      <c r="N5" s="14">
        <v>41.55</v>
      </c>
      <c r="O5" s="15">
        <f t="shared" ref="O5:O17" si="5">RANK(N5,N$5:N$29,1)</f>
        <v>2</v>
      </c>
      <c r="P5" s="16">
        <v>40.99</v>
      </c>
      <c r="Q5" s="15">
        <f t="shared" ref="Q5:Q17" si="6">RANK(P5,P$5:P$29,1)</f>
        <v>2</v>
      </c>
      <c r="R5" s="60">
        <v>40.880000000000003</v>
      </c>
      <c r="S5" s="15">
        <f t="shared" ref="S5:S17" si="7">RANK(R5,R$5:R$29,1)</f>
        <v>1</v>
      </c>
      <c r="T5" s="87">
        <v>41.62</v>
      </c>
      <c r="U5" s="15">
        <f t="shared" ref="U5:U17" si="8">RANK(T5,T$5:T$29,1)</f>
        <v>6</v>
      </c>
      <c r="V5" s="14">
        <v>41.31</v>
      </c>
      <c r="W5" s="15">
        <f t="shared" ref="W5:W17" si="9">RANK(V5,V$5:V$29,1)</f>
        <v>2</v>
      </c>
      <c r="X5" s="16">
        <v>41.65</v>
      </c>
      <c r="Y5" s="15">
        <f t="shared" ref="Y5:Y17" si="10">RANK(X5,X$5:X$29,1)</f>
        <v>4</v>
      </c>
      <c r="Z5" s="16">
        <v>41.06</v>
      </c>
      <c r="AA5" s="15">
        <f t="shared" ref="AA5:AA17" si="11">RANK(Z5,Z$5:Z$29,1)</f>
        <v>1</v>
      </c>
      <c r="AB5" s="61">
        <f t="shared" ref="AB5:AB17" si="12">AVERAGEIF(D5:AA5,"&gt;25")</f>
        <v>41.265000000000001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41.81</v>
      </c>
      <c r="E6" s="22">
        <f t="shared" si="0"/>
        <v>7</v>
      </c>
      <c r="F6" s="21">
        <v>41.34</v>
      </c>
      <c r="G6" s="23">
        <f t="shared" si="1"/>
        <v>2</v>
      </c>
      <c r="H6" s="25">
        <v>41</v>
      </c>
      <c r="I6" s="23">
        <f t="shared" si="2"/>
        <v>2</v>
      </c>
      <c r="J6" s="25">
        <v>41.7</v>
      </c>
      <c r="K6" s="23">
        <f t="shared" si="3"/>
        <v>4</v>
      </c>
      <c r="L6" s="25">
        <v>41.07</v>
      </c>
      <c r="M6" s="23">
        <f t="shared" si="4"/>
        <v>1</v>
      </c>
      <c r="N6" s="21">
        <v>41.56</v>
      </c>
      <c r="O6" s="23">
        <f t="shared" si="5"/>
        <v>3</v>
      </c>
      <c r="P6" s="25">
        <v>40.96</v>
      </c>
      <c r="Q6" s="23">
        <f t="shared" si="6"/>
        <v>1</v>
      </c>
      <c r="R6" s="25">
        <v>41</v>
      </c>
      <c r="S6" s="23">
        <f t="shared" si="7"/>
        <v>2</v>
      </c>
      <c r="T6" s="25">
        <v>41.5</v>
      </c>
      <c r="U6" s="23">
        <f t="shared" si="8"/>
        <v>2</v>
      </c>
      <c r="V6" s="21">
        <v>41.07</v>
      </c>
      <c r="W6" s="23">
        <f t="shared" si="9"/>
        <v>1</v>
      </c>
      <c r="X6" s="67">
        <v>41.24</v>
      </c>
      <c r="Y6" s="23">
        <f t="shared" si="10"/>
        <v>1</v>
      </c>
      <c r="Z6" s="24">
        <v>41.4</v>
      </c>
      <c r="AA6" s="66">
        <f t="shared" si="11"/>
        <v>4</v>
      </c>
      <c r="AB6" s="61">
        <f t="shared" si="12"/>
        <v>41.304166666666667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41.31</v>
      </c>
      <c r="E7" s="22">
        <f t="shared" si="0"/>
        <v>1</v>
      </c>
      <c r="F7" s="21">
        <v>41.78</v>
      </c>
      <c r="G7" s="23">
        <f t="shared" si="1"/>
        <v>9</v>
      </c>
      <c r="H7" s="25">
        <v>41.12</v>
      </c>
      <c r="I7" s="23">
        <f t="shared" si="2"/>
        <v>3</v>
      </c>
      <c r="J7" s="25">
        <v>41.59</v>
      </c>
      <c r="K7" s="23">
        <f t="shared" si="3"/>
        <v>3</v>
      </c>
      <c r="L7" s="25">
        <v>41.27</v>
      </c>
      <c r="M7" s="23">
        <f t="shared" si="4"/>
        <v>3</v>
      </c>
      <c r="N7" s="21">
        <v>41.48</v>
      </c>
      <c r="O7" s="23">
        <f t="shared" si="5"/>
        <v>1</v>
      </c>
      <c r="P7" s="25">
        <v>41.1</v>
      </c>
      <c r="Q7" s="23">
        <f t="shared" si="6"/>
        <v>3</v>
      </c>
      <c r="R7" s="25">
        <v>41.03</v>
      </c>
      <c r="S7" s="23">
        <f t="shared" si="7"/>
        <v>3</v>
      </c>
      <c r="T7" s="67">
        <v>41.56</v>
      </c>
      <c r="U7" s="23">
        <f t="shared" si="8"/>
        <v>3</v>
      </c>
      <c r="V7" s="26">
        <v>41.42</v>
      </c>
      <c r="W7" s="23">
        <f t="shared" si="9"/>
        <v>5</v>
      </c>
      <c r="X7" s="25">
        <v>41.38</v>
      </c>
      <c r="Y7" s="23">
        <f t="shared" si="10"/>
        <v>2</v>
      </c>
      <c r="Z7" s="25">
        <v>41.15</v>
      </c>
      <c r="AA7" s="23">
        <f t="shared" si="11"/>
        <v>2</v>
      </c>
      <c r="AB7" s="61">
        <f t="shared" si="12"/>
        <v>41.349166666666669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127</v>
      </c>
      <c r="C8" s="63" t="s">
        <v>7</v>
      </c>
      <c r="D8" s="26">
        <v>41.95</v>
      </c>
      <c r="E8" s="22">
        <f t="shared" si="0"/>
        <v>9</v>
      </c>
      <c r="F8" s="21">
        <v>41.37</v>
      </c>
      <c r="G8" s="23">
        <f t="shared" si="1"/>
        <v>3</v>
      </c>
      <c r="H8" s="25">
        <v>41.27</v>
      </c>
      <c r="I8" s="23">
        <f t="shared" si="2"/>
        <v>4</v>
      </c>
      <c r="J8" s="25">
        <v>41.52</v>
      </c>
      <c r="K8" s="23">
        <f t="shared" si="3"/>
        <v>2</v>
      </c>
      <c r="L8" s="25">
        <v>41.26</v>
      </c>
      <c r="M8" s="23">
        <f t="shared" si="4"/>
        <v>2</v>
      </c>
      <c r="N8" s="21">
        <v>41.81</v>
      </c>
      <c r="O8" s="23">
        <f t="shared" si="5"/>
        <v>4</v>
      </c>
      <c r="P8" s="25">
        <v>41.1</v>
      </c>
      <c r="Q8" s="23">
        <f t="shared" si="6"/>
        <v>3</v>
      </c>
      <c r="R8" s="25">
        <v>41.14</v>
      </c>
      <c r="S8" s="23">
        <f t="shared" si="7"/>
        <v>4</v>
      </c>
      <c r="T8" s="25">
        <v>41.13</v>
      </c>
      <c r="U8" s="23">
        <f t="shared" si="8"/>
        <v>1</v>
      </c>
      <c r="V8" s="21">
        <v>41.51</v>
      </c>
      <c r="W8" s="23">
        <f t="shared" si="9"/>
        <v>7</v>
      </c>
      <c r="X8" s="25">
        <v>41.46</v>
      </c>
      <c r="Y8" s="23">
        <f t="shared" si="10"/>
        <v>3</v>
      </c>
      <c r="Z8" s="25">
        <v>41.25</v>
      </c>
      <c r="AA8" s="23">
        <f t="shared" si="11"/>
        <v>3</v>
      </c>
      <c r="AB8" s="61">
        <f t="shared" si="12"/>
        <v>41.397500000000001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>
        <v>5</v>
      </c>
      <c r="D9" s="21">
        <v>41.76</v>
      </c>
      <c r="E9" s="22">
        <f t="shared" si="0"/>
        <v>6</v>
      </c>
      <c r="F9" s="21">
        <v>41.7</v>
      </c>
      <c r="G9" s="23">
        <f t="shared" si="1"/>
        <v>6</v>
      </c>
      <c r="H9" s="25">
        <v>41.89</v>
      </c>
      <c r="I9" s="23">
        <f t="shared" si="2"/>
        <v>9</v>
      </c>
      <c r="J9" s="24">
        <v>42.36</v>
      </c>
      <c r="K9" s="23">
        <f t="shared" si="3"/>
        <v>12</v>
      </c>
      <c r="L9" s="25">
        <v>41.74</v>
      </c>
      <c r="M9" s="23">
        <f t="shared" si="4"/>
        <v>7</v>
      </c>
      <c r="N9" s="21">
        <v>41.85</v>
      </c>
      <c r="O9" s="23">
        <f t="shared" si="5"/>
        <v>5</v>
      </c>
      <c r="P9" s="25">
        <v>41.3</v>
      </c>
      <c r="Q9" s="23">
        <f t="shared" si="6"/>
        <v>5</v>
      </c>
      <c r="R9" s="25">
        <v>41.49</v>
      </c>
      <c r="S9" s="23">
        <f t="shared" si="7"/>
        <v>6</v>
      </c>
      <c r="T9" s="25">
        <v>41.61</v>
      </c>
      <c r="U9" s="23">
        <f t="shared" si="8"/>
        <v>5</v>
      </c>
      <c r="V9" s="21">
        <v>41.39</v>
      </c>
      <c r="W9" s="23">
        <f t="shared" si="9"/>
        <v>4</v>
      </c>
      <c r="X9" s="25">
        <v>41.79</v>
      </c>
      <c r="Y9" s="23">
        <f t="shared" si="10"/>
        <v>5</v>
      </c>
      <c r="Z9" s="25">
        <v>41.51</v>
      </c>
      <c r="AA9" s="23">
        <f t="shared" si="11"/>
        <v>6</v>
      </c>
      <c r="AB9" s="61">
        <f t="shared" si="12"/>
        <v>41.69916666666667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41.55</v>
      </c>
      <c r="E10" s="22">
        <f t="shared" si="0"/>
        <v>3</v>
      </c>
      <c r="F10" s="21">
        <v>41.62</v>
      </c>
      <c r="G10" s="23">
        <f t="shared" si="1"/>
        <v>4</v>
      </c>
      <c r="H10" s="25">
        <v>41.42</v>
      </c>
      <c r="I10" s="23">
        <f t="shared" si="2"/>
        <v>5</v>
      </c>
      <c r="J10" s="25">
        <v>41.88</v>
      </c>
      <c r="K10" s="23">
        <f t="shared" si="3"/>
        <v>7</v>
      </c>
      <c r="L10" s="25">
        <v>41.78</v>
      </c>
      <c r="M10" s="23">
        <f t="shared" si="4"/>
        <v>8</v>
      </c>
      <c r="N10" s="21">
        <v>42.06</v>
      </c>
      <c r="O10" s="23">
        <f t="shared" si="5"/>
        <v>7</v>
      </c>
      <c r="P10" s="25">
        <v>41.35</v>
      </c>
      <c r="Q10" s="23">
        <f t="shared" si="6"/>
        <v>6</v>
      </c>
      <c r="R10" s="25">
        <v>41.56</v>
      </c>
      <c r="S10" s="23">
        <f t="shared" si="7"/>
        <v>7</v>
      </c>
      <c r="T10" s="25">
        <v>41.64</v>
      </c>
      <c r="U10" s="23">
        <f t="shared" si="8"/>
        <v>7</v>
      </c>
      <c r="V10" s="64">
        <v>41.5</v>
      </c>
      <c r="W10" s="23">
        <f t="shared" si="9"/>
        <v>6</v>
      </c>
      <c r="X10" s="24">
        <v>42.34</v>
      </c>
      <c r="Y10" s="23">
        <f t="shared" si="10"/>
        <v>13</v>
      </c>
      <c r="Z10" s="25">
        <v>41.76</v>
      </c>
      <c r="AA10" s="23">
        <f t="shared" si="11"/>
        <v>9</v>
      </c>
      <c r="AB10" s="61">
        <f t="shared" si="12"/>
        <v>41.705000000000005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</v>
      </c>
      <c r="C11" s="63" t="s">
        <v>7</v>
      </c>
      <c r="D11" s="21">
        <v>41.56</v>
      </c>
      <c r="E11" s="22">
        <f t="shared" si="0"/>
        <v>4</v>
      </c>
      <c r="F11" s="21">
        <v>41.74</v>
      </c>
      <c r="G11" s="23">
        <f t="shared" si="1"/>
        <v>7</v>
      </c>
      <c r="H11" s="25">
        <v>41.66</v>
      </c>
      <c r="I11" s="23">
        <f t="shared" si="2"/>
        <v>7</v>
      </c>
      <c r="J11" s="25">
        <v>41.87</v>
      </c>
      <c r="K11" s="23">
        <f t="shared" si="3"/>
        <v>6</v>
      </c>
      <c r="L11" s="25">
        <v>41.39</v>
      </c>
      <c r="M11" s="23">
        <f t="shared" si="4"/>
        <v>5</v>
      </c>
      <c r="N11" s="26">
        <v>42.36</v>
      </c>
      <c r="O11" s="23">
        <f t="shared" si="5"/>
        <v>11</v>
      </c>
      <c r="P11" s="25">
        <v>41.65</v>
      </c>
      <c r="Q11" s="23">
        <f t="shared" si="6"/>
        <v>9</v>
      </c>
      <c r="R11" s="25">
        <v>41.85</v>
      </c>
      <c r="S11" s="23">
        <f t="shared" si="7"/>
        <v>10</v>
      </c>
      <c r="T11" s="25">
        <v>41.93</v>
      </c>
      <c r="U11" s="23">
        <f t="shared" si="8"/>
        <v>8</v>
      </c>
      <c r="V11" s="21">
        <v>41.35</v>
      </c>
      <c r="W11" s="23">
        <f t="shared" si="9"/>
        <v>3</v>
      </c>
      <c r="X11" s="25">
        <v>41.83</v>
      </c>
      <c r="Y11" s="23">
        <f t="shared" si="10"/>
        <v>6</v>
      </c>
      <c r="Z11" s="25">
        <v>41.53</v>
      </c>
      <c r="AA11" s="23">
        <f t="shared" si="11"/>
        <v>7</v>
      </c>
      <c r="AB11" s="61">
        <f t="shared" si="12"/>
        <v>41.726666666666667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86</v>
      </c>
      <c r="C12" s="63" t="s">
        <v>7</v>
      </c>
      <c r="D12" s="64">
        <v>41.75</v>
      </c>
      <c r="E12" s="22">
        <f t="shared" si="0"/>
        <v>5</v>
      </c>
      <c r="F12" s="26">
        <v>42</v>
      </c>
      <c r="G12" s="23">
        <f t="shared" si="1"/>
        <v>11</v>
      </c>
      <c r="H12" s="25">
        <v>41.77</v>
      </c>
      <c r="I12" s="23">
        <f t="shared" si="2"/>
        <v>8</v>
      </c>
      <c r="J12" s="25">
        <v>41.82</v>
      </c>
      <c r="K12" s="23">
        <f t="shared" si="3"/>
        <v>5</v>
      </c>
      <c r="L12" s="25">
        <v>42.21</v>
      </c>
      <c r="M12" s="23">
        <f t="shared" si="4"/>
        <v>11</v>
      </c>
      <c r="N12" s="21">
        <v>41.88</v>
      </c>
      <c r="O12" s="23">
        <f t="shared" si="5"/>
        <v>6</v>
      </c>
      <c r="P12" s="25">
        <v>41.55</v>
      </c>
      <c r="Q12" s="23">
        <f t="shared" si="6"/>
        <v>7</v>
      </c>
      <c r="R12" s="25">
        <v>41.47</v>
      </c>
      <c r="S12" s="23">
        <f t="shared" si="7"/>
        <v>5</v>
      </c>
      <c r="T12" s="25">
        <v>41.6</v>
      </c>
      <c r="U12" s="23">
        <f t="shared" si="8"/>
        <v>4</v>
      </c>
      <c r="V12" s="21">
        <v>41.74</v>
      </c>
      <c r="W12" s="23">
        <f t="shared" si="9"/>
        <v>8</v>
      </c>
      <c r="X12" s="25">
        <v>41.84</v>
      </c>
      <c r="Y12" s="23">
        <f t="shared" si="10"/>
        <v>7</v>
      </c>
      <c r="Z12" s="25">
        <v>41.44</v>
      </c>
      <c r="AA12" s="23">
        <f t="shared" si="11"/>
        <v>5</v>
      </c>
      <c r="AB12" s="61">
        <f t="shared" si="12"/>
        <v>41.755833333333342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41.82</v>
      </c>
      <c r="E13" s="22">
        <f t="shared" si="0"/>
        <v>8</v>
      </c>
      <c r="F13" s="64">
        <v>41.64</v>
      </c>
      <c r="G13" s="23">
        <f t="shared" si="1"/>
        <v>5</v>
      </c>
      <c r="H13" s="24">
        <v>41.98</v>
      </c>
      <c r="I13" s="23">
        <f t="shared" si="2"/>
        <v>11</v>
      </c>
      <c r="J13" s="25">
        <v>42.24</v>
      </c>
      <c r="K13" s="23">
        <f t="shared" si="3"/>
        <v>11</v>
      </c>
      <c r="L13" s="25">
        <v>42.14</v>
      </c>
      <c r="M13" s="23">
        <f t="shared" si="4"/>
        <v>9</v>
      </c>
      <c r="N13" s="21">
        <v>42.1</v>
      </c>
      <c r="O13" s="23">
        <f t="shared" si="5"/>
        <v>9</v>
      </c>
      <c r="P13" s="25">
        <v>41.77</v>
      </c>
      <c r="Q13" s="23">
        <f t="shared" si="6"/>
        <v>10</v>
      </c>
      <c r="R13" s="25">
        <v>41.69</v>
      </c>
      <c r="S13" s="23">
        <f t="shared" si="7"/>
        <v>8</v>
      </c>
      <c r="T13" s="25">
        <v>41.98</v>
      </c>
      <c r="U13" s="23">
        <f t="shared" si="8"/>
        <v>9</v>
      </c>
      <c r="V13" s="21">
        <v>42.02</v>
      </c>
      <c r="W13" s="23">
        <f t="shared" si="9"/>
        <v>12</v>
      </c>
      <c r="X13" s="25">
        <v>42.11</v>
      </c>
      <c r="Y13" s="23">
        <f t="shared" si="10"/>
        <v>11</v>
      </c>
      <c r="Z13" s="25">
        <v>41.55</v>
      </c>
      <c r="AA13" s="23">
        <f t="shared" si="11"/>
        <v>8</v>
      </c>
      <c r="AB13" s="61">
        <f t="shared" si="12"/>
        <v>41.92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41.99</v>
      </c>
      <c r="E14" s="22">
        <f t="shared" si="0"/>
        <v>10</v>
      </c>
      <c r="F14" s="21">
        <v>41.76</v>
      </c>
      <c r="G14" s="23">
        <f t="shared" si="1"/>
        <v>8</v>
      </c>
      <c r="H14" s="25">
        <v>41.64</v>
      </c>
      <c r="I14" s="23">
        <f t="shared" si="2"/>
        <v>6</v>
      </c>
      <c r="J14" s="25">
        <v>42.1</v>
      </c>
      <c r="K14" s="23">
        <f t="shared" si="3"/>
        <v>9</v>
      </c>
      <c r="L14" s="25">
        <v>41.45</v>
      </c>
      <c r="M14" s="23">
        <f t="shared" si="4"/>
        <v>6</v>
      </c>
      <c r="N14" s="64">
        <v>42.09</v>
      </c>
      <c r="O14" s="23">
        <f t="shared" si="5"/>
        <v>8</v>
      </c>
      <c r="P14" s="24">
        <v>42.02</v>
      </c>
      <c r="Q14" s="23">
        <f t="shared" si="6"/>
        <v>12</v>
      </c>
      <c r="R14" s="25">
        <v>42.49</v>
      </c>
      <c r="S14" s="23">
        <f t="shared" si="7"/>
        <v>13</v>
      </c>
      <c r="T14" s="25">
        <v>42.07</v>
      </c>
      <c r="U14" s="23">
        <f t="shared" si="8"/>
        <v>11</v>
      </c>
      <c r="V14" s="21">
        <v>41.83</v>
      </c>
      <c r="W14" s="23">
        <f t="shared" si="9"/>
        <v>9</v>
      </c>
      <c r="X14" s="25">
        <v>42.08</v>
      </c>
      <c r="Y14" s="23">
        <f t="shared" si="10"/>
        <v>10</v>
      </c>
      <c r="Z14" s="25">
        <v>41.77</v>
      </c>
      <c r="AA14" s="23">
        <f t="shared" si="11"/>
        <v>10</v>
      </c>
      <c r="AB14" s="61">
        <f t="shared" si="12"/>
        <v>41.94083333333333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93</v>
      </c>
      <c r="C15" s="63" t="s">
        <v>7</v>
      </c>
      <c r="D15" s="21">
        <v>41.99</v>
      </c>
      <c r="E15" s="22">
        <f t="shared" si="0"/>
        <v>10</v>
      </c>
      <c r="F15" s="21">
        <v>41.83</v>
      </c>
      <c r="G15" s="23">
        <f t="shared" si="1"/>
        <v>10</v>
      </c>
      <c r="H15" s="25">
        <v>42.24</v>
      </c>
      <c r="I15" s="23">
        <f t="shared" si="2"/>
        <v>12</v>
      </c>
      <c r="J15" s="67">
        <v>42.06</v>
      </c>
      <c r="K15" s="23">
        <f t="shared" si="3"/>
        <v>8</v>
      </c>
      <c r="L15" s="24">
        <v>42.16</v>
      </c>
      <c r="M15" s="23">
        <f t="shared" si="4"/>
        <v>10</v>
      </c>
      <c r="N15" s="21">
        <v>42.44</v>
      </c>
      <c r="O15" s="23">
        <f t="shared" si="5"/>
        <v>12</v>
      </c>
      <c r="P15" s="25">
        <v>41.64</v>
      </c>
      <c r="Q15" s="23">
        <f t="shared" si="6"/>
        <v>8</v>
      </c>
      <c r="R15" s="25">
        <v>41.72</v>
      </c>
      <c r="S15" s="23">
        <f t="shared" si="7"/>
        <v>9</v>
      </c>
      <c r="T15" s="25">
        <v>41.98</v>
      </c>
      <c r="U15" s="23">
        <f t="shared" si="8"/>
        <v>9</v>
      </c>
      <c r="V15" s="21">
        <v>41.97</v>
      </c>
      <c r="W15" s="23">
        <f t="shared" si="9"/>
        <v>11</v>
      </c>
      <c r="X15" s="25">
        <v>41.92</v>
      </c>
      <c r="Y15" s="23">
        <f t="shared" si="10"/>
        <v>9</v>
      </c>
      <c r="Z15" s="25">
        <v>41.78</v>
      </c>
      <c r="AA15" s="23">
        <f t="shared" si="11"/>
        <v>11</v>
      </c>
      <c r="AB15" s="61">
        <f t="shared" si="12"/>
        <v>41.977500000000013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43</v>
      </c>
      <c r="C16" s="63">
        <v>7.5</v>
      </c>
      <c r="D16" s="21">
        <v>42.34</v>
      </c>
      <c r="E16" s="22">
        <f t="shared" si="0"/>
        <v>12</v>
      </c>
      <c r="F16" s="21">
        <v>42.18</v>
      </c>
      <c r="G16" s="23">
        <f t="shared" si="1"/>
        <v>12</v>
      </c>
      <c r="H16" s="25">
        <v>41.93</v>
      </c>
      <c r="I16" s="23">
        <f t="shared" si="2"/>
        <v>10</v>
      </c>
      <c r="J16" s="25">
        <v>42.21</v>
      </c>
      <c r="K16" s="23">
        <f t="shared" si="3"/>
        <v>10</v>
      </c>
      <c r="L16" s="25">
        <v>42.33</v>
      </c>
      <c r="M16" s="23">
        <f t="shared" si="4"/>
        <v>12</v>
      </c>
      <c r="N16" s="21">
        <v>42.11</v>
      </c>
      <c r="O16" s="23">
        <f t="shared" si="5"/>
        <v>10</v>
      </c>
      <c r="P16" s="67">
        <v>41.83</v>
      </c>
      <c r="Q16" s="23">
        <f t="shared" si="6"/>
        <v>11</v>
      </c>
      <c r="R16" s="24">
        <v>42.15</v>
      </c>
      <c r="S16" s="23">
        <f t="shared" si="7"/>
        <v>11</v>
      </c>
      <c r="T16" s="25">
        <v>42.31</v>
      </c>
      <c r="U16" s="23">
        <f t="shared" si="8"/>
        <v>12</v>
      </c>
      <c r="V16" s="21">
        <v>41.91</v>
      </c>
      <c r="W16" s="23">
        <f t="shared" si="9"/>
        <v>10</v>
      </c>
      <c r="X16" s="25">
        <v>42.29</v>
      </c>
      <c r="Y16" s="23">
        <f t="shared" si="10"/>
        <v>12</v>
      </c>
      <c r="Z16" s="25">
        <v>42.15</v>
      </c>
      <c r="AA16" s="23">
        <f t="shared" si="11"/>
        <v>12</v>
      </c>
      <c r="AB16" s="61">
        <f t="shared" si="12"/>
        <v>42.144999999999996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21">
        <v>42.62</v>
      </c>
      <c r="E17" s="22">
        <f t="shared" si="0"/>
        <v>13</v>
      </c>
      <c r="F17" s="21">
        <v>42.46</v>
      </c>
      <c r="G17" s="23">
        <f t="shared" si="1"/>
        <v>13</v>
      </c>
      <c r="H17" s="25">
        <v>42.55</v>
      </c>
      <c r="I17" s="23">
        <f t="shared" si="2"/>
        <v>13</v>
      </c>
      <c r="J17" s="25">
        <v>42.64</v>
      </c>
      <c r="K17" s="23">
        <f t="shared" si="3"/>
        <v>13</v>
      </c>
      <c r="L17" s="67">
        <v>42.64</v>
      </c>
      <c r="M17" s="84">
        <f t="shared" si="4"/>
        <v>13</v>
      </c>
      <c r="N17" s="21">
        <v>42.86</v>
      </c>
      <c r="O17" s="23">
        <f t="shared" si="5"/>
        <v>13</v>
      </c>
      <c r="P17" s="25">
        <v>42.61</v>
      </c>
      <c r="Q17" s="23">
        <f t="shared" si="6"/>
        <v>13</v>
      </c>
      <c r="R17" s="25">
        <v>42.36</v>
      </c>
      <c r="S17" s="23">
        <f t="shared" si="7"/>
        <v>12</v>
      </c>
      <c r="T17" s="25">
        <v>42.91</v>
      </c>
      <c r="U17" s="23">
        <f t="shared" si="8"/>
        <v>13</v>
      </c>
      <c r="V17" s="21">
        <v>42.15</v>
      </c>
      <c r="W17" s="23">
        <f t="shared" si="9"/>
        <v>13</v>
      </c>
      <c r="X17" s="25">
        <v>41.9</v>
      </c>
      <c r="Y17" s="23">
        <f t="shared" si="10"/>
        <v>8</v>
      </c>
      <c r="Z17" s="25">
        <v>42.18</v>
      </c>
      <c r="AA17" s="23">
        <f t="shared" si="11"/>
        <v>13</v>
      </c>
      <c r="AB17" s="61">
        <f t="shared" si="12"/>
        <v>42.489999999999995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ref="AB18:AB27" si="25">AVERAGEIF(D18:AA18,"&gt;25")</f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41.641249999999999</v>
      </c>
      <c r="E30" s="79">
        <f ca="1">RANK(D30,$D31:$O31,1)</f>
        <v>9</v>
      </c>
      <c r="F30" s="78">
        <f ca="1">AVERAGEIF(OFFSET(F5,0,0,$C30), "&gt;25")</f>
        <v>41.568750000000001</v>
      </c>
      <c r="G30" s="79">
        <f ca="1">RANK(F30,$D31:$O31,1)</f>
        <v>7</v>
      </c>
      <c r="H30" s="80">
        <f ca="1">AVERAGEIF(OFFSET(H5,0,0,$C30), "&gt;25")</f>
        <v>41.386250000000004</v>
      </c>
      <c r="I30" s="79">
        <f ca="1">RANK(H30,$D31:$O31,1)</f>
        <v>3</v>
      </c>
      <c r="J30" s="78">
        <f ca="1">AVERAGEIF(OFFSET(J5,0,0,$C30), "&gt;25")</f>
        <v>41.766249999999999</v>
      </c>
      <c r="K30" s="79">
        <f ca="1">RANK(J30,$D31:$O31,1)</f>
        <v>11</v>
      </c>
      <c r="L30" s="80">
        <f ca="1">AVERAGEIF(OFFSET(L5,0,0,$C30), "&gt;25")</f>
        <v>41.506250000000001</v>
      </c>
      <c r="M30" s="79">
        <f ca="1">RANK(L30,$D31:$O31,1)</f>
        <v>6</v>
      </c>
      <c r="N30" s="78">
        <f ca="1">AVERAGEIF(OFFSET(N5,0,0,$C30), "&gt;25")</f>
        <v>41.818750000000001</v>
      </c>
      <c r="O30" s="79">
        <f ca="1">RANK(N30,$D31:$O31,1)</f>
        <v>12</v>
      </c>
      <c r="P30" s="80">
        <f ca="1">AVERAGEIF(OFFSET(P5,0,0,$C30), "&gt;25")</f>
        <v>41.25</v>
      </c>
      <c r="Q30" s="79">
        <f ca="1">RANK(P30,$D31:$O31,1)</f>
        <v>1</v>
      </c>
      <c r="R30" s="78">
        <f ca="1">AVERAGEIF(OFFSET(R5,0,0,$C30), "&gt;25")</f>
        <v>41.302500000000009</v>
      </c>
      <c r="S30" s="79">
        <f ca="1">RANK(R30,$D31:$O31,1)</f>
        <v>2</v>
      </c>
      <c r="T30" s="80">
        <f ca="1">AVERAGEIF(OFFSET(T5,0,0,$C30), "&gt;25")</f>
        <v>41.573750000000004</v>
      </c>
      <c r="U30" s="79">
        <f ca="1">RANK(T30,$D31:$O31,1)</f>
        <v>8</v>
      </c>
      <c r="V30" s="78">
        <f ca="1">AVERAGEIF(OFFSET(V5,0,0,$C30), "&gt;25")</f>
        <v>41.411250000000003</v>
      </c>
      <c r="W30" s="79">
        <f ca="1">RANK(V30,$D31:$O31,1)</f>
        <v>5</v>
      </c>
      <c r="X30" s="78">
        <f ca="1">AVERAGEIF(OFFSET(X5,0,0,$C30), "&gt;25")</f>
        <v>41.691249999999997</v>
      </c>
      <c r="Y30" s="79">
        <f ca="1">RANK(X30,$D31:$O31,1)</f>
        <v>10</v>
      </c>
      <c r="Z30" s="78">
        <f ca="1">AVERAGEIF(OFFSET(Z5,0,0,$C30), "&gt;25")</f>
        <v>41.387499999999996</v>
      </c>
      <c r="AA30" s="79">
        <f ca="1">RANK(Z30,$D31:$O31,1)</f>
        <v>4</v>
      </c>
      <c r="AB30" s="81">
        <f>AVERAGEIF(AB5:AB29, "&gt;25")</f>
        <v>41.744294871794871</v>
      </c>
    </row>
    <row r="31" spans="1:29" ht="30" customHeight="1" x14ac:dyDescent="0.2">
      <c r="A31" s="82"/>
      <c r="B31" s="82"/>
      <c r="C31" s="82"/>
      <c r="D31" s="83">
        <f ca="1">OFFSET($D$30,0,(COLUMN()-4)*2 )</f>
        <v>41.641249999999999</v>
      </c>
      <c r="E31" s="83">
        <f t="shared" ref="E31:O31" ca="1" si="26">OFFSET($D$30,0,(COLUMN()-4)*2 )</f>
        <v>41.568750000000001</v>
      </c>
      <c r="F31" s="83">
        <f t="shared" ca="1" si="26"/>
        <v>41.386250000000004</v>
      </c>
      <c r="G31" s="83">
        <f t="shared" ca="1" si="26"/>
        <v>41.766249999999999</v>
      </c>
      <c r="H31" s="83">
        <f t="shared" ca="1" si="26"/>
        <v>41.506250000000001</v>
      </c>
      <c r="I31" s="83">
        <f t="shared" ca="1" si="26"/>
        <v>41.818750000000001</v>
      </c>
      <c r="J31" s="83">
        <f t="shared" ca="1" si="26"/>
        <v>41.25</v>
      </c>
      <c r="K31" s="83">
        <f t="shared" ca="1" si="26"/>
        <v>41.302500000000009</v>
      </c>
      <c r="L31" s="83">
        <f t="shared" ca="1" si="26"/>
        <v>41.573750000000004</v>
      </c>
      <c r="M31" s="83">
        <f t="shared" ca="1" si="26"/>
        <v>41.411250000000003</v>
      </c>
      <c r="N31" s="83">
        <f t="shared" ca="1" si="26"/>
        <v>41.691249999999997</v>
      </c>
      <c r="O31" s="83">
        <f t="shared" ca="1" si="26"/>
        <v>41.387499999999996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53.61</v>
      </c>
      <c r="E5" s="11">
        <f t="shared" ref="E5:E11" si="0">RANK(D5,D$5:D$29,1)</f>
        <v>1</v>
      </c>
      <c r="F5" s="14">
        <v>53.43</v>
      </c>
      <c r="G5" s="15">
        <f t="shared" ref="G5:G11" si="1">RANK(F5,F$5:F$29,1)</f>
        <v>3</v>
      </c>
      <c r="H5" s="16">
        <v>52.11</v>
      </c>
      <c r="I5" s="15">
        <f t="shared" ref="I5:I11" si="2">RANK(H5,H$5:H$29,1)</f>
        <v>1</v>
      </c>
      <c r="J5" s="16">
        <v>54.77</v>
      </c>
      <c r="K5" s="15">
        <f t="shared" ref="K5:K11" si="3">RANK(J5,J$5:J$29,1)</f>
        <v>4</v>
      </c>
      <c r="L5" s="16">
        <v>52.21</v>
      </c>
      <c r="M5" s="15">
        <f t="shared" ref="M5:M11" si="4">RANK(L5,L$5:L$29,1)</f>
        <v>1</v>
      </c>
      <c r="N5" s="14">
        <v>53.58</v>
      </c>
      <c r="O5" s="15">
        <f t="shared" ref="O5:O11" si="5">RANK(N5,N$5:N$29,1)</f>
        <v>2</v>
      </c>
      <c r="P5" s="16">
        <v>53.58</v>
      </c>
      <c r="Q5" s="15">
        <f t="shared" ref="Q5:Q11" si="6">RANK(P5,P$5:P$29,1)</f>
        <v>3</v>
      </c>
      <c r="R5" s="16">
        <v>54.18</v>
      </c>
      <c r="S5" s="15">
        <f t="shared" ref="S5:S11" si="7">RANK(R5,R$5:R$29,1)</f>
        <v>1</v>
      </c>
      <c r="T5" s="16">
        <v>54.08</v>
      </c>
      <c r="U5" s="15">
        <f t="shared" ref="U5:U11" si="8">RANK(T5,T$5:T$29,1)</f>
        <v>3</v>
      </c>
      <c r="V5" s="14">
        <v>52.56</v>
      </c>
      <c r="W5" s="15">
        <f t="shared" ref="W5:W11" si="9">RANK(V5,V$5:V$29,1)</f>
        <v>1</v>
      </c>
      <c r="X5" s="16">
        <v>54.61</v>
      </c>
      <c r="Y5" s="15">
        <f t="shared" ref="Y5:Y11" si="10">RANK(X5,X$5:X$29,1)</f>
        <v>5</v>
      </c>
      <c r="Z5" s="16">
        <v>54.71</v>
      </c>
      <c r="AA5" s="15">
        <f t="shared" ref="AA5:AA11" si="11">RANK(Z5,Z$5:Z$29,1)</f>
        <v>3</v>
      </c>
      <c r="AB5" s="61">
        <f t="shared" ref="AB5:AB11" si="12">AVERAGEIF(D5:AA5,"&gt;25")</f>
        <v>53.619166666666665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53.96</v>
      </c>
      <c r="E6" s="22">
        <f t="shared" si="0"/>
        <v>4</v>
      </c>
      <c r="F6" s="21">
        <v>53.22</v>
      </c>
      <c r="G6" s="23">
        <f t="shared" si="1"/>
        <v>1</v>
      </c>
      <c r="H6" s="24">
        <v>52.58</v>
      </c>
      <c r="I6" s="23">
        <f t="shared" si="2"/>
        <v>2</v>
      </c>
      <c r="J6" s="25">
        <v>55.54</v>
      </c>
      <c r="K6" s="23">
        <f t="shared" si="3"/>
        <v>7</v>
      </c>
      <c r="L6" s="25">
        <v>52.78</v>
      </c>
      <c r="M6" s="23">
        <f t="shared" si="4"/>
        <v>4</v>
      </c>
      <c r="N6" s="21">
        <v>53.79</v>
      </c>
      <c r="O6" s="23">
        <f t="shared" si="5"/>
        <v>3</v>
      </c>
      <c r="P6" s="25">
        <v>54.01</v>
      </c>
      <c r="Q6" s="23">
        <f t="shared" si="6"/>
        <v>4</v>
      </c>
      <c r="R6" s="25">
        <v>54.24</v>
      </c>
      <c r="S6" s="23">
        <f t="shared" si="7"/>
        <v>2</v>
      </c>
      <c r="T6" s="25">
        <v>54.07</v>
      </c>
      <c r="U6" s="23">
        <f t="shared" si="8"/>
        <v>2</v>
      </c>
      <c r="V6" s="21">
        <v>53.46</v>
      </c>
      <c r="W6" s="23">
        <f t="shared" si="9"/>
        <v>2</v>
      </c>
      <c r="X6" s="25">
        <v>53.45</v>
      </c>
      <c r="Y6" s="23">
        <f t="shared" si="10"/>
        <v>1</v>
      </c>
      <c r="Z6" s="25">
        <v>53.79</v>
      </c>
      <c r="AA6" s="23">
        <f t="shared" si="11"/>
        <v>1</v>
      </c>
      <c r="AB6" s="61">
        <f t="shared" si="12"/>
        <v>53.740833333333335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66</v>
      </c>
      <c r="C7" s="63" t="s">
        <v>7</v>
      </c>
      <c r="D7" s="21">
        <v>53.81</v>
      </c>
      <c r="E7" s="22">
        <f t="shared" si="0"/>
        <v>2</v>
      </c>
      <c r="F7" s="21">
        <v>53.3</v>
      </c>
      <c r="G7" s="23">
        <f t="shared" si="1"/>
        <v>2</v>
      </c>
      <c r="H7" s="25">
        <v>53.77</v>
      </c>
      <c r="I7" s="23">
        <f t="shared" si="2"/>
        <v>4</v>
      </c>
      <c r="J7" s="25">
        <v>54.48</v>
      </c>
      <c r="K7" s="23">
        <f t="shared" si="3"/>
        <v>2</v>
      </c>
      <c r="L7" s="25">
        <v>52.7</v>
      </c>
      <c r="M7" s="23">
        <f t="shared" si="4"/>
        <v>3</v>
      </c>
      <c r="N7" s="21">
        <v>53.9</v>
      </c>
      <c r="O7" s="23">
        <f t="shared" si="5"/>
        <v>6</v>
      </c>
      <c r="P7" s="25">
        <v>53.25</v>
      </c>
      <c r="Q7" s="23">
        <f t="shared" si="6"/>
        <v>1</v>
      </c>
      <c r="R7" s="25">
        <v>54.3</v>
      </c>
      <c r="S7" s="23">
        <f t="shared" si="7"/>
        <v>3</v>
      </c>
      <c r="T7" s="24">
        <v>53.93</v>
      </c>
      <c r="U7" s="23">
        <f t="shared" si="8"/>
        <v>1</v>
      </c>
      <c r="V7" s="21">
        <v>53.74</v>
      </c>
      <c r="W7" s="23">
        <f t="shared" si="9"/>
        <v>4</v>
      </c>
      <c r="X7" s="25">
        <v>55</v>
      </c>
      <c r="Y7" s="23">
        <f t="shared" si="10"/>
        <v>7</v>
      </c>
      <c r="Z7" s="25">
        <v>54.66</v>
      </c>
      <c r="AA7" s="23">
        <f t="shared" si="11"/>
        <v>2</v>
      </c>
      <c r="AB7" s="61">
        <f t="shared" si="12"/>
        <v>53.903333333333329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53.95</v>
      </c>
      <c r="E8" s="22">
        <f t="shared" si="0"/>
        <v>3</v>
      </c>
      <c r="F8" s="21">
        <v>54.04</v>
      </c>
      <c r="G8" s="23">
        <f t="shared" si="1"/>
        <v>5</v>
      </c>
      <c r="H8" s="25">
        <v>53.5</v>
      </c>
      <c r="I8" s="23">
        <f t="shared" si="2"/>
        <v>3</v>
      </c>
      <c r="J8" s="25">
        <v>53.71</v>
      </c>
      <c r="K8" s="23">
        <f t="shared" si="3"/>
        <v>1</v>
      </c>
      <c r="L8" s="25">
        <v>52.35</v>
      </c>
      <c r="M8" s="23">
        <f t="shared" si="4"/>
        <v>2</v>
      </c>
      <c r="N8" s="21">
        <v>53.24</v>
      </c>
      <c r="O8" s="23">
        <f t="shared" si="5"/>
        <v>1</v>
      </c>
      <c r="P8" s="24">
        <v>53.51</v>
      </c>
      <c r="Q8" s="23">
        <f t="shared" si="6"/>
        <v>2</v>
      </c>
      <c r="R8" s="25">
        <v>55.84</v>
      </c>
      <c r="S8" s="23">
        <f t="shared" si="7"/>
        <v>6</v>
      </c>
      <c r="T8" s="25">
        <v>54.3</v>
      </c>
      <c r="U8" s="23">
        <f t="shared" si="8"/>
        <v>4</v>
      </c>
      <c r="V8" s="21">
        <v>54.18</v>
      </c>
      <c r="W8" s="23">
        <f t="shared" si="9"/>
        <v>5</v>
      </c>
      <c r="X8" s="25">
        <v>54.58</v>
      </c>
      <c r="Y8" s="23">
        <f t="shared" si="10"/>
        <v>3</v>
      </c>
      <c r="Z8" s="25">
        <v>54.79</v>
      </c>
      <c r="AA8" s="23">
        <f t="shared" si="11"/>
        <v>4</v>
      </c>
      <c r="AB8" s="61">
        <f t="shared" si="12"/>
        <v>53.999166666666667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14</v>
      </c>
      <c r="C9" s="63">
        <v>17.5</v>
      </c>
      <c r="D9" s="21">
        <v>54.02</v>
      </c>
      <c r="E9" s="22">
        <f t="shared" si="0"/>
        <v>5</v>
      </c>
      <c r="F9" s="21">
        <v>53.76</v>
      </c>
      <c r="G9" s="23">
        <f t="shared" si="1"/>
        <v>4</v>
      </c>
      <c r="H9" s="25">
        <v>54.21</v>
      </c>
      <c r="I9" s="23">
        <f t="shared" si="2"/>
        <v>7</v>
      </c>
      <c r="J9" s="25">
        <v>54.56</v>
      </c>
      <c r="K9" s="23">
        <f t="shared" si="3"/>
        <v>3</v>
      </c>
      <c r="L9" s="25">
        <v>53.12</v>
      </c>
      <c r="M9" s="23">
        <f t="shared" si="4"/>
        <v>5</v>
      </c>
      <c r="N9" s="21">
        <v>53.87</v>
      </c>
      <c r="O9" s="23">
        <f t="shared" si="5"/>
        <v>5</v>
      </c>
      <c r="P9" s="25">
        <v>54.85</v>
      </c>
      <c r="Q9" s="23">
        <f t="shared" si="6"/>
        <v>6</v>
      </c>
      <c r="R9" s="25">
        <v>54.86</v>
      </c>
      <c r="S9" s="23">
        <f t="shared" si="7"/>
        <v>4</v>
      </c>
      <c r="T9" s="25">
        <v>54.38</v>
      </c>
      <c r="U9" s="23">
        <f t="shared" si="8"/>
        <v>5</v>
      </c>
      <c r="V9" s="21">
        <v>53.66</v>
      </c>
      <c r="W9" s="23">
        <f t="shared" si="9"/>
        <v>3</v>
      </c>
      <c r="X9" s="24">
        <v>54.58</v>
      </c>
      <c r="Y9" s="23">
        <f t="shared" si="10"/>
        <v>3</v>
      </c>
      <c r="Z9" s="25">
        <v>54.86</v>
      </c>
      <c r="AA9" s="23">
        <f t="shared" si="11"/>
        <v>5</v>
      </c>
      <c r="AB9" s="61">
        <f t="shared" si="12"/>
        <v>54.227500000000013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33</v>
      </c>
      <c r="C10" s="63">
        <v>7.5</v>
      </c>
      <c r="D10" s="21">
        <v>55.61</v>
      </c>
      <c r="E10" s="22">
        <f t="shared" si="0"/>
        <v>7</v>
      </c>
      <c r="F10" s="21">
        <v>54.59</v>
      </c>
      <c r="G10" s="23">
        <f t="shared" si="1"/>
        <v>7</v>
      </c>
      <c r="H10" s="25">
        <v>53.83</v>
      </c>
      <c r="I10" s="23">
        <f t="shared" si="2"/>
        <v>5</v>
      </c>
      <c r="J10" s="25">
        <v>54.77</v>
      </c>
      <c r="K10" s="23">
        <f t="shared" si="3"/>
        <v>4</v>
      </c>
      <c r="L10" s="25">
        <v>53.15</v>
      </c>
      <c r="M10" s="23">
        <f t="shared" si="4"/>
        <v>6</v>
      </c>
      <c r="N10" s="21">
        <v>53.83</v>
      </c>
      <c r="O10" s="23">
        <f t="shared" si="5"/>
        <v>4</v>
      </c>
      <c r="P10" s="25">
        <v>54.7</v>
      </c>
      <c r="Q10" s="23">
        <f t="shared" si="6"/>
        <v>5</v>
      </c>
      <c r="R10" s="25">
        <v>55.3</v>
      </c>
      <c r="S10" s="23">
        <f t="shared" si="7"/>
        <v>5</v>
      </c>
      <c r="T10" s="25">
        <v>54.67</v>
      </c>
      <c r="U10" s="23">
        <f t="shared" si="8"/>
        <v>6</v>
      </c>
      <c r="V10" s="21">
        <v>54.69</v>
      </c>
      <c r="W10" s="23">
        <f t="shared" si="9"/>
        <v>7</v>
      </c>
      <c r="X10" s="67">
        <v>54.31</v>
      </c>
      <c r="Y10" s="23">
        <f t="shared" si="10"/>
        <v>2</v>
      </c>
      <c r="Z10" s="24">
        <v>54.9</v>
      </c>
      <c r="AA10" s="23">
        <f t="shared" si="11"/>
        <v>6</v>
      </c>
      <c r="AB10" s="61">
        <f t="shared" si="12"/>
        <v>54.529166666666669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106</v>
      </c>
      <c r="C11" s="63" t="s">
        <v>7</v>
      </c>
      <c r="D11" s="21">
        <v>54.5</v>
      </c>
      <c r="E11" s="22">
        <f t="shared" si="0"/>
        <v>6</v>
      </c>
      <c r="F11" s="21">
        <v>54.48</v>
      </c>
      <c r="G11" s="23">
        <f t="shared" si="1"/>
        <v>6</v>
      </c>
      <c r="H11" s="25">
        <v>54.17</v>
      </c>
      <c r="I11" s="23">
        <f t="shared" si="2"/>
        <v>6</v>
      </c>
      <c r="J11" s="25">
        <v>55.21</v>
      </c>
      <c r="K11" s="23">
        <f t="shared" si="3"/>
        <v>6</v>
      </c>
      <c r="L11" s="24">
        <v>53.75</v>
      </c>
      <c r="M11" s="23">
        <f t="shared" si="4"/>
        <v>7</v>
      </c>
      <c r="N11" s="21">
        <v>54.89</v>
      </c>
      <c r="O11" s="23">
        <f t="shared" si="5"/>
        <v>7</v>
      </c>
      <c r="P11" s="25">
        <v>56.26</v>
      </c>
      <c r="Q11" s="23">
        <f t="shared" si="6"/>
        <v>7</v>
      </c>
      <c r="R11" s="25">
        <v>56.15</v>
      </c>
      <c r="S11" s="23">
        <f t="shared" si="7"/>
        <v>7</v>
      </c>
      <c r="T11" s="25">
        <v>55.02</v>
      </c>
      <c r="U11" s="23">
        <f t="shared" si="8"/>
        <v>7</v>
      </c>
      <c r="V11" s="21">
        <v>54.55</v>
      </c>
      <c r="W11" s="23">
        <f t="shared" si="9"/>
        <v>6</v>
      </c>
      <c r="X11" s="25">
        <v>54.95</v>
      </c>
      <c r="Y11" s="23">
        <f t="shared" si="10"/>
        <v>6</v>
      </c>
      <c r="Z11" s="25">
        <v>55.67</v>
      </c>
      <c r="AA11" s="23">
        <f t="shared" si="11"/>
        <v>7</v>
      </c>
      <c r="AB11" s="61">
        <f t="shared" si="12"/>
        <v>54.966666666666661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ref="E12:E29" si="13">RANK(D12,D$5:D$29,1)</f>
        <v>#N/A</v>
      </c>
      <c r="F12" s="64"/>
      <c r="G12" s="23" t="e">
        <f t="shared" ref="G12:G29" si="14">RANK(F12,F$5:F$29,1)</f>
        <v>#N/A</v>
      </c>
      <c r="H12" s="67"/>
      <c r="I12" s="23" t="e">
        <f t="shared" ref="I12:I29" si="15">RANK(H12,H$5:H$29,1)</f>
        <v>#N/A</v>
      </c>
      <c r="J12" s="67"/>
      <c r="K12" s="23" t="e">
        <f t="shared" ref="K12:K29" si="16">RANK(J12,J$5:J$29,1)</f>
        <v>#N/A</v>
      </c>
      <c r="L12" s="67"/>
      <c r="M12" s="23" t="e">
        <f t="shared" ref="M12:M29" si="17">RANK(L12,L$5:L$29,1)</f>
        <v>#N/A</v>
      </c>
      <c r="N12" s="64"/>
      <c r="O12" s="23" t="e">
        <f t="shared" ref="O12:O29" si="18">RANK(N12,N$5:N$29,1)</f>
        <v>#N/A</v>
      </c>
      <c r="P12" s="67"/>
      <c r="Q12" s="23" t="e">
        <f t="shared" ref="Q12:Q29" si="19">RANK(P12,P$5:P$29,1)</f>
        <v>#N/A</v>
      </c>
      <c r="R12" s="67"/>
      <c r="S12" s="23" t="e">
        <f t="shared" ref="S12:S29" si="20">RANK(R12,R$5:R$29,1)</f>
        <v>#N/A</v>
      </c>
      <c r="T12" s="67"/>
      <c r="U12" s="23" t="e">
        <f t="shared" ref="U12:U29" si="21">RANK(T12,T$5:T$29,1)</f>
        <v>#N/A</v>
      </c>
      <c r="V12" s="64"/>
      <c r="W12" s="23" t="e">
        <f t="shared" ref="W12:W29" si="22">RANK(V12,V$5:V$29,1)</f>
        <v>#N/A</v>
      </c>
      <c r="X12" s="67"/>
      <c r="Y12" s="23" t="e">
        <f t="shared" ref="Y12:Y29" si="23">RANK(X12,X$5:X$29,1)</f>
        <v>#N/A</v>
      </c>
      <c r="Z12" s="67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13"/>
        <v>#N/A</v>
      </c>
      <c r="F13" s="64"/>
      <c r="G13" s="23" t="e">
        <f t="shared" si="14"/>
        <v>#N/A</v>
      </c>
      <c r="H13" s="67"/>
      <c r="I13" s="23" t="e">
        <f t="shared" si="15"/>
        <v>#N/A</v>
      </c>
      <c r="J13" s="67"/>
      <c r="K13" s="23" t="e">
        <f t="shared" si="16"/>
        <v>#N/A</v>
      </c>
      <c r="L13" s="67"/>
      <c r="M13" s="23" t="e">
        <f t="shared" si="17"/>
        <v>#N/A</v>
      </c>
      <c r="N13" s="64"/>
      <c r="O13" s="23" t="e">
        <f t="shared" si="18"/>
        <v>#N/A</v>
      </c>
      <c r="P13" s="67"/>
      <c r="Q13" s="23" t="e">
        <f t="shared" si="19"/>
        <v>#N/A</v>
      </c>
      <c r="R13" s="67"/>
      <c r="S13" s="23" t="e">
        <f t="shared" si="20"/>
        <v>#N/A</v>
      </c>
      <c r="T13" s="67"/>
      <c r="U13" s="23" t="e">
        <f t="shared" si="21"/>
        <v>#N/A</v>
      </c>
      <c r="V13" s="64"/>
      <c r="W13" s="23" t="e">
        <f t="shared" si="22"/>
        <v>#N/A</v>
      </c>
      <c r="X13" s="67"/>
      <c r="Y13" s="23" t="e">
        <f t="shared" si="23"/>
        <v>#N/A</v>
      </c>
      <c r="Z13" s="67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54.208571428571425</v>
      </c>
      <c r="E30" s="79">
        <f ca="1">RANK(D30,$D31:$O31,1)</f>
        <v>6</v>
      </c>
      <c r="F30" s="78">
        <f ca="1">AVERAGEIF(OFFSET(F5,0,0,$C30), "&gt;25")</f>
        <v>53.831428571428582</v>
      </c>
      <c r="G30" s="79">
        <f ca="1">RANK(F30,$D31:$O31,1)</f>
        <v>3</v>
      </c>
      <c r="H30" s="80">
        <f ca="1">AVERAGEIF(OFFSET(H5,0,0,$C30), "&gt;25")</f>
        <v>53.452857142857148</v>
      </c>
      <c r="I30" s="79">
        <f ca="1">RANK(H30,$D31:$O31,1)</f>
        <v>2</v>
      </c>
      <c r="J30" s="78">
        <f ca="1">AVERAGEIF(OFFSET(J5,0,0,$C30), "&gt;25")</f>
        <v>54.719999999999992</v>
      </c>
      <c r="K30" s="79">
        <f ca="1">RANK(J30,$D31:$O31,1)</f>
        <v>10</v>
      </c>
      <c r="L30" s="80">
        <f ca="1">AVERAGEIF(OFFSET(L5,0,0,$C30), "&gt;25")</f>
        <v>52.865714285714276</v>
      </c>
      <c r="M30" s="79">
        <f ca="1">RANK(L30,$D31:$O31,1)</f>
        <v>1</v>
      </c>
      <c r="N30" s="78">
        <f ca="1">AVERAGEIF(OFFSET(N5,0,0,$C30), "&gt;25")</f>
        <v>53.871428571428567</v>
      </c>
      <c r="O30" s="79">
        <f ca="1">RANK(N30,$D31:$O31,1)</f>
        <v>5</v>
      </c>
      <c r="P30" s="80">
        <f ca="1">AVERAGEIF(OFFSET(P5,0,0,$C30), "&gt;25")</f>
        <v>54.308571428571426</v>
      </c>
      <c r="Q30" s="79">
        <f ca="1">RANK(P30,$D31:$O31,1)</f>
        <v>7</v>
      </c>
      <c r="R30" s="78">
        <f ca="1">AVERAGEIF(OFFSET(R5,0,0,$C30), "&gt;25")</f>
        <v>54.981428571428573</v>
      </c>
      <c r="S30" s="79">
        <f ca="1">RANK(R30,$D31:$O31,1)</f>
        <v>12</v>
      </c>
      <c r="T30" s="80">
        <f ca="1">AVERAGEIF(OFFSET(T5,0,0,$C30), "&gt;25")</f>
        <v>54.35</v>
      </c>
      <c r="U30" s="79">
        <f ca="1">RANK(T30,$D31:$O31,1)</f>
        <v>8</v>
      </c>
      <c r="V30" s="78">
        <f ca="1">AVERAGEIF(OFFSET(V5,0,0,$C30), "&gt;25")</f>
        <v>53.83428571428572</v>
      </c>
      <c r="W30" s="79">
        <f ca="1">RANK(V30,$D31:$O31,1)</f>
        <v>4</v>
      </c>
      <c r="X30" s="78">
        <f ca="1">AVERAGEIF(OFFSET(X5,0,0,$C30), "&gt;25")</f>
        <v>54.497142857142855</v>
      </c>
      <c r="Y30" s="79">
        <f ca="1">RANK(X30,$D31:$O31,1)</f>
        <v>9</v>
      </c>
      <c r="Z30" s="78">
        <f ca="1">AVERAGEIF(OFFSET(Z5,0,0,$C30), "&gt;25")</f>
        <v>54.768571428571427</v>
      </c>
      <c r="AA30" s="79">
        <f ca="1">RANK(Z30,$D31:$O31,1)</f>
        <v>11</v>
      </c>
      <c r="AB30" s="81">
        <f>AVERAGEIF(AB5:AB29, "&gt;25")</f>
        <v>54.140833333333333</v>
      </c>
    </row>
    <row r="31" spans="1:29" ht="30" customHeight="1" x14ac:dyDescent="0.2">
      <c r="A31" s="82"/>
      <c r="B31" s="82"/>
      <c r="C31" s="82"/>
      <c r="D31" s="83">
        <f ca="1">OFFSET($D$30,0,(COLUMN()-4)*2 )</f>
        <v>54.208571428571425</v>
      </c>
      <c r="E31" s="83">
        <f t="shared" ref="E31:O31" ca="1" si="26">OFFSET($D$30,0,(COLUMN()-4)*2 )</f>
        <v>53.831428571428582</v>
      </c>
      <c r="F31" s="83">
        <f t="shared" ca="1" si="26"/>
        <v>53.452857142857148</v>
      </c>
      <c r="G31" s="83">
        <f t="shared" ca="1" si="26"/>
        <v>54.719999999999992</v>
      </c>
      <c r="H31" s="83">
        <f t="shared" ca="1" si="26"/>
        <v>52.865714285714276</v>
      </c>
      <c r="I31" s="83">
        <f t="shared" ca="1" si="26"/>
        <v>53.871428571428567</v>
      </c>
      <c r="J31" s="83">
        <f t="shared" ca="1" si="26"/>
        <v>54.308571428571426</v>
      </c>
      <c r="K31" s="83">
        <f t="shared" ca="1" si="26"/>
        <v>54.981428571428573</v>
      </c>
      <c r="L31" s="83">
        <f t="shared" ca="1" si="26"/>
        <v>54.35</v>
      </c>
      <c r="M31" s="83">
        <f t="shared" ca="1" si="26"/>
        <v>53.83428571428572</v>
      </c>
      <c r="N31" s="83">
        <f t="shared" ca="1" si="26"/>
        <v>54.497142857142855</v>
      </c>
      <c r="O31" s="83">
        <f t="shared" ca="1" si="26"/>
        <v>54.768571428571427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G12" sqref="G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61</v>
      </c>
      <c r="C5" s="57">
        <v>2.5</v>
      </c>
      <c r="D5" s="14">
        <v>42.15</v>
      </c>
      <c r="E5" s="11">
        <f t="shared" ref="E5:E20" si="0">RANK(D5,D$5:D$29,1)</f>
        <v>1</v>
      </c>
      <c r="F5" s="14">
        <v>42.03</v>
      </c>
      <c r="G5" s="15">
        <f t="shared" ref="G5:G20" si="1">RANK(F5,F$5:F$29,1)</f>
        <v>1</v>
      </c>
      <c r="H5" s="16">
        <v>42.16</v>
      </c>
      <c r="I5" s="15">
        <f t="shared" ref="I5:I20" si="2">RANK(H5,H$5:H$29,1)</f>
        <v>2</v>
      </c>
      <c r="J5" s="16">
        <v>42</v>
      </c>
      <c r="K5" s="15">
        <f t="shared" ref="K5:K20" si="3">RANK(J5,J$5:J$29,1)</f>
        <v>1</v>
      </c>
      <c r="L5" s="16">
        <v>42.15</v>
      </c>
      <c r="M5" s="15">
        <f t="shared" ref="M5:M20" si="4">RANK(L5,L$5:L$29,1)</f>
        <v>1</v>
      </c>
      <c r="N5" s="14">
        <v>41.58</v>
      </c>
      <c r="O5" s="15">
        <f t="shared" ref="O5:O20" si="5">RANK(N5,N$5:N$29,1)</f>
        <v>1</v>
      </c>
      <c r="P5" s="87">
        <v>42.57</v>
      </c>
      <c r="Q5" s="15">
        <f t="shared" ref="Q5:Q20" si="6">RANK(P5,P$5:P$29,1)</f>
        <v>4</v>
      </c>
      <c r="R5" s="16">
        <v>42.51</v>
      </c>
      <c r="S5" s="15">
        <f t="shared" ref="S5:S20" si="7">RANK(R5,R$5:R$29,1)</f>
        <v>2</v>
      </c>
      <c r="T5" s="16">
        <v>42.78</v>
      </c>
      <c r="U5" s="15">
        <f t="shared" ref="U5:U20" si="8">RANK(T5,T$5:T$29,1)</f>
        <v>9</v>
      </c>
      <c r="V5" s="14">
        <v>42.33</v>
      </c>
      <c r="W5" s="15">
        <f t="shared" ref="W5:W20" si="9">RANK(V5,V$5:V$29,1)</f>
        <v>2</v>
      </c>
      <c r="X5" s="16">
        <v>42.23</v>
      </c>
      <c r="Y5" s="15">
        <f t="shared" ref="Y5:Y20" si="10">RANK(X5,X$5:X$29,1)</f>
        <v>3</v>
      </c>
      <c r="Z5" s="16">
        <v>42.32</v>
      </c>
      <c r="AA5" s="15">
        <f t="shared" ref="AA5:AA20" si="11">RANK(Z5,Z$5:Z$29,1)</f>
        <v>1</v>
      </c>
      <c r="AB5" s="61">
        <f t="shared" ref="AB5:AB20" si="12">AVERAGEIF(D5:AA5,"&gt;25")</f>
        <v>42.23416666666666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42.25</v>
      </c>
      <c r="E6" s="22">
        <f t="shared" si="0"/>
        <v>3</v>
      </c>
      <c r="F6" s="21">
        <v>42.05</v>
      </c>
      <c r="G6" s="23">
        <f t="shared" si="1"/>
        <v>2</v>
      </c>
      <c r="H6" s="25">
        <v>42.07</v>
      </c>
      <c r="I6" s="23">
        <f t="shared" si="2"/>
        <v>1</v>
      </c>
      <c r="J6" s="25">
        <v>42.09</v>
      </c>
      <c r="K6" s="23">
        <f t="shared" si="3"/>
        <v>2</v>
      </c>
      <c r="L6" s="67">
        <v>42.42</v>
      </c>
      <c r="M6" s="23">
        <f t="shared" si="4"/>
        <v>3</v>
      </c>
      <c r="N6" s="26">
        <v>42.17</v>
      </c>
      <c r="O6" s="23">
        <f t="shared" si="5"/>
        <v>6</v>
      </c>
      <c r="P6" s="25">
        <v>42.84</v>
      </c>
      <c r="Q6" s="23">
        <f t="shared" si="6"/>
        <v>7</v>
      </c>
      <c r="R6" s="25">
        <v>42.58</v>
      </c>
      <c r="S6" s="23">
        <f t="shared" si="7"/>
        <v>5</v>
      </c>
      <c r="T6" s="25">
        <v>42.26</v>
      </c>
      <c r="U6" s="23">
        <f t="shared" si="8"/>
        <v>2</v>
      </c>
      <c r="V6" s="21">
        <v>42.22</v>
      </c>
      <c r="W6" s="23">
        <f t="shared" si="9"/>
        <v>1</v>
      </c>
      <c r="X6" s="25">
        <v>42.13</v>
      </c>
      <c r="Y6" s="23">
        <f t="shared" si="10"/>
        <v>1</v>
      </c>
      <c r="Z6" s="25">
        <v>42.32</v>
      </c>
      <c r="AA6" s="23">
        <f t="shared" si="11"/>
        <v>1</v>
      </c>
      <c r="AB6" s="61">
        <f t="shared" si="12"/>
        <v>42.283333333333324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130</v>
      </c>
      <c r="C7" s="63">
        <v>17.5</v>
      </c>
      <c r="D7" s="21">
        <v>42.15</v>
      </c>
      <c r="E7" s="22">
        <f t="shared" si="0"/>
        <v>1</v>
      </c>
      <c r="F7" s="21">
        <v>42.14</v>
      </c>
      <c r="G7" s="23">
        <f t="shared" si="1"/>
        <v>3</v>
      </c>
      <c r="H7" s="25">
        <v>42.28</v>
      </c>
      <c r="I7" s="23">
        <f t="shared" si="2"/>
        <v>3</v>
      </c>
      <c r="J7" s="25">
        <v>42.56</v>
      </c>
      <c r="K7" s="23">
        <f t="shared" si="3"/>
        <v>4</v>
      </c>
      <c r="L7" s="25">
        <v>42.3</v>
      </c>
      <c r="M7" s="23">
        <f t="shared" si="4"/>
        <v>2</v>
      </c>
      <c r="N7" s="21">
        <v>42.01</v>
      </c>
      <c r="O7" s="23">
        <f t="shared" si="5"/>
        <v>3</v>
      </c>
      <c r="P7" s="25">
        <v>42.4</v>
      </c>
      <c r="Q7" s="23">
        <f t="shared" si="6"/>
        <v>2</v>
      </c>
      <c r="R7" s="24">
        <v>42.54</v>
      </c>
      <c r="S7" s="23">
        <f t="shared" si="7"/>
        <v>3</v>
      </c>
      <c r="T7" s="25">
        <v>42.41</v>
      </c>
      <c r="U7" s="23">
        <f t="shared" si="8"/>
        <v>4</v>
      </c>
      <c r="V7" s="21">
        <v>42.54</v>
      </c>
      <c r="W7" s="23">
        <f t="shared" si="9"/>
        <v>4</v>
      </c>
      <c r="X7" s="25">
        <v>43.03</v>
      </c>
      <c r="Y7" s="23">
        <f t="shared" si="10"/>
        <v>10</v>
      </c>
      <c r="Z7" s="25">
        <v>42.63</v>
      </c>
      <c r="AA7" s="23">
        <f t="shared" si="11"/>
        <v>4</v>
      </c>
      <c r="AB7" s="61">
        <f t="shared" si="12"/>
        <v>42.415833333333332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/>
      <c r="D8" s="21">
        <v>42.62</v>
      </c>
      <c r="E8" s="22">
        <f t="shared" si="0"/>
        <v>7</v>
      </c>
      <c r="F8" s="21">
        <v>42.19</v>
      </c>
      <c r="G8" s="23">
        <f t="shared" si="1"/>
        <v>4</v>
      </c>
      <c r="H8" s="25">
        <v>42.36</v>
      </c>
      <c r="I8" s="23">
        <f t="shared" si="2"/>
        <v>4</v>
      </c>
      <c r="J8" s="25">
        <v>42.42</v>
      </c>
      <c r="K8" s="23">
        <f t="shared" si="3"/>
        <v>3</v>
      </c>
      <c r="L8" s="25">
        <v>42.55</v>
      </c>
      <c r="M8" s="23">
        <f t="shared" si="4"/>
        <v>4</v>
      </c>
      <c r="N8" s="21">
        <v>41.81</v>
      </c>
      <c r="O8" s="23">
        <f t="shared" si="5"/>
        <v>2</v>
      </c>
      <c r="P8" s="25">
        <v>42.35</v>
      </c>
      <c r="Q8" s="23">
        <f t="shared" si="6"/>
        <v>1</v>
      </c>
      <c r="R8" s="25">
        <v>42.31</v>
      </c>
      <c r="S8" s="23">
        <f t="shared" si="7"/>
        <v>1</v>
      </c>
      <c r="T8" s="67">
        <v>42.43</v>
      </c>
      <c r="U8" s="23">
        <f t="shared" si="8"/>
        <v>5</v>
      </c>
      <c r="V8" s="26">
        <v>42.64</v>
      </c>
      <c r="W8" s="23">
        <f t="shared" si="9"/>
        <v>7</v>
      </c>
      <c r="X8" s="25">
        <v>42.53</v>
      </c>
      <c r="Y8" s="23">
        <f t="shared" si="10"/>
        <v>6</v>
      </c>
      <c r="Z8" s="25">
        <v>42.93</v>
      </c>
      <c r="AA8" s="23">
        <f t="shared" si="11"/>
        <v>8</v>
      </c>
      <c r="AB8" s="61">
        <f t="shared" si="12"/>
        <v>42.428333333333335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24</v>
      </c>
      <c r="C9" s="63">
        <v>20</v>
      </c>
      <c r="D9" s="26">
        <v>42.99</v>
      </c>
      <c r="E9" s="22">
        <f t="shared" si="0"/>
        <v>10</v>
      </c>
      <c r="F9" s="21">
        <v>42.28</v>
      </c>
      <c r="G9" s="23">
        <f t="shared" si="1"/>
        <v>5</v>
      </c>
      <c r="H9" s="25">
        <v>42.68</v>
      </c>
      <c r="I9" s="23">
        <f t="shared" si="2"/>
        <v>7</v>
      </c>
      <c r="J9" s="25">
        <v>42.83</v>
      </c>
      <c r="K9" s="23">
        <f t="shared" si="3"/>
        <v>8</v>
      </c>
      <c r="L9" s="25">
        <v>42.97</v>
      </c>
      <c r="M9" s="23">
        <f t="shared" si="4"/>
        <v>11</v>
      </c>
      <c r="N9" s="21">
        <v>42.24</v>
      </c>
      <c r="O9" s="23">
        <f t="shared" si="5"/>
        <v>7</v>
      </c>
      <c r="P9" s="25">
        <v>42.47</v>
      </c>
      <c r="Q9" s="23">
        <f t="shared" si="6"/>
        <v>3</v>
      </c>
      <c r="R9" s="25">
        <v>42.59</v>
      </c>
      <c r="S9" s="23">
        <f t="shared" si="7"/>
        <v>7</v>
      </c>
      <c r="T9" s="25">
        <v>42.6</v>
      </c>
      <c r="U9" s="23">
        <f t="shared" si="8"/>
        <v>7</v>
      </c>
      <c r="V9" s="21">
        <v>42.33</v>
      </c>
      <c r="W9" s="23">
        <f t="shared" si="9"/>
        <v>2</v>
      </c>
      <c r="X9" s="25">
        <v>42.33</v>
      </c>
      <c r="Y9" s="23">
        <f t="shared" si="10"/>
        <v>4</v>
      </c>
      <c r="Z9" s="25">
        <v>42.58</v>
      </c>
      <c r="AA9" s="23">
        <f t="shared" si="11"/>
        <v>3</v>
      </c>
      <c r="AB9" s="61">
        <f t="shared" si="12"/>
        <v>42.57416666666667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106</v>
      </c>
      <c r="C10" s="63" t="s">
        <v>7</v>
      </c>
      <c r="D10" s="21">
        <v>42.53</v>
      </c>
      <c r="E10" s="22">
        <f t="shared" si="0"/>
        <v>5</v>
      </c>
      <c r="F10" s="21">
        <v>42.65</v>
      </c>
      <c r="G10" s="23">
        <f t="shared" si="1"/>
        <v>8</v>
      </c>
      <c r="H10" s="25">
        <v>43.05</v>
      </c>
      <c r="I10" s="23">
        <f t="shared" si="2"/>
        <v>12</v>
      </c>
      <c r="J10" s="25">
        <v>42.58</v>
      </c>
      <c r="K10" s="23">
        <f t="shared" si="3"/>
        <v>5</v>
      </c>
      <c r="L10" s="25">
        <v>42.62</v>
      </c>
      <c r="M10" s="23">
        <f t="shared" si="4"/>
        <v>6</v>
      </c>
      <c r="N10" s="21">
        <v>42.67</v>
      </c>
      <c r="O10" s="23">
        <f t="shared" si="5"/>
        <v>13</v>
      </c>
      <c r="P10" s="25">
        <v>42.63</v>
      </c>
      <c r="Q10" s="23">
        <f t="shared" si="6"/>
        <v>5</v>
      </c>
      <c r="R10" s="25">
        <v>42.57</v>
      </c>
      <c r="S10" s="23">
        <f t="shared" si="7"/>
        <v>4</v>
      </c>
      <c r="T10" s="25">
        <v>42.27</v>
      </c>
      <c r="U10" s="23">
        <f t="shared" si="8"/>
        <v>3</v>
      </c>
      <c r="V10" s="21">
        <v>42.61</v>
      </c>
      <c r="W10" s="23">
        <f t="shared" si="9"/>
        <v>6</v>
      </c>
      <c r="X10" s="25">
        <v>42.17</v>
      </c>
      <c r="Y10" s="23">
        <f t="shared" si="10"/>
        <v>2</v>
      </c>
      <c r="Z10" s="24">
        <v>42.83</v>
      </c>
      <c r="AA10" s="23">
        <f t="shared" si="11"/>
        <v>6</v>
      </c>
      <c r="AB10" s="61">
        <f t="shared" si="12"/>
        <v>42.598333333333336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68</v>
      </c>
      <c r="C11" s="63" t="s">
        <v>7</v>
      </c>
      <c r="D11" s="21">
        <v>42.48</v>
      </c>
      <c r="E11" s="22">
        <f t="shared" si="0"/>
        <v>4</v>
      </c>
      <c r="F11" s="21">
        <v>42.34</v>
      </c>
      <c r="G11" s="23">
        <f t="shared" si="1"/>
        <v>6</v>
      </c>
      <c r="H11" s="25">
        <v>42.59</v>
      </c>
      <c r="I11" s="23">
        <f t="shared" si="2"/>
        <v>6</v>
      </c>
      <c r="J11" s="67">
        <v>42.85</v>
      </c>
      <c r="K11" s="23">
        <f t="shared" si="3"/>
        <v>9</v>
      </c>
      <c r="L11" s="24">
        <v>42.85</v>
      </c>
      <c r="M11" s="23">
        <f t="shared" si="4"/>
        <v>10</v>
      </c>
      <c r="N11" s="21">
        <v>42.13</v>
      </c>
      <c r="O11" s="23">
        <f t="shared" si="5"/>
        <v>4</v>
      </c>
      <c r="P11" s="25">
        <v>43.13</v>
      </c>
      <c r="Q11" s="23">
        <f t="shared" si="6"/>
        <v>12</v>
      </c>
      <c r="R11" s="25">
        <v>42.88</v>
      </c>
      <c r="S11" s="23">
        <f t="shared" si="7"/>
        <v>9</v>
      </c>
      <c r="T11" s="25">
        <v>42.49</v>
      </c>
      <c r="U11" s="23">
        <f t="shared" si="8"/>
        <v>6</v>
      </c>
      <c r="V11" s="21">
        <v>42.67</v>
      </c>
      <c r="W11" s="23">
        <f t="shared" si="9"/>
        <v>8</v>
      </c>
      <c r="X11" s="25">
        <v>42.4</v>
      </c>
      <c r="Y11" s="23">
        <f t="shared" si="10"/>
        <v>5</v>
      </c>
      <c r="Z11" s="25">
        <v>42.67</v>
      </c>
      <c r="AA11" s="23">
        <f t="shared" si="11"/>
        <v>5</v>
      </c>
      <c r="AB11" s="61">
        <f t="shared" si="12"/>
        <v>42.623333333333335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42.76</v>
      </c>
      <c r="E12" s="22">
        <f t="shared" si="0"/>
        <v>9</v>
      </c>
      <c r="F12" s="21">
        <v>42.7</v>
      </c>
      <c r="G12" s="23">
        <f t="shared" si="1"/>
        <v>9</v>
      </c>
      <c r="H12" s="25">
        <v>42.84</v>
      </c>
      <c r="I12" s="23">
        <f t="shared" si="2"/>
        <v>9</v>
      </c>
      <c r="J12" s="25">
        <v>42.63</v>
      </c>
      <c r="K12" s="23">
        <f t="shared" si="3"/>
        <v>6</v>
      </c>
      <c r="L12" s="25">
        <v>42.57</v>
      </c>
      <c r="M12" s="23">
        <f t="shared" si="4"/>
        <v>5</v>
      </c>
      <c r="N12" s="21">
        <v>42.14</v>
      </c>
      <c r="O12" s="23">
        <f t="shared" si="5"/>
        <v>5</v>
      </c>
      <c r="P12" s="25">
        <v>42.68</v>
      </c>
      <c r="Q12" s="23">
        <f t="shared" si="6"/>
        <v>6</v>
      </c>
      <c r="R12" s="25">
        <v>42.59</v>
      </c>
      <c r="S12" s="23">
        <f t="shared" si="7"/>
        <v>7</v>
      </c>
      <c r="T12" s="25">
        <v>42.13</v>
      </c>
      <c r="U12" s="23">
        <f t="shared" si="8"/>
        <v>1</v>
      </c>
      <c r="V12" s="64">
        <v>42.56</v>
      </c>
      <c r="W12" s="23">
        <f t="shared" si="9"/>
        <v>5</v>
      </c>
      <c r="X12" s="24">
        <v>43.13</v>
      </c>
      <c r="Y12" s="23">
        <f t="shared" si="10"/>
        <v>12</v>
      </c>
      <c r="Z12" s="25">
        <v>43.09</v>
      </c>
      <c r="AA12" s="23">
        <f t="shared" si="11"/>
        <v>12</v>
      </c>
      <c r="AB12" s="61">
        <f t="shared" si="12"/>
        <v>42.651666666666664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15</v>
      </c>
      <c r="D13" s="64">
        <v>42.66</v>
      </c>
      <c r="E13" s="22">
        <f t="shared" si="0"/>
        <v>8</v>
      </c>
      <c r="F13" s="26">
        <v>42.84</v>
      </c>
      <c r="G13" s="23">
        <f t="shared" si="1"/>
        <v>12</v>
      </c>
      <c r="H13" s="25">
        <v>42.83</v>
      </c>
      <c r="I13" s="23">
        <f t="shared" si="2"/>
        <v>8</v>
      </c>
      <c r="J13" s="25">
        <v>42.8</v>
      </c>
      <c r="K13" s="23">
        <f t="shared" si="3"/>
        <v>7</v>
      </c>
      <c r="L13" s="25">
        <v>42.82</v>
      </c>
      <c r="M13" s="23">
        <f t="shared" si="4"/>
        <v>9</v>
      </c>
      <c r="N13" s="21">
        <v>42.26</v>
      </c>
      <c r="O13" s="23">
        <f t="shared" si="5"/>
        <v>9</v>
      </c>
      <c r="P13" s="25">
        <v>42.86</v>
      </c>
      <c r="Q13" s="23">
        <f t="shared" si="6"/>
        <v>8</v>
      </c>
      <c r="R13" s="25">
        <v>43.04</v>
      </c>
      <c r="S13" s="23">
        <f t="shared" si="7"/>
        <v>12</v>
      </c>
      <c r="T13" s="25">
        <v>42.87</v>
      </c>
      <c r="U13" s="23">
        <f t="shared" si="8"/>
        <v>10</v>
      </c>
      <c r="V13" s="21">
        <v>43.02</v>
      </c>
      <c r="W13" s="23">
        <f t="shared" si="9"/>
        <v>13</v>
      </c>
      <c r="X13" s="25">
        <v>42.53</v>
      </c>
      <c r="Y13" s="23">
        <f t="shared" si="10"/>
        <v>6</v>
      </c>
      <c r="Z13" s="25">
        <v>42.92</v>
      </c>
      <c r="AA13" s="23">
        <f t="shared" si="11"/>
        <v>7</v>
      </c>
      <c r="AB13" s="61">
        <f t="shared" si="12"/>
        <v>42.787499999999994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 t="s">
        <v>7</v>
      </c>
      <c r="D14" s="21">
        <v>43.23</v>
      </c>
      <c r="E14" s="22">
        <f t="shared" si="0"/>
        <v>15</v>
      </c>
      <c r="F14" s="21">
        <v>42.8</v>
      </c>
      <c r="G14" s="23">
        <f t="shared" si="1"/>
        <v>11</v>
      </c>
      <c r="H14" s="25">
        <v>42.94</v>
      </c>
      <c r="I14" s="23">
        <f t="shared" si="2"/>
        <v>10</v>
      </c>
      <c r="J14" s="25">
        <v>43.03</v>
      </c>
      <c r="K14" s="23">
        <f t="shared" si="3"/>
        <v>10</v>
      </c>
      <c r="L14" s="25">
        <v>42.69</v>
      </c>
      <c r="M14" s="23">
        <f t="shared" si="4"/>
        <v>7</v>
      </c>
      <c r="N14" s="21">
        <v>42.25</v>
      </c>
      <c r="O14" s="23">
        <f t="shared" si="5"/>
        <v>8</v>
      </c>
      <c r="P14" s="25">
        <v>42.95</v>
      </c>
      <c r="Q14" s="23">
        <f t="shared" si="6"/>
        <v>9</v>
      </c>
      <c r="R14" s="25">
        <v>42.58</v>
      </c>
      <c r="S14" s="23">
        <f t="shared" si="7"/>
        <v>5</v>
      </c>
      <c r="T14" s="25">
        <v>42.88</v>
      </c>
      <c r="U14" s="23">
        <f t="shared" si="8"/>
        <v>11</v>
      </c>
      <c r="V14" s="21">
        <v>42.94</v>
      </c>
      <c r="W14" s="23">
        <f t="shared" si="9"/>
        <v>12</v>
      </c>
      <c r="X14" s="25">
        <v>43.04</v>
      </c>
      <c r="Y14" s="84">
        <f t="shared" si="10"/>
        <v>11</v>
      </c>
      <c r="Z14" s="25">
        <v>43.24</v>
      </c>
      <c r="AA14" s="23">
        <f t="shared" si="11"/>
        <v>14</v>
      </c>
      <c r="AB14" s="61">
        <f t="shared" si="12"/>
        <v>42.880833333333328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13</v>
      </c>
      <c r="C15" s="63"/>
      <c r="D15" s="21">
        <v>42.61</v>
      </c>
      <c r="E15" s="22">
        <f t="shared" si="0"/>
        <v>6</v>
      </c>
      <c r="F15" s="21">
        <v>42.6</v>
      </c>
      <c r="G15" s="23">
        <f t="shared" si="1"/>
        <v>7</v>
      </c>
      <c r="H15" s="25">
        <v>42.49</v>
      </c>
      <c r="I15" s="23">
        <f t="shared" si="2"/>
        <v>5</v>
      </c>
      <c r="J15" s="24">
        <v>43.38</v>
      </c>
      <c r="K15" s="23">
        <f t="shared" si="3"/>
        <v>14</v>
      </c>
      <c r="L15" s="25">
        <v>42.98</v>
      </c>
      <c r="M15" s="23">
        <f t="shared" si="4"/>
        <v>12</v>
      </c>
      <c r="N15" s="21">
        <v>43.73</v>
      </c>
      <c r="O15" s="23">
        <f t="shared" si="5"/>
        <v>16</v>
      </c>
      <c r="P15" s="25">
        <v>43.22</v>
      </c>
      <c r="Q15" s="23">
        <f t="shared" si="6"/>
        <v>15</v>
      </c>
      <c r="R15" s="25">
        <v>43.01</v>
      </c>
      <c r="S15" s="23">
        <f t="shared" si="7"/>
        <v>11</v>
      </c>
      <c r="T15" s="25">
        <v>42.7</v>
      </c>
      <c r="U15" s="23">
        <f t="shared" si="8"/>
        <v>8</v>
      </c>
      <c r="V15" s="21">
        <v>42.78</v>
      </c>
      <c r="W15" s="23">
        <f t="shared" si="9"/>
        <v>10</v>
      </c>
      <c r="X15" s="25">
        <v>42.92</v>
      </c>
      <c r="Y15" s="23">
        <f t="shared" si="10"/>
        <v>9</v>
      </c>
      <c r="Z15" s="25">
        <v>42.97</v>
      </c>
      <c r="AA15" s="23">
        <f t="shared" si="11"/>
        <v>9</v>
      </c>
      <c r="AB15" s="61">
        <f t="shared" si="12"/>
        <v>42.949166666666663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43.16</v>
      </c>
      <c r="E16" s="22">
        <f t="shared" si="0"/>
        <v>14</v>
      </c>
      <c r="F16" s="64">
        <v>43.14</v>
      </c>
      <c r="G16" s="23">
        <f t="shared" si="1"/>
        <v>15</v>
      </c>
      <c r="H16" s="24">
        <v>43.1</v>
      </c>
      <c r="I16" s="23">
        <f t="shared" si="2"/>
        <v>13</v>
      </c>
      <c r="J16" s="25">
        <v>43.22</v>
      </c>
      <c r="K16" s="23">
        <f t="shared" si="3"/>
        <v>12</v>
      </c>
      <c r="L16" s="25">
        <v>43</v>
      </c>
      <c r="M16" s="23">
        <f t="shared" si="4"/>
        <v>13</v>
      </c>
      <c r="N16" s="21">
        <v>42.36</v>
      </c>
      <c r="O16" s="23">
        <f t="shared" si="5"/>
        <v>10</v>
      </c>
      <c r="P16" s="25">
        <v>43.1</v>
      </c>
      <c r="Q16" s="23">
        <f t="shared" si="6"/>
        <v>10</v>
      </c>
      <c r="R16" s="25">
        <v>42.96</v>
      </c>
      <c r="S16" s="23">
        <f t="shared" si="7"/>
        <v>10</v>
      </c>
      <c r="T16" s="25">
        <v>43.35</v>
      </c>
      <c r="U16" s="23">
        <f t="shared" si="8"/>
        <v>16</v>
      </c>
      <c r="V16" s="21">
        <v>42.76</v>
      </c>
      <c r="W16" s="23">
        <f t="shared" si="9"/>
        <v>9</v>
      </c>
      <c r="X16" s="25">
        <v>42.88</v>
      </c>
      <c r="Y16" s="23">
        <f t="shared" si="10"/>
        <v>8</v>
      </c>
      <c r="Z16" s="25">
        <v>43.01</v>
      </c>
      <c r="AA16" s="23">
        <f t="shared" si="11"/>
        <v>10</v>
      </c>
      <c r="AB16" s="61">
        <f t="shared" si="12"/>
        <v>43.003333333333337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43.26</v>
      </c>
      <c r="E17" s="22">
        <f t="shared" si="0"/>
        <v>16</v>
      </c>
      <c r="F17" s="21">
        <v>42.75</v>
      </c>
      <c r="G17" s="23">
        <f t="shared" si="1"/>
        <v>10</v>
      </c>
      <c r="H17" s="25">
        <v>43.28</v>
      </c>
      <c r="I17" s="23">
        <f t="shared" si="2"/>
        <v>14</v>
      </c>
      <c r="J17" s="25">
        <v>43.18</v>
      </c>
      <c r="K17" s="23">
        <f t="shared" si="3"/>
        <v>11</v>
      </c>
      <c r="L17" s="25">
        <v>43.06</v>
      </c>
      <c r="M17" s="23">
        <f t="shared" si="4"/>
        <v>14</v>
      </c>
      <c r="N17" s="21">
        <v>42.62</v>
      </c>
      <c r="O17" s="23">
        <f t="shared" si="5"/>
        <v>12</v>
      </c>
      <c r="P17" s="25">
        <v>43.13</v>
      </c>
      <c r="Q17" s="23">
        <f t="shared" si="6"/>
        <v>12</v>
      </c>
      <c r="R17" s="25">
        <v>43.04</v>
      </c>
      <c r="S17" s="23">
        <f t="shared" si="7"/>
        <v>12</v>
      </c>
      <c r="T17" s="25">
        <v>42.88</v>
      </c>
      <c r="U17" s="23">
        <f t="shared" si="8"/>
        <v>11</v>
      </c>
      <c r="V17" s="21">
        <v>42.82</v>
      </c>
      <c r="W17" s="23">
        <f t="shared" si="9"/>
        <v>11</v>
      </c>
      <c r="X17" s="25">
        <v>43.18</v>
      </c>
      <c r="Y17" s="23">
        <f t="shared" si="10"/>
        <v>13</v>
      </c>
      <c r="Z17" s="25">
        <v>43.03</v>
      </c>
      <c r="AA17" s="84">
        <f t="shared" si="11"/>
        <v>11</v>
      </c>
      <c r="AB17" s="61">
        <f t="shared" si="12"/>
        <v>43.019166666666671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93</v>
      </c>
      <c r="C18" s="63" t="s">
        <v>7</v>
      </c>
      <c r="D18" s="21">
        <v>43.13</v>
      </c>
      <c r="E18" s="22">
        <f t="shared" si="0"/>
        <v>13</v>
      </c>
      <c r="F18" s="21">
        <v>42.96</v>
      </c>
      <c r="G18" s="23">
        <f t="shared" si="1"/>
        <v>13</v>
      </c>
      <c r="H18" s="25">
        <v>43.02</v>
      </c>
      <c r="I18" s="23">
        <f t="shared" si="2"/>
        <v>11</v>
      </c>
      <c r="J18" s="25">
        <v>43.49</v>
      </c>
      <c r="K18" s="23">
        <f t="shared" si="3"/>
        <v>16</v>
      </c>
      <c r="L18" s="25">
        <v>42.76</v>
      </c>
      <c r="M18" s="23">
        <f t="shared" si="4"/>
        <v>8</v>
      </c>
      <c r="N18" s="21">
        <v>42.86</v>
      </c>
      <c r="O18" s="23">
        <f t="shared" si="5"/>
        <v>14</v>
      </c>
      <c r="P18" s="67">
        <v>43.16</v>
      </c>
      <c r="Q18" s="84">
        <f t="shared" si="6"/>
        <v>14</v>
      </c>
      <c r="R18" s="25">
        <v>43.35</v>
      </c>
      <c r="S18" s="23">
        <f t="shared" si="7"/>
        <v>14</v>
      </c>
      <c r="T18" s="25">
        <v>43.17</v>
      </c>
      <c r="U18" s="23">
        <f t="shared" si="8"/>
        <v>13</v>
      </c>
      <c r="V18" s="21">
        <v>43.47</v>
      </c>
      <c r="W18" s="23">
        <f t="shared" si="9"/>
        <v>16</v>
      </c>
      <c r="X18" s="25">
        <v>43.18</v>
      </c>
      <c r="Y18" s="23">
        <f t="shared" si="10"/>
        <v>13</v>
      </c>
      <c r="Z18" s="25">
        <v>43.18</v>
      </c>
      <c r="AA18" s="23">
        <f t="shared" si="11"/>
        <v>13</v>
      </c>
      <c r="AB18" s="61">
        <f t="shared" si="12"/>
        <v>43.144166666666671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 t="s">
        <v>7</v>
      </c>
      <c r="D19" s="21">
        <v>43.07</v>
      </c>
      <c r="E19" s="22">
        <f t="shared" si="0"/>
        <v>11</v>
      </c>
      <c r="F19" s="21">
        <v>43.11</v>
      </c>
      <c r="G19" s="23">
        <f t="shared" si="1"/>
        <v>14</v>
      </c>
      <c r="H19" s="25">
        <v>43.29</v>
      </c>
      <c r="I19" s="23">
        <f t="shared" si="2"/>
        <v>15</v>
      </c>
      <c r="J19" s="25">
        <v>43.32</v>
      </c>
      <c r="K19" s="23">
        <f t="shared" si="3"/>
        <v>13</v>
      </c>
      <c r="L19" s="25">
        <v>43.2</v>
      </c>
      <c r="M19" s="23">
        <f t="shared" si="4"/>
        <v>15</v>
      </c>
      <c r="N19" s="21">
        <v>42.49</v>
      </c>
      <c r="O19" s="23">
        <f t="shared" si="5"/>
        <v>11</v>
      </c>
      <c r="P19" s="25">
        <v>43.11</v>
      </c>
      <c r="Q19" s="23">
        <f t="shared" si="6"/>
        <v>11</v>
      </c>
      <c r="R19" s="67">
        <v>44.51</v>
      </c>
      <c r="S19" s="23">
        <f t="shared" si="7"/>
        <v>16</v>
      </c>
      <c r="T19" s="24">
        <v>43.22</v>
      </c>
      <c r="U19" s="23">
        <f t="shared" si="8"/>
        <v>14</v>
      </c>
      <c r="V19" s="21">
        <v>43.34</v>
      </c>
      <c r="W19" s="23">
        <f t="shared" si="9"/>
        <v>14</v>
      </c>
      <c r="X19" s="25">
        <v>43.49</v>
      </c>
      <c r="Y19" s="23">
        <f t="shared" si="10"/>
        <v>16</v>
      </c>
      <c r="Z19" s="25">
        <v>43.29</v>
      </c>
      <c r="AA19" s="23">
        <f t="shared" si="11"/>
        <v>15</v>
      </c>
      <c r="AB19" s="61">
        <f t="shared" si="12"/>
        <v>43.286666666666669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40</v>
      </c>
      <c r="C20" s="68" t="s">
        <v>7</v>
      </c>
      <c r="D20" s="21">
        <v>43.12</v>
      </c>
      <c r="E20" s="22">
        <f t="shared" si="0"/>
        <v>12</v>
      </c>
      <c r="F20" s="21">
        <v>43.3</v>
      </c>
      <c r="G20" s="23">
        <f t="shared" si="1"/>
        <v>16</v>
      </c>
      <c r="H20" s="25">
        <v>43.52</v>
      </c>
      <c r="I20" s="84">
        <f t="shared" si="2"/>
        <v>16</v>
      </c>
      <c r="J20" s="25">
        <v>43.46</v>
      </c>
      <c r="K20" s="23">
        <f t="shared" si="3"/>
        <v>15</v>
      </c>
      <c r="L20" s="25">
        <v>43.27</v>
      </c>
      <c r="M20" s="23">
        <f t="shared" si="4"/>
        <v>16</v>
      </c>
      <c r="N20" s="21">
        <v>43.03</v>
      </c>
      <c r="O20" s="23">
        <f t="shared" si="5"/>
        <v>15</v>
      </c>
      <c r="P20" s="25">
        <v>43.74</v>
      </c>
      <c r="Q20" s="23">
        <f t="shared" si="6"/>
        <v>16</v>
      </c>
      <c r="R20" s="25">
        <v>43.41</v>
      </c>
      <c r="S20" s="23">
        <f t="shared" si="7"/>
        <v>15</v>
      </c>
      <c r="T20" s="25">
        <v>43.34</v>
      </c>
      <c r="U20" s="23">
        <f t="shared" si="8"/>
        <v>15</v>
      </c>
      <c r="V20" s="21">
        <v>43.39</v>
      </c>
      <c r="W20" s="23">
        <f t="shared" si="9"/>
        <v>15</v>
      </c>
      <c r="X20" s="25">
        <v>43.39</v>
      </c>
      <c r="Y20" s="23">
        <f t="shared" si="10"/>
        <v>15</v>
      </c>
      <c r="Z20" s="25">
        <v>43.55</v>
      </c>
      <c r="AA20" s="23">
        <f t="shared" si="11"/>
        <v>16</v>
      </c>
      <c r="AB20" s="61">
        <f t="shared" si="12"/>
        <v>43.376666666666665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42.491250000000001</v>
      </c>
      <c r="E30" s="79">
        <f ca="1">RANK(D30,$D31:$O31,1)</f>
        <v>5</v>
      </c>
      <c r="F30" s="78">
        <f ca="1">AVERAGEIF(OFFSET(F5,0,0,$C30), "&gt;25")</f>
        <v>42.297499999999999</v>
      </c>
      <c r="G30" s="79">
        <f ca="1">RANK(F30,$D31:$O31,1)</f>
        <v>2</v>
      </c>
      <c r="H30" s="80">
        <f ca="1">AVERAGEIF(OFFSET(H5,0,0,$C30), "&gt;25")</f>
        <v>42.503750000000011</v>
      </c>
      <c r="I30" s="79">
        <f ca="1">RANK(H30,$D31:$O31,1)</f>
        <v>8</v>
      </c>
      <c r="J30" s="78">
        <f ca="1">AVERAGEIF(OFFSET(J5,0,0,$C30), "&gt;25")</f>
        <v>42.494999999999997</v>
      </c>
      <c r="K30" s="79">
        <f ca="1">RANK(J30,$D31:$O31,1)</f>
        <v>7</v>
      </c>
      <c r="L30" s="80">
        <f ca="1">AVERAGEIF(OFFSET(L5,0,0,$C30), "&gt;25")</f>
        <v>42.553750000000001</v>
      </c>
      <c r="M30" s="79">
        <f ca="1">RANK(L30,$D31:$O31,1)</f>
        <v>9</v>
      </c>
      <c r="N30" s="78">
        <f ca="1">AVERAGEIF(OFFSET(N5,0,0,$C30), "&gt;25")</f>
        <v>42.09375</v>
      </c>
      <c r="O30" s="79">
        <f ca="1">RANK(N30,$D31:$O31,1)</f>
        <v>1</v>
      </c>
      <c r="P30" s="80">
        <f ca="1">AVERAGEIF(OFFSET(P5,0,0,$C30), "&gt;25")</f>
        <v>42.633749999999999</v>
      </c>
      <c r="Q30" s="79">
        <f ca="1">RANK(P30,$D31:$O31,1)</f>
        <v>11</v>
      </c>
      <c r="R30" s="78">
        <f ca="1">AVERAGEIF(OFFSET(R5,0,0,$C30), "&gt;25")</f>
        <v>42.571250000000006</v>
      </c>
      <c r="S30" s="79">
        <f ca="1">RANK(R30,$D31:$O31,1)</f>
        <v>10</v>
      </c>
      <c r="T30" s="80">
        <f ca="1">AVERAGEIF(OFFSET(T5,0,0,$C30), "&gt;25")</f>
        <v>42.421250000000001</v>
      </c>
      <c r="U30" s="79">
        <f ca="1">RANK(T30,$D31:$O31,1)</f>
        <v>3</v>
      </c>
      <c r="V30" s="78">
        <f ca="1">AVERAGEIF(OFFSET(V5,0,0,$C30), "&gt;25")</f>
        <v>42.487500000000004</v>
      </c>
      <c r="W30" s="79">
        <f ca="1">RANK(V30,$D31:$O31,1)</f>
        <v>4</v>
      </c>
      <c r="X30" s="78">
        <f ca="1">AVERAGEIF(OFFSET(X5,0,0,$C30), "&gt;25")</f>
        <v>42.493749999999999</v>
      </c>
      <c r="Y30" s="79">
        <f ca="1">RANK(X30,$D31:$O31,1)</f>
        <v>6</v>
      </c>
      <c r="Z30" s="78">
        <f ca="1">AVERAGEIF(OFFSET(Z5,0,0,$C30), "&gt;25")</f>
        <v>42.671250000000001</v>
      </c>
      <c r="AA30" s="79">
        <f ca="1">RANK(Z30,$D31:$O31,1)</f>
        <v>12</v>
      </c>
      <c r="AB30" s="81">
        <f>AVERAGEIF(AB5:AB29, "&gt;25")</f>
        <v>42.766041666666666</v>
      </c>
    </row>
    <row r="31" spans="1:29" ht="30" customHeight="1" x14ac:dyDescent="0.2">
      <c r="A31" s="82"/>
      <c r="B31" s="82"/>
      <c r="C31" s="82"/>
      <c r="D31" s="83">
        <f ca="1">OFFSET($D$30,0,(COLUMN()-4)*2 )</f>
        <v>42.491250000000001</v>
      </c>
      <c r="E31" s="83">
        <f t="shared" ref="E31:O31" ca="1" si="26">OFFSET($D$30,0,(COLUMN()-4)*2 )</f>
        <v>42.297499999999999</v>
      </c>
      <c r="F31" s="83">
        <f t="shared" ca="1" si="26"/>
        <v>42.503750000000011</v>
      </c>
      <c r="G31" s="83">
        <f t="shared" ca="1" si="26"/>
        <v>42.494999999999997</v>
      </c>
      <c r="H31" s="83">
        <f t="shared" ca="1" si="26"/>
        <v>42.553750000000001</v>
      </c>
      <c r="I31" s="83">
        <f t="shared" ca="1" si="26"/>
        <v>42.09375</v>
      </c>
      <c r="J31" s="83">
        <f t="shared" ca="1" si="26"/>
        <v>42.633749999999999</v>
      </c>
      <c r="K31" s="83">
        <f t="shared" ca="1" si="26"/>
        <v>42.571250000000006</v>
      </c>
      <c r="L31" s="83">
        <f t="shared" ca="1" si="26"/>
        <v>42.421250000000001</v>
      </c>
      <c r="M31" s="83">
        <f t="shared" ca="1" si="26"/>
        <v>42.487500000000004</v>
      </c>
      <c r="N31" s="83">
        <f t="shared" ca="1" si="26"/>
        <v>42.493749999999999</v>
      </c>
      <c r="O31" s="83">
        <f t="shared" ca="1" si="26"/>
        <v>42.671250000000001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R49" sqref="R4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hidden="1" customWidth="1"/>
    <col min="25" max="25" width="4.7109375" style="18" hidden="1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14</v>
      </c>
      <c r="C5" s="57">
        <v>17.5</v>
      </c>
      <c r="D5" s="14">
        <v>39.75</v>
      </c>
      <c r="E5" s="11">
        <f t="shared" ref="E5:E13" si="0">RANK(D5,D$5:D$29,1)</f>
        <v>3</v>
      </c>
      <c r="F5" s="14">
        <v>40.130000000000003</v>
      </c>
      <c r="G5" s="15">
        <f t="shared" ref="G5:G13" si="1">RANK(F5,F$5:F$29,1)</f>
        <v>3</v>
      </c>
      <c r="H5" s="16">
        <v>39.74</v>
      </c>
      <c r="I5" s="15">
        <f t="shared" ref="I5:I13" si="2">RANK(H5,H$5:H$29,1)</f>
        <v>1</v>
      </c>
      <c r="J5" s="16">
        <v>39.799999999999997</v>
      </c>
      <c r="K5" s="15">
        <f t="shared" ref="K5:K13" si="3">RANK(J5,J$5:J$29,1)</f>
        <v>3</v>
      </c>
      <c r="L5" s="16">
        <v>39.81</v>
      </c>
      <c r="M5" s="15">
        <f t="shared" ref="M5:M13" si="4">RANK(L5,L$5:L$29,1)</f>
        <v>3</v>
      </c>
      <c r="N5" s="14">
        <v>39.56</v>
      </c>
      <c r="O5" s="15">
        <f t="shared" ref="O5:O13" si="5">RANK(N5,N$5:N$29,1)</f>
        <v>1</v>
      </c>
      <c r="P5" s="16">
        <v>39.49</v>
      </c>
      <c r="Q5" s="15">
        <f t="shared" ref="Q5:Q13" si="6">RANK(P5,P$5:P$29,1)</f>
        <v>2</v>
      </c>
      <c r="R5" s="16">
        <v>39.409999999999997</v>
      </c>
      <c r="S5" s="15">
        <f t="shared" ref="S5:S13" si="7">RANK(R5,R$5:R$29,1)</f>
        <v>2</v>
      </c>
      <c r="T5" s="87">
        <v>39.770000000000003</v>
      </c>
      <c r="U5" s="15">
        <f t="shared" ref="U5:U13" si="8">RANK(T5,T$5:T$29,1)</f>
        <v>3</v>
      </c>
      <c r="V5" s="14">
        <v>39.979999999999997</v>
      </c>
      <c r="W5" s="15">
        <f t="shared" ref="W5:W13" si="9">RANK(V5,V$5:V$29,1)</f>
        <v>7</v>
      </c>
      <c r="X5" s="16"/>
      <c r="Y5" s="15" t="e">
        <f t="shared" ref="Y5:Y13" si="10">RANK(X5,X$5:X$29,1)</f>
        <v>#N/A</v>
      </c>
      <c r="Z5" s="16">
        <v>40.15</v>
      </c>
      <c r="AA5" s="15">
        <f t="shared" ref="AA5:AA13" si="11">RANK(Z5,Z$5:Z$29,1)</f>
        <v>4</v>
      </c>
      <c r="AB5" s="61">
        <f t="shared" ref="AB5:AB13" si="12">AVERAGEIF(D5:AA5,"&gt;25")</f>
        <v>39.780909090909091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39.909999999999997</v>
      </c>
      <c r="E6" s="22">
        <f t="shared" si="0"/>
        <v>6</v>
      </c>
      <c r="F6" s="21">
        <v>40.21</v>
      </c>
      <c r="G6" s="23">
        <f t="shared" si="1"/>
        <v>5</v>
      </c>
      <c r="H6" s="25">
        <v>39.81</v>
      </c>
      <c r="I6" s="23">
        <f t="shared" si="2"/>
        <v>3</v>
      </c>
      <c r="J6" s="25">
        <v>39.450000000000003</v>
      </c>
      <c r="K6" s="23">
        <f t="shared" si="3"/>
        <v>1</v>
      </c>
      <c r="L6" s="25">
        <v>39.76</v>
      </c>
      <c r="M6" s="23">
        <f t="shared" si="4"/>
        <v>1</v>
      </c>
      <c r="N6" s="21">
        <v>39.83</v>
      </c>
      <c r="O6" s="23">
        <f t="shared" si="5"/>
        <v>3</v>
      </c>
      <c r="P6" s="25">
        <v>39.42</v>
      </c>
      <c r="Q6" s="23">
        <f t="shared" si="6"/>
        <v>1</v>
      </c>
      <c r="R6" s="25">
        <v>39.25</v>
      </c>
      <c r="S6" s="23">
        <f t="shared" si="7"/>
        <v>1</v>
      </c>
      <c r="T6" s="25">
        <v>39.729999999999997</v>
      </c>
      <c r="U6" s="23">
        <f t="shared" si="8"/>
        <v>1</v>
      </c>
      <c r="V6" s="21">
        <v>39.44</v>
      </c>
      <c r="W6" s="23">
        <f t="shared" si="9"/>
        <v>1</v>
      </c>
      <c r="X6" s="24"/>
      <c r="Y6" s="23" t="e">
        <f t="shared" si="10"/>
        <v>#N/A</v>
      </c>
      <c r="Z6" s="25">
        <v>40.81</v>
      </c>
      <c r="AA6" s="23">
        <f t="shared" si="11"/>
        <v>8</v>
      </c>
      <c r="AB6" s="61">
        <f t="shared" si="12"/>
        <v>39.783636363636361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27</v>
      </c>
      <c r="C7" s="63">
        <v>10</v>
      </c>
      <c r="D7" s="21">
        <v>39.36</v>
      </c>
      <c r="E7" s="22">
        <f t="shared" si="0"/>
        <v>1</v>
      </c>
      <c r="F7" s="21">
        <v>39.75</v>
      </c>
      <c r="G7" s="23">
        <f t="shared" si="1"/>
        <v>1</v>
      </c>
      <c r="H7" s="24">
        <v>39.74</v>
      </c>
      <c r="I7" s="23">
        <f t="shared" si="2"/>
        <v>1</v>
      </c>
      <c r="J7" s="25">
        <v>40.68</v>
      </c>
      <c r="K7" s="23">
        <f t="shared" si="3"/>
        <v>8</v>
      </c>
      <c r="L7" s="25">
        <v>40.21</v>
      </c>
      <c r="M7" s="23">
        <f t="shared" si="4"/>
        <v>7</v>
      </c>
      <c r="N7" s="21">
        <v>40.06</v>
      </c>
      <c r="O7" s="23">
        <f t="shared" si="5"/>
        <v>5</v>
      </c>
      <c r="P7" s="25">
        <v>39.9</v>
      </c>
      <c r="Q7" s="23">
        <f t="shared" si="6"/>
        <v>5</v>
      </c>
      <c r="R7" s="25">
        <v>39.65</v>
      </c>
      <c r="S7" s="23">
        <f t="shared" si="7"/>
        <v>4</v>
      </c>
      <c r="T7" s="25">
        <v>39.880000000000003</v>
      </c>
      <c r="U7" s="23">
        <f t="shared" si="8"/>
        <v>5</v>
      </c>
      <c r="V7" s="21">
        <v>39.57</v>
      </c>
      <c r="W7" s="23">
        <f t="shared" si="9"/>
        <v>2</v>
      </c>
      <c r="X7" s="25"/>
      <c r="Y7" s="23" t="e">
        <f t="shared" si="10"/>
        <v>#N/A</v>
      </c>
      <c r="Z7" s="25">
        <v>39.93</v>
      </c>
      <c r="AA7" s="23">
        <f t="shared" si="11"/>
        <v>1</v>
      </c>
      <c r="AB7" s="61">
        <f t="shared" si="12"/>
        <v>39.884545454545453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</v>
      </c>
      <c r="C8" s="63" t="s">
        <v>7</v>
      </c>
      <c r="D8" s="21">
        <v>39.76</v>
      </c>
      <c r="E8" s="22">
        <f t="shared" si="0"/>
        <v>4</v>
      </c>
      <c r="F8" s="21">
        <v>40.07</v>
      </c>
      <c r="G8" s="23">
        <f t="shared" si="1"/>
        <v>2</v>
      </c>
      <c r="H8" s="25">
        <v>39.950000000000003</v>
      </c>
      <c r="I8" s="23">
        <f t="shared" si="2"/>
        <v>5</v>
      </c>
      <c r="J8" s="25">
        <v>39.79</v>
      </c>
      <c r="K8" s="23">
        <f t="shared" si="3"/>
        <v>2</v>
      </c>
      <c r="L8" s="25">
        <v>39.85</v>
      </c>
      <c r="M8" s="23">
        <f t="shared" si="4"/>
        <v>4</v>
      </c>
      <c r="N8" s="26">
        <v>39.799999999999997</v>
      </c>
      <c r="O8" s="23">
        <f t="shared" si="5"/>
        <v>2</v>
      </c>
      <c r="P8" s="25">
        <v>40.090000000000003</v>
      </c>
      <c r="Q8" s="23">
        <f t="shared" si="6"/>
        <v>7</v>
      </c>
      <c r="R8" s="25">
        <v>39.79</v>
      </c>
      <c r="S8" s="23">
        <f t="shared" si="7"/>
        <v>7</v>
      </c>
      <c r="T8" s="25">
        <v>40.159999999999997</v>
      </c>
      <c r="U8" s="23">
        <f t="shared" si="8"/>
        <v>6</v>
      </c>
      <c r="V8" s="21">
        <v>39.82</v>
      </c>
      <c r="W8" s="23">
        <f t="shared" si="9"/>
        <v>5</v>
      </c>
      <c r="X8" s="25"/>
      <c r="Y8" s="23" t="e">
        <f t="shared" si="10"/>
        <v>#N/A</v>
      </c>
      <c r="Z8" s="25">
        <v>40.11</v>
      </c>
      <c r="AA8" s="23">
        <f t="shared" si="11"/>
        <v>3</v>
      </c>
      <c r="AB8" s="61">
        <f t="shared" si="12"/>
        <v>39.926363636363639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41</v>
      </c>
      <c r="C9" s="63">
        <v>2.5</v>
      </c>
      <c r="D9" s="26">
        <v>39.43</v>
      </c>
      <c r="E9" s="22">
        <f t="shared" si="0"/>
        <v>2</v>
      </c>
      <c r="F9" s="21">
        <v>40.81</v>
      </c>
      <c r="G9" s="23">
        <f t="shared" si="1"/>
        <v>8</v>
      </c>
      <c r="H9" s="25">
        <v>40.200000000000003</v>
      </c>
      <c r="I9" s="23">
        <f t="shared" si="2"/>
        <v>8</v>
      </c>
      <c r="J9" s="25">
        <v>40.06</v>
      </c>
      <c r="K9" s="23">
        <f t="shared" si="3"/>
        <v>7</v>
      </c>
      <c r="L9" s="25">
        <v>40.17</v>
      </c>
      <c r="M9" s="23">
        <f t="shared" si="4"/>
        <v>6</v>
      </c>
      <c r="N9" s="21">
        <v>40.19</v>
      </c>
      <c r="O9" s="23">
        <f t="shared" si="5"/>
        <v>7</v>
      </c>
      <c r="P9" s="25">
        <v>39.9</v>
      </c>
      <c r="Q9" s="23">
        <f t="shared" si="6"/>
        <v>5</v>
      </c>
      <c r="R9" s="25">
        <v>39.83</v>
      </c>
      <c r="S9" s="23">
        <f t="shared" si="7"/>
        <v>8</v>
      </c>
      <c r="T9" s="25">
        <v>39.76</v>
      </c>
      <c r="U9" s="23">
        <f t="shared" si="8"/>
        <v>2</v>
      </c>
      <c r="V9" s="21">
        <v>39.92</v>
      </c>
      <c r="W9" s="23">
        <f t="shared" si="9"/>
        <v>6</v>
      </c>
      <c r="X9" s="25"/>
      <c r="Y9" s="23" t="e">
        <f t="shared" si="10"/>
        <v>#N/A</v>
      </c>
      <c r="Z9" s="25">
        <v>39.96</v>
      </c>
      <c r="AA9" s="23">
        <f t="shared" si="11"/>
        <v>2</v>
      </c>
      <c r="AB9" s="61">
        <f t="shared" si="12"/>
        <v>40.020909090909086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131</v>
      </c>
      <c r="C10" s="63">
        <v>12.5</v>
      </c>
      <c r="D10" s="21">
        <v>39.9</v>
      </c>
      <c r="E10" s="22">
        <f t="shared" si="0"/>
        <v>5</v>
      </c>
      <c r="F10" s="21">
        <v>40.270000000000003</v>
      </c>
      <c r="G10" s="23">
        <f t="shared" si="1"/>
        <v>6</v>
      </c>
      <c r="H10" s="25">
        <v>40.06</v>
      </c>
      <c r="I10" s="23">
        <f t="shared" si="2"/>
        <v>7</v>
      </c>
      <c r="J10" s="25">
        <v>39.85</v>
      </c>
      <c r="K10" s="23">
        <f t="shared" si="3"/>
        <v>4</v>
      </c>
      <c r="L10" s="24">
        <v>39.79</v>
      </c>
      <c r="M10" s="23">
        <f t="shared" si="4"/>
        <v>2</v>
      </c>
      <c r="N10" s="21">
        <v>40.29</v>
      </c>
      <c r="O10" s="23">
        <f t="shared" si="5"/>
        <v>8</v>
      </c>
      <c r="P10" s="25">
        <v>40.15</v>
      </c>
      <c r="Q10" s="23">
        <f t="shared" si="6"/>
        <v>8</v>
      </c>
      <c r="R10" s="25">
        <v>39.69</v>
      </c>
      <c r="S10" s="23">
        <f t="shared" si="7"/>
        <v>5</v>
      </c>
      <c r="T10" s="25">
        <v>40.36</v>
      </c>
      <c r="U10" s="23">
        <f t="shared" si="8"/>
        <v>7</v>
      </c>
      <c r="V10" s="21">
        <v>39.64</v>
      </c>
      <c r="W10" s="23">
        <f t="shared" si="9"/>
        <v>3</v>
      </c>
      <c r="X10" s="25"/>
      <c r="Y10" s="23" t="e">
        <f t="shared" si="10"/>
        <v>#N/A</v>
      </c>
      <c r="Z10" s="25">
        <v>40.26</v>
      </c>
      <c r="AA10" s="23">
        <f t="shared" si="11"/>
        <v>5</v>
      </c>
      <c r="AB10" s="61">
        <f t="shared" si="12"/>
        <v>40.023636363636363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20</v>
      </c>
      <c r="D11" s="21">
        <v>40.35</v>
      </c>
      <c r="E11" s="22">
        <f t="shared" si="0"/>
        <v>8</v>
      </c>
      <c r="F11" s="21">
        <v>40.35</v>
      </c>
      <c r="G11" s="23">
        <f t="shared" si="1"/>
        <v>7</v>
      </c>
      <c r="H11" s="25">
        <v>40</v>
      </c>
      <c r="I11" s="23">
        <f t="shared" si="2"/>
        <v>6</v>
      </c>
      <c r="J11" s="25">
        <v>39.909999999999997</v>
      </c>
      <c r="K11" s="23">
        <f t="shared" si="3"/>
        <v>5</v>
      </c>
      <c r="L11" s="25">
        <v>40.299999999999997</v>
      </c>
      <c r="M11" s="23">
        <f t="shared" si="4"/>
        <v>8</v>
      </c>
      <c r="N11" s="21">
        <v>40.01</v>
      </c>
      <c r="O11" s="23">
        <f t="shared" si="5"/>
        <v>4</v>
      </c>
      <c r="P11" s="25">
        <v>39.82</v>
      </c>
      <c r="Q11" s="23">
        <f t="shared" si="6"/>
        <v>3</v>
      </c>
      <c r="R11" s="25">
        <v>39.78</v>
      </c>
      <c r="S11" s="23">
        <f t="shared" si="7"/>
        <v>6</v>
      </c>
      <c r="T11" s="25">
        <v>39.840000000000003</v>
      </c>
      <c r="U11" s="23">
        <f t="shared" si="8"/>
        <v>4</v>
      </c>
      <c r="V11" s="26">
        <v>39.65</v>
      </c>
      <c r="W11" s="23">
        <f t="shared" si="9"/>
        <v>4</v>
      </c>
      <c r="X11" s="25"/>
      <c r="Y11" s="23" t="e">
        <f t="shared" si="10"/>
        <v>#N/A</v>
      </c>
      <c r="Z11" s="25">
        <v>40.53</v>
      </c>
      <c r="AA11" s="23">
        <f t="shared" si="11"/>
        <v>7</v>
      </c>
      <c r="AB11" s="61">
        <f t="shared" si="12"/>
        <v>40.049090909090907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68</v>
      </c>
      <c r="C12" s="63" t="s">
        <v>7</v>
      </c>
      <c r="D12" s="21">
        <v>39.93</v>
      </c>
      <c r="E12" s="22">
        <f t="shared" si="0"/>
        <v>7</v>
      </c>
      <c r="F12" s="21">
        <v>40.18</v>
      </c>
      <c r="G12" s="23">
        <f t="shared" si="1"/>
        <v>4</v>
      </c>
      <c r="H12" s="25">
        <v>39.880000000000003</v>
      </c>
      <c r="I12" s="23">
        <f t="shared" si="2"/>
        <v>4</v>
      </c>
      <c r="J12" s="25">
        <v>39.99</v>
      </c>
      <c r="K12" s="23">
        <f t="shared" si="3"/>
        <v>6</v>
      </c>
      <c r="L12" s="25">
        <v>39.97</v>
      </c>
      <c r="M12" s="23">
        <f t="shared" si="4"/>
        <v>5</v>
      </c>
      <c r="N12" s="21">
        <v>40.15</v>
      </c>
      <c r="O12" s="23">
        <f t="shared" si="5"/>
        <v>6</v>
      </c>
      <c r="P12" s="25">
        <v>39.83</v>
      </c>
      <c r="Q12" s="23">
        <f t="shared" si="6"/>
        <v>4</v>
      </c>
      <c r="R12" s="24">
        <v>39.54</v>
      </c>
      <c r="S12" s="23">
        <f t="shared" si="7"/>
        <v>3</v>
      </c>
      <c r="T12" s="25">
        <v>40.92</v>
      </c>
      <c r="U12" s="23">
        <f t="shared" si="8"/>
        <v>9</v>
      </c>
      <c r="V12" s="21">
        <v>40.04</v>
      </c>
      <c r="W12" s="23">
        <f t="shared" si="9"/>
        <v>8</v>
      </c>
      <c r="X12" s="25"/>
      <c r="Y12" s="23" t="e">
        <f t="shared" si="10"/>
        <v>#N/A</v>
      </c>
      <c r="Z12" s="25">
        <v>40.43</v>
      </c>
      <c r="AA12" s="23">
        <f t="shared" si="11"/>
        <v>6</v>
      </c>
      <c r="AB12" s="61">
        <f t="shared" si="12"/>
        <v>40.078181818181825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132</v>
      </c>
      <c r="C13" s="63">
        <v>20</v>
      </c>
      <c r="D13" s="21">
        <v>41.33</v>
      </c>
      <c r="E13" s="22">
        <f t="shared" si="0"/>
        <v>9</v>
      </c>
      <c r="F13" s="21">
        <v>42.49</v>
      </c>
      <c r="G13" s="23">
        <f t="shared" si="1"/>
        <v>9</v>
      </c>
      <c r="H13" s="25">
        <v>41.38</v>
      </c>
      <c r="I13" s="23">
        <f t="shared" si="2"/>
        <v>9</v>
      </c>
      <c r="J13" s="25">
        <v>40.89</v>
      </c>
      <c r="K13" s="23">
        <f t="shared" si="3"/>
        <v>9</v>
      </c>
      <c r="L13" s="25">
        <v>41.68</v>
      </c>
      <c r="M13" s="23">
        <f t="shared" si="4"/>
        <v>9</v>
      </c>
      <c r="N13" s="21">
        <v>40.64</v>
      </c>
      <c r="O13" s="23">
        <f t="shared" si="5"/>
        <v>9</v>
      </c>
      <c r="P13" s="25">
        <v>40.61</v>
      </c>
      <c r="Q13" s="23">
        <f t="shared" si="6"/>
        <v>9</v>
      </c>
      <c r="R13" s="25">
        <v>39.96</v>
      </c>
      <c r="S13" s="23">
        <f t="shared" si="7"/>
        <v>9</v>
      </c>
      <c r="T13" s="25">
        <v>40.880000000000003</v>
      </c>
      <c r="U13" s="23">
        <f t="shared" si="8"/>
        <v>8</v>
      </c>
      <c r="V13" s="21">
        <v>40.619999999999997</v>
      </c>
      <c r="W13" s="23">
        <f t="shared" si="9"/>
        <v>9</v>
      </c>
      <c r="X13" s="67"/>
      <c r="Y13" s="23" t="e">
        <f t="shared" si="10"/>
        <v>#N/A</v>
      </c>
      <c r="Z13" s="24">
        <v>40.909999999999997</v>
      </c>
      <c r="AA13" s="23">
        <f t="shared" si="11"/>
        <v>9</v>
      </c>
      <c r="AB13" s="61">
        <f t="shared" si="12"/>
        <v>41.035454545454542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ref="E14:E29" si="13">RANK(D14,D$5:D$29,1)</f>
        <v>#N/A</v>
      </c>
      <c r="F14" s="64"/>
      <c r="G14" s="23" t="e">
        <f t="shared" ref="G14:G29" si="14">RANK(F14,F$5:F$29,1)</f>
        <v>#N/A</v>
      </c>
      <c r="H14" s="67"/>
      <c r="I14" s="23" t="e">
        <f t="shared" ref="I14:I29" si="15">RANK(H14,H$5:H$29,1)</f>
        <v>#N/A</v>
      </c>
      <c r="J14" s="67"/>
      <c r="K14" s="23" t="e">
        <f t="shared" ref="K14:K29" si="16">RANK(J14,J$5:J$29,1)</f>
        <v>#N/A</v>
      </c>
      <c r="L14" s="67"/>
      <c r="M14" s="23" t="e">
        <f t="shared" ref="M14:M29" si="17">RANK(L14,L$5:L$29,1)</f>
        <v>#N/A</v>
      </c>
      <c r="N14" s="64"/>
      <c r="O14" s="23" t="e">
        <f t="shared" ref="O14:O29" si="18">RANK(N14,N$5:N$29,1)</f>
        <v>#N/A</v>
      </c>
      <c r="P14" s="67"/>
      <c r="Q14" s="23" t="e">
        <f t="shared" ref="Q14:Q29" si="19">RANK(P14,P$5:P$29,1)</f>
        <v>#N/A</v>
      </c>
      <c r="R14" s="67"/>
      <c r="S14" s="23" t="e">
        <f t="shared" ref="S14:S29" si="20">RANK(R14,R$5:R$29,1)</f>
        <v>#N/A</v>
      </c>
      <c r="T14" s="67"/>
      <c r="U14" s="23" t="e">
        <f t="shared" ref="U14:U29" si="21">RANK(T14,T$5:T$29,1)</f>
        <v>#N/A</v>
      </c>
      <c r="V14" s="64"/>
      <c r="W14" s="23" t="e">
        <f t="shared" ref="W14:W29" si="22">RANK(V14,V$5:V$29,1)</f>
        <v>#N/A</v>
      </c>
      <c r="X14" s="67"/>
      <c r="Y14" s="23" t="e">
        <f t="shared" ref="Y14:Y29" si="23">RANK(X14,X$5:X$29,1)</f>
        <v>#N/A</v>
      </c>
      <c r="Z14" s="67"/>
      <c r="AA14" s="23" t="e">
        <f t="shared" ref="AA14:AA29" si="24">RANK(Z14,Z$5:Z$29,1)</f>
        <v>#N/A</v>
      </c>
      <c r="AB14" s="61" t="e">
        <f t="shared" ref="AB14:AB27" si="25">AVERAGEIF(D14:AA14,"&gt;25")</f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39.685000000000002</v>
      </c>
      <c r="E30" s="79" t="e">
        <f ca="1">RANK(D30,$D31:$O31,1)</f>
        <v>#DIV/0!</v>
      </c>
      <c r="F30" s="78">
        <f ca="1">AVERAGEIF(OFFSET(F5,0,0,$C30), "&gt;25")</f>
        <v>40.206666666666671</v>
      </c>
      <c r="G30" s="79" t="e">
        <f ca="1">RANK(F30,$D31:$O31,1)</f>
        <v>#DIV/0!</v>
      </c>
      <c r="H30" s="80">
        <f ca="1">AVERAGEIF(OFFSET(H5,0,0,$C30), "&gt;25")</f>
        <v>39.916666666666664</v>
      </c>
      <c r="I30" s="79" t="e">
        <f ca="1">RANK(H30,$D31:$O31,1)</f>
        <v>#DIV/0!</v>
      </c>
      <c r="J30" s="78">
        <f ca="1">AVERAGEIF(OFFSET(J5,0,0,$C30), "&gt;25")</f>
        <v>39.938333333333333</v>
      </c>
      <c r="K30" s="79" t="e">
        <f ca="1">RANK(J30,$D31:$O31,1)</f>
        <v>#DIV/0!</v>
      </c>
      <c r="L30" s="80">
        <f ca="1">AVERAGEIF(OFFSET(L5,0,0,$C30), "&gt;25")</f>
        <v>39.931666666666665</v>
      </c>
      <c r="M30" s="79" t="e">
        <f ca="1">RANK(L30,$D31:$O31,1)</f>
        <v>#DIV/0!</v>
      </c>
      <c r="N30" s="78">
        <f ca="1">AVERAGEIF(OFFSET(N5,0,0,$C30), "&gt;25")</f>
        <v>39.954999999999998</v>
      </c>
      <c r="O30" s="79" t="e">
        <f ca="1">RANK(N30,$D31:$O31,1)</f>
        <v>#DIV/0!</v>
      </c>
      <c r="P30" s="80">
        <f ca="1">AVERAGEIF(OFFSET(P5,0,0,$C30), "&gt;25")</f>
        <v>39.825000000000003</v>
      </c>
      <c r="Q30" s="79" t="e">
        <f ca="1">RANK(P30,$D31:$O31,1)</f>
        <v>#DIV/0!</v>
      </c>
      <c r="R30" s="78">
        <f ca="1">AVERAGEIF(OFFSET(R5,0,0,$C30), "&gt;25")</f>
        <v>39.603333333333332</v>
      </c>
      <c r="S30" s="79" t="e">
        <f ca="1">RANK(R30,$D31:$O31,1)</f>
        <v>#DIV/0!</v>
      </c>
      <c r="T30" s="80">
        <f ca="1">AVERAGEIF(OFFSET(T5,0,0,$C30), "&gt;25")</f>
        <v>39.943333333333328</v>
      </c>
      <c r="U30" s="79" t="e">
        <f ca="1">RANK(T30,$D31:$O31,1)</f>
        <v>#DIV/0!</v>
      </c>
      <c r="V30" s="78">
        <f ca="1">AVERAGEIF(OFFSET(V5,0,0,$C30), "&gt;25")</f>
        <v>39.728333333333325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>
        <f ca="1">AVERAGEIF(OFFSET(Z5,0,0,$C30), "&gt;25")</f>
        <v>40.203333333333333</v>
      </c>
      <c r="AA30" s="79" t="e">
        <f ca="1">RANK(Z30,$D31:$O31,1)</f>
        <v>#DIV/0!</v>
      </c>
      <c r="AB30" s="81">
        <f>AVERAGEIF(AB5:AB29, "&gt;25")</f>
        <v>40.064747474747463</v>
      </c>
    </row>
    <row r="31" spans="1:29" ht="30" customHeight="1" x14ac:dyDescent="0.2">
      <c r="A31" s="82"/>
      <c r="B31" s="82"/>
      <c r="C31" s="82"/>
      <c r="D31" s="83">
        <f ca="1">OFFSET($D$30,0,(COLUMN()-4)*2 )</f>
        <v>39.685000000000002</v>
      </c>
      <c r="E31" s="83">
        <f t="shared" ref="E31:O31" ca="1" si="26">OFFSET($D$30,0,(COLUMN()-4)*2 )</f>
        <v>40.206666666666671</v>
      </c>
      <c r="F31" s="83">
        <f t="shared" ca="1" si="26"/>
        <v>39.916666666666664</v>
      </c>
      <c r="G31" s="83">
        <f t="shared" ca="1" si="26"/>
        <v>39.938333333333333</v>
      </c>
      <c r="H31" s="83">
        <f t="shared" ca="1" si="26"/>
        <v>39.931666666666665</v>
      </c>
      <c r="I31" s="83">
        <f t="shared" ca="1" si="26"/>
        <v>39.954999999999998</v>
      </c>
      <c r="J31" s="83">
        <f t="shared" ca="1" si="26"/>
        <v>39.825000000000003</v>
      </c>
      <c r="K31" s="83">
        <f t="shared" ca="1" si="26"/>
        <v>39.603333333333332</v>
      </c>
      <c r="L31" s="83">
        <f t="shared" ca="1" si="26"/>
        <v>39.943333333333328</v>
      </c>
      <c r="M31" s="83">
        <f t="shared" ca="1" si="26"/>
        <v>39.728333333333325</v>
      </c>
      <c r="N31" s="83" t="e">
        <f t="shared" ca="1" si="26"/>
        <v>#DIV/0!</v>
      </c>
      <c r="O31" s="83">
        <f t="shared" ca="1" si="26"/>
        <v>40.203333333333333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73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16" sqref="B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41.05</v>
      </c>
      <c r="E5" s="11">
        <f t="shared" ref="E5:E19" si="0">RANK(D5,D$5:D$29,1)</f>
        <v>3</v>
      </c>
      <c r="F5" s="14">
        <v>41.17</v>
      </c>
      <c r="G5" s="15">
        <f t="shared" ref="G5:G19" si="1">RANK(F5,F$5:F$29,1)</f>
        <v>1</v>
      </c>
      <c r="H5" s="60">
        <v>41.02</v>
      </c>
      <c r="I5" s="86">
        <f t="shared" ref="I5:I19" si="2">RANK(H5,H$5:H$29,1)</f>
        <v>1</v>
      </c>
      <c r="J5" s="16">
        <v>41.28</v>
      </c>
      <c r="K5" s="15">
        <f t="shared" ref="K5:K19" si="3">RANK(J5,J$5:J$29,1)</f>
        <v>3</v>
      </c>
      <c r="L5" s="16">
        <v>40.98</v>
      </c>
      <c r="M5" s="15">
        <f t="shared" ref="M5:M19" si="4">RANK(L5,L$5:L$29,1)</f>
        <v>2</v>
      </c>
      <c r="N5" s="14">
        <v>41.66</v>
      </c>
      <c r="O5" s="15">
        <f t="shared" ref="O5:O19" si="5">RANK(N5,N$5:N$29,1)</f>
        <v>1</v>
      </c>
      <c r="P5" s="16">
        <v>41.27</v>
      </c>
      <c r="Q5" s="15">
        <f t="shared" ref="Q5:Q19" si="6">RANK(P5,P$5:P$29,1)</f>
        <v>4</v>
      </c>
      <c r="R5" s="16">
        <v>41.15</v>
      </c>
      <c r="S5" s="15">
        <f t="shared" ref="S5:S19" si="7">RANK(R5,R$5:R$29,1)</f>
        <v>6</v>
      </c>
      <c r="T5" s="16">
        <v>41.47</v>
      </c>
      <c r="U5" s="15">
        <f t="shared" ref="U5:U19" si="8">RANK(T5,T$5:T$29,1)</f>
        <v>2</v>
      </c>
      <c r="V5" s="14">
        <v>41.41</v>
      </c>
      <c r="W5" s="15">
        <f t="shared" ref="W5:W19" si="9">RANK(V5,V$5:V$29,1)</f>
        <v>7</v>
      </c>
      <c r="X5" s="16">
        <v>41.02</v>
      </c>
      <c r="Y5" s="15">
        <f t="shared" ref="Y5:Y19" si="10">RANK(X5,X$5:X$29,1)</f>
        <v>4</v>
      </c>
      <c r="Z5" s="16">
        <v>40.700000000000003</v>
      </c>
      <c r="AA5" s="15">
        <f t="shared" ref="AA5:AA19" si="11">RANK(Z5,Z$5:Z$29,1)</f>
        <v>1</v>
      </c>
      <c r="AB5" s="61">
        <f t="shared" ref="AB5:AB19" si="12">AVERAGEIF(D5:AA5,"&gt;25")</f>
        <v>41.181666666666658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40.99</v>
      </c>
      <c r="E6" s="22">
        <f t="shared" si="0"/>
        <v>2</v>
      </c>
      <c r="F6" s="21">
        <v>41.19</v>
      </c>
      <c r="G6" s="23">
        <f t="shared" si="1"/>
        <v>2</v>
      </c>
      <c r="H6" s="25">
        <v>41.03</v>
      </c>
      <c r="I6" s="23">
        <f t="shared" si="2"/>
        <v>2</v>
      </c>
      <c r="J6" s="25">
        <v>40.93</v>
      </c>
      <c r="K6" s="23">
        <f t="shared" si="3"/>
        <v>1</v>
      </c>
      <c r="L6" s="25">
        <v>40.78</v>
      </c>
      <c r="M6" s="23">
        <f t="shared" si="4"/>
        <v>1</v>
      </c>
      <c r="N6" s="64">
        <v>41.91</v>
      </c>
      <c r="O6" s="23">
        <f t="shared" si="5"/>
        <v>4</v>
      </c>
      <c r="P6" s="24">
        <v>41.45</v>
      </c>
      <c r="Q6" s="23">
        <f t="shared" si="6"/>
        <v>7</v>
      </c>
      <c r="R6" s="25">
        <v>41.18</v>
      </c>
      <c r="S6" s="23">
        <f t="shared" si="7"/>
        <v>7</v>
      </c>
      <c r="T6" s="25">
        <v>41.81</v>
      </c>
      <c r="U6" s="23">
        <f t="shared" si="8"/>
        <v>7</v>
      </c>
      <c r="V6" s="21">
        <v>41.16</v>
      </c>
      <c r="W6" s="23">
        <f t="shared" si="9"/>
        <v>3</v>
      </c>
      <c r="X6" s="25">
        <v>40.96</v>
      </c>
      <c r="Y6" s="23">
        <f t="shared" si="10"/>
        <v>3</v>
      </c>
      <c r="Z6" s="25">
        <v>40.83</v>
      </c>
      <c r="AA6" s="23">
        <f t="shared" si="11"/>
        <v>2</v>
      </c>
      <c r="AB6" s="61">
        <f t="shared" si="12"/>
        <v>41.185000000000002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41</v>
      </c>
      <c r="C7" s="63">
        <v>2.5</v>
      </c>
      <c r="D7" s="21">
        <v>41.07</v>
      </c>
      <c r="E7" s="22">
        <f t="shared" si="0"/>
        <v>4</v>
      </c>
      <c r="F7" s="21">
        <v>41.41</v>
      </c>
      <c r="G7" s="23">
        <f t="shared" si="1"/>
        <v>5</v>
      </c>
      <c r="H7" s="25">
        <v>41.11</v>
      </c>
      <c r="I7" s="23">
        <f t="shared" si="2"/>
        <v>3</v>
      </c>
      <c r="J7" s="25">
        <v>41.33</v>
      </c>
      <c r="K7" s="23">
        <f t="shared" si="3"/>
        <v>5</v>
      </c>
      <c r="L7" s="25">
        <v>41.32</v>
      </c>
      <c r="M7" s="23">
        <f t="shared" si="4"/>
        <v>4</v>
      </c>
      <c r="N7" s="21">
        <v>41.9</v>
      </c>
      <c r="O7" s="23">
        <f t="shared" si="5"/>
        <v>3</v>
      </c>
      <c r="P7" s="25">
        <v>41.12</v>
      </c>
      <c r="Q7" s="23">
        <f t="shared" si="6"/>
        <v>2</v>
      </c>
      <c r="R7" s="25">
        <v>40.94</v>
      </c>
      <c r="S7" s="23">
        <f t="shared" si="7"/>
        <v>1</v>
      </c>
      <c r="T7" s="25">
        <v>41.49</v>
      </c>
      <c r="U7" s="23">
        <f t="shared" si="8"/>
        <v>3</v>
      </c>
      <c r="V7" s="21">
        <v>41.15</v>
      </c>
      <c r="W7" s="23">
        <f t="shared" si="9"/>
        <v>2</v>
      </c>
      <c r="X7" s="25">
        <v>40.880000000000003</v>
      </c>
      <c r="Y7" s="84">
        <f t="shared" si="10"/>
        <v>2</v>
      </c>
      <c r="Z7" s="25">
        <v>41.11</v>
      </c>
      <c r="AA7" s="23">
        <f t="shared" si="11"/>
        <v>4</v>
      </c>
      <c r="AB7" s="61">
        <f t="shared" si="12"/>
        <v>41.235833333333332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40.950000000000003</v>
      </c>
      <c r="E8" s="22">
        <f t="shared" si="0"/>
        <v>1</v>
      </c>
      <c r="F8" s="21">
        <v>41.19</v>
      </c>
      <c r="G8" s="23">
        <f t="shared" si="1"/>
        <v>2</v>
      </c>
      <c r="H8" s="25">
        <v>41.11</v>
      </c>
      <c r="I8" s="23">
        <f t="shared" si="2"/>
        <v>3</v>
      </c>
      <c r="J8" s="25">
        <v>41.11</v>
      </c>
      <c r="K8" s="23">
        <f t="shared" si="3"/>
        <v>2</v>
      </c>
      <c r="L8" s="25">
        <v>41.32</v>
      </c>
      <c r="M8" s="23">
        <f t="shared" si="4"/>
        <v>4</v>
      </c>
      <c r="N8" s="26">
        <v>42.13</v>
      </c>
      <c r="O8" s="23">
        <f t="shared" si="5"/>
        <v>6</v>
      </c>
      <c r="P8" s="25">
        <v>41.36</v>
      </c>
      <c r="Q8" s="23">
        <f t="shared" si="6"/>
        <v>6</v>
      </c>
      <c r="R8" s="25">
        <v>41.01</v>
      </c>
      <c r="S8" s="23">
        <f t="shared" si="7"/>
        <v>3</v>
      </c>
      <c r="T8" s="25">
        <v>41.75</v>
      </c>
      <c r="U8" s="23">
        <f t="shared" si="8"/>
        <v>6</v>
      </c>
      <c r="V8" s="21">
        <v>41.26</v>
      </c>
      <c r="W8" s="23">
        <f t="shared" si="9"/>
        <v>5</v>
      </c>
      <c r="X8" s="25">
        <v>41.11</v>
      </c>
      <c r="Y8" s="23">
        <f t="shared" si="10"/>
        <v>5</v>
      </c>
      <c r="Z8" s="25">
        <v>40.92</v>
      </c>
      <c r="AA8" s="23">
        <f t="shared" si="11"/>
        <v>3</v>
      </c>
      <c r="AB8" s="61">
        <f t="shared" si="12"/>
        <v>41.268333333333338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106</v>
      </c>
      <c r="C9" s="63"/>
      <c r="D9" s="21">
        <v>41.66</v>
      </c>
      <c r="E9" s="22">
        <f t="shared" si="0"/>
        <v>9</v>
      </c>
      <c r="F9" s="21">
        <v>41.53</v>
      </c>
      <c r="G9" s="23">
        <f t="shared" si="1"/>
        <v>7</v>
      </c>
      <c r="H9" s="25">
        <v>41.82</v>
      </c>
      <c r="I9" s="23">
        <f t="shared" si="2"/>
        <v>12</v>
      </c>
      <c r="J9" s="25">
        <v>41.4</v>
      </c>
      <c r="K9" s="23">
        <f t="shared" si="3"/>
        <v>6</v>
      </c>
      <c r="L9" s="25">
        <v>41.47</v>
      </c>
      <c r="M9" s="23">
        <f t="shared" si="4"/>
        <v>8</v>
      </c>
      <c r="N9" s="21">
        <v>42.2</v>
      </c>
      <c r="O9" s="23">
        <f t="shared" si="5"/>
        <v>7</v>
      </c>
      <c r="P9" s="25">
        <v>41.25</v>
      </c>
      <c r="Q9" s="23">
        <f t="shared" si="6"/>
        <v>3</v>
      </c>
      <c r="R9" s="25">
        <v>41.1</v>
      </c>
      <c r="S9" s="23">
        <f t="shared" si="7"/>
        <v>4</v>
      </c>
      <c r="T9" s="25">
        <v>41.35</v>
      </c>
      <c r="U9" s="23">
        <f t="shared" si="8"/>
        <v>1</v>
      </c>
      <c r="V9" s="21">
        <v>40.93</v>
      </c>
      <c r="W9" s="23">
        <f t="shared" si="9"/>
        <v>1</v>
      </c>
      <c r="X9" s="25">
        <v>40.67</v>
      </c>
      <c r="Y9" s="23">
        <f t="shared" si="10"/>
        <v>1</v>
      </c>
      <c r="Z9" s="24">
        <v>41.29</v>
      </c>
      <c r="AA9" s="23">
        <f t="shared" si="11"/>
        <v>7</v>
      </c>
      <c r="AB9" s="61">
        <f t="shared" si="12"/>
        <v>41.389166666666675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41.56</v>
      </c>
      <c r="E10" s="22">
        <f t="shared" si="0"/>
        <v>7</v>
      </c>
      <c r="F10" s="21">
        <v>41.19</v>
      </c>
      <c r="G10" s="23">
        <f t="shared" si="1"/>
        <v>2</v>
      </c>
      <c r="H10" s="25">
        <v>41.37</v>
      </c>
      <c r="I10" s="23">
        <f t="shared" si="2"/>
        <v>6</v>
      </c>
      <c r="J10" s="25">
        <v>41.28</v>
      </c>
      <c r="K10" s="23">
        <f t="shared" si="3"/>
        <v>3</v>
      </c>
      <c r="L10" s="25">
        <v>41.37</v>
      </c>
      <c r="M10" s="23">
        <f t="shared" si="4"/>
        <v>7</v>
      </c>
      <c r="N10" s="21">
        <v>41.91</v>
      </c>
      <c r="O10" s="23">
        <f t="shared" si="5"/>
        <v>4</v>
      </c>
      <c r="P10" s="25">
        <v>41.09</v>
      </c>
      <c r="Q10" s="23">
        <f t="shared" si="6"/>
        <v>1</v>
      </c>
      <c r="R10" s="25">
        <v>41.14</v>
      </c>
      <c r="S10" s="23">
        <f t="shared" si="7"/>
        <v>5</v>
      </c>
      <c r="T10" s="25">
        <v>41.54</v>
      </c>
      <c r="U10" s="23">
        <f t="shared" si="8"/>
        <v>4</v>
      </c>
      <c r="V10" s="64">
        <v>41.25</v>
      </c>
      <c r="W10" s="23">
        <f t="shared" si="9"/>
        <v>4</v>
      </c>
      <c r="X10" s="24">
        <v>41.9</v>
      </c>
      <c r="Y10" s="23">
        <f t="shared" si="10"/>
        <v>13</v>
      </c>
      <c r="Z10" s="25">
        <v>41.31</v>
      </c>
      <c r="AA10" s="66">
        <f t="shared" si="11"/>
        <v>8</v>
      </c>
      <c r="AB10" s="61">
        <f t="shared" si="12"/>
        <v>41.409166666666664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136</v>
      </c>
      <c r="C11" s="63">
        <v>12.5</v>
      </c>
      <c r="D11" s="21">
        <v>41.32</v>
      </c>
      <c r="E11" s="22">
        <f t="shared" si="0"/>
        <v>5</v>
      </c>
      <c r="F11" s="64">
        <v>41.42</v>
      </c>
      <c r="G11" s="23">
        <f t="shared" si="1"/>
        <v>6</v>
      </c>
      <c r="H11" s="24">
        <v>41.65</v>
      </c>
      <c r="I11" s="23">
        <f t="shared" si="2"/>
        <v>9</v>
      </c>
      <c r="J11" s="25">
        <v>41.6</v>
      </c>
      <c r="K11" s="23">
        <f t="shared" si="3"/>
        <v>10</v>
      </c>
      <c r="L11" s="25">
        <v>41.36</v>
      </c>
      <c r="M11" s="23">
        <f t="shared" si="4"/>
        <v>6</v>
      </c>
      <c r="N11" s="21">
        <v>42.26</v>
      </c>
      <c r="O11" s="23">
        <f t="shared" si="5"/>
        <v>9</v>
      </c>
      <c r="P11" s="25">
        <v>41.34</v>
      </c>
      <c r="Q11" s="23">
        <f t="shared" si="6"/>
        <v>5</v>
      </c>
      <c r="R11" s="25">
        <v>41</v>
      </c>
      <c r="S11" s="23">
        <f t="shared" si="7"/>
        <v>2</v>
      </c>
      <c r="T11" s="25">
        <v>41.55</v>
      </c>
      <c r="U11" s="23">
        <f t="shared" si="8"/>
        <v>5</v>
      </c>
      <c r="V11" s="21">
        <v>41.4</v>
      </c>
      <c r="W11" s="23">
        <f t="shared" si="9"/>
        <v>6</v>
      </c>
      <c r="X11" s="25">
        <v>41.21</v>
      </c>
      <c r="Y11" s="23">
        <f t="shared" si="10"/>
        <v>6</v>
      </c>
      <c r="Z11" s="25">
        <v>41.2</v>
      </c>
      <c r="AA11" s="23">
        <f t="shared" si="11"/>
        <v>5</v>
      </c>
      <c r="AB11" s="61">
        <f t="shared" si="12"/>
        <v>41.442500000000003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41.43</v>
      </c>
      <c r="E12" s="22">
        <f t="shared" si="0"/>
        <v>6</v>
      </c>
      <c r="F12" s="21">
        <v>41.98</v>
      </c>
      <c r="G12" s="23">
        <f t="shared" si="1"/>
        <v>12</v>
      </c>
      <c r="H12" s="25">
        <v>41.36</v>
      </c>
      <c r="I12" s="23">
        <f t="shared" si="2"/>
        <v>5</v>
      </c>
      <c r="J12" s="25">
        <v>41.5</v>
      </c>
      <c r="K12" s="23">
        <f t="shared" si="3"/>
        <v>7</v>
      </c>
      <c r="L12" s="25">
        <v>41.21</v>
      </c>
      <c r="M12" s="23">
        <f t="shared" si="4"/>
        <v>3</v>
      </c>
      <c r="N12" s="21">
        <v>41.73</v>
      </c>
      <c r="O12" s="23">
        <f t="shared" si="5"/>
        <v>2</v>
      </c>
      <c r="P12" s="25">
        <v>41.46</v>
      </c>
      <c r="Q12" s="23">
        <f t="shared" si="6"/>
        <v>8</v>
      </c>
      <c r="R12" s="24">
        <v>41.51</v>
      </c>
      <c r="S12" s="23">
        <f t="shared" si="7"/>
        <v>8</v>
      </c>
      <c r="T12" s="25">
        <v>42.21</v>
      </c>
      <c r="U12" s="23">
        <f t="shared" si="8"/>
        <v>11</v>
      </c>
      <c r="V12" s="21">
        <v>41.81</v>
      </c>
      <c r="W12" s="23">
        <f t="shared" si="9"/>
        <v>9</v>
      </c>
      <c r="X12" s="25">
        <v>41.43</v>
      </c>
      <c r="Y12" s="23">
        <f t="shared" si="10"/>
        <v>7</v>
      </c>
      <c r="Z12" s="25">
        <v>41.26</v>
      </c>
      <c r="AA12" s="23">
        <f t="shared" si="11"/>
        <v>6</v>
      </c>
      <c r="AB12" s="61">
        <f t="shared" si="12"/>
        <v>41.574166666666663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138</v>
      </c>
      <c r="C13" s="63" t="s">
        <v>7</v>
      </c>
      <c r="D13" s="21">
        <v>41.59</v>
      </c>
      <c r="E13" s="22">
        <f t="shared" si="0"/>
        <v>8</v>
      </c>
      <c r="F13" s="21">
        <v>41.62</v>
      </c>
      <c r="G13" s="23">
        <f t="shared" si="1"/>
        <v>9</v>
      </c>
      <c r="H13" s="25">
        <v>41.6</v>
      </c>
      <c r="I13" s="23">
        <f t="shared" si="2"/>
        <v>8</v>
      </c>
      <c r="J13" s="67">
        <v>41.5</v>
      </c>
      <c r="K13" s="23">
        <f t="shared" si="3"/>
        <v>7</v>
      </c>
      <c r="L13" s="24">
        <v>42.47</v>
      </c>
      <c r="M13" s="23">
        <f t="shared" si="4"/>
        <v>14</v>
      </c>
      <c r="N13" s="21">
        <v>42.49</v>
      </c>
      <c r="O13" s="23">
        <f t="shared" si="5"/>
        <v>12</v>
      </c>
      <c r="P13" s="25">
        <v>41.78</v>
      </c>
      <c r="Q13" s="23">
        <f t="shared" si="6"/>
        <v>11</v>
      </c>
      <c r="R13" s="25">
        <v>41.52</v>
      </c>
      <c r="S13" s="23">
        <f t="shared" si="7"/>
        <v>9</v>
      </c>
      <c r="T13" s="25">
        <v>42.02</v>
      </c>
      <c r="U13" s="23">
        <f t="shared" si="8"/>
        <v>8</v>
      </c>
      <c r="V13" s="21">
        <v>41.69</v>
      </c>
      <c r="W13" s="23">
        <f t="shared" si="9"/>
        <v>8</v>
      </c>
      <c r="X13" s="25">
        <v>41.48</v>
      </c>
      <c r="Y13" s="23">
        <f t="shared" si="10"/>
        <v>8</v>
      </c>
      <c r="Z13" s="25">
        <v>41.34</v>
      </c>
      <c r="AA13" s="23">
        <f t="shared" si="11"/>
        <v>9</v>
      </c>
      <c r="AB13" s="61">
        <f t="shared" si="12"/>
        <v>41.758333333333333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104</v>
      </c>
      <c r="C14" s="63">
        <v>7.5</v>
      </c>
      <c r="D14" s="21">
        <v>41.73</v>
      </c>
      <c r="E14" s="22">
        <f t="shared" si="0"/>
        <v>11</v>
      </c>
      <c r="F14" s="21">
        <v>41.88</v>
      </c>
      <c r="G14" s="23">
        <f t="shared" si="1"/>
        <v>11</v>
      </c>
      <c r="H14" s="25">
        <v>41.91</v>
      </c>
      <c r="I14" s="23">
        <f t="shared" si="2"/>
        <v>13</v>
      </c>
      <c r="J14" s="25">
        <v>41.9</v>
      </c>
      <c r="K14" s="23">
        <f t="shared" si="3"/>
        <v>12</v>
      </c>
      <c r="L14" s="25">
        <v>41.72</v>
      </c>
      <c r="M14" s="23">
        <f t="shared" si="4"/>
        <v>9</v>
      </c>
      <c r="N14" s="21">
        <v>42.2</v>
      </c>
      <c r="O14" s="23">
        <f t="shared" si="5"/>
        <v>7</v>
      </c>
      <c r="P14" s="67">
        <v>41.6</v>
      </c>
      <c r="Q14" s="84">
        <f t="shared" si="6"/>
        <v>9</v>
      </c>
      <c r="R14" s="25">
        <v>42.22</v>
      </c>
      <c r="S14" s="23">
        <f t="shared" si="7"/>
        <v>14</v>
      </c>
      <c r="T14" s="25">
        <v>42.25</v>
      </c>
      <c r="U14" s="23">
        <f t="shared" si="8"/>
        <v>13</v>
      </c>
      <c r="V14" s="21">
        <v>42.04</v>
      </c>
      <c r="W14" s="23">
        <f t="shared" si="9"/>
        <v>10</v>
      </c>
      <c r="X14" s="25">
        <v>41.68</v>
      </c>
      <c r="Y14" s="23">
        <f t="shared" si="10"/>
        <v>10</v>
      </c>
      <c r="Z14" s="25">
        <v>41.85</v>
      </c>
      <c r="AA14" s="23">
        <f t="shared" si="11"/>
        <v>14</v>
      </c>
      <c r="AB14" s="61">
        <f t="shared" si="12"/>
        <v>41.914999999999999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41.91</v>
      </c>
      <c r="E15" s="22">
        <f t="shared" si="0"/>
        <v>13</v>
      </c>
      <c r="F15" s="21">
        <v>41.72</v>
      </c>
      <c r="G15" s="23">
        <f t="shared" si="1"/>
        <v>10</v>
      </c>
      <c r="H15" s="25">
        <v>41.73</v>
      </c>
      <c r="I15" s="23">
        <f t="shared" si="2"/>
        <v>10</v>
      </c>
      <c r="J15" s="25">
        <v>41.67</v>
      </c>
      <c r="K15" s="23">
        <f t="shared" si="3"/>
        <v>11</v>
      </c>
      <c r="L15" s="25">
        <v>41.82</v>
      </c>
      <c r="M15" s="23">
        <f t="shared" si="4"/>
        <v>10</v>
      </c>
      <c r="N15" s="21">
        <v>43.18</v>
      </c>
      <c r="O15" s="23">
        <f t="shared" si="5"/>
        <v>14</v>
      </c>
      <c r="P15" s="25">
        <v>41.71</v>
      </c>
      <c r="Q15" s="23">
        <f t="shared" si="6"/>
        <v>10</v>
      </c>
      <c r="R15" s="25">
        <v>41.68</v>
      </c>
      <c r="S15" s="23">
        <f t="shared" si="7"/>
        <v>12</v>
      </c>
      <c r="T15" s="67">
        <v>42.03</v>
      </c>
      <c r="U15" s="23">
        <f t="shared" si="8"/>
        <v>9</v>
      </c>
      <c r="V15" s="26">
        <v>42.42</v>
      </c>
      <c r="W15" s="23">
        <f t="shared" si="9"/>
        <v>14</v>
      </c>
      <c r="X15" s="25">
        <v>41.92</v>
      </c>
      <c r="Y15" s="23">
        <f t="shared" si="10"/>
        <v>14</v>
      </c>
      <c r="Z15" s="25">
        <v>41.71</v>
      </c>
      <c r="AA15" s="23">
        <f t="shared" si="11"/>
        <v>12</v>
      </c>
      <c r="AB15" s="61">
        <f t="shared" si="12"/>
        <v>41.958333333333329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41.71</v>
      </c>
      <c r="E16" s="22">
        <f t="shared" si="0"/>
        <v>10</v>
      </c>
      <c r="F16" s="21">
        <v>42.27</v>
      </c>
      <c r="G16" s="23">
        <f t="shared" si="1"/>
        <v>13</v>
      </c>
      <c r="H16" s="25">
        <v>41.92</v>
      </c>
      <c r="I16" s="23">
        <f t="shared" si="2"/>
        <v>14</v>
      </c>
      <c r="J16" s="25">
        <v>41.59</v>
      </c>
      <c r="K16" s="23">
        <f t="shared" si="3"/>
        <v>9</v>
      </c>
      <c r="L16" s="25">
        <v>42.14</v>
      </c>
      <c r="M16" s="23">
        <f t="shared" si="4"/>
        <v>12</v>
      </c>
      <c r="N16" s="21">
        <v>42.34</v>
      </c>
      <c r="O16" s="23">
        <f t="shared" si="5"/>
        <v>10</v>
      </c>
      <c r="P16" s="25">
        <v>42.08</v>
      </c>
      <c r="Q16" s="23">
        <f t="shared" si="6"/>
        <v>14</v>
      </c>
      <c r="R16" s="67">
        <v>41.53</v>
      </c>
      <c r="S16" s="23">
        <f t="shared" si="7"/>
        <v>10</v>
      </c>
      <c r="T16" s="24">
        <v>42.16</v>
      </c>
      <c r="U16" s="23">
        <f t="shared" si="8"/>
        <v>10</v>
      </c>
      <c r="V16" s="21">
        <v>42.41</v>
      </c>
      <c r="W16" s="23">
        <f t="shared" si="9"/>
        <v>13</v>
      </c>
      <c r="X16" s="25">
        <v>41.87</v>
      </c>
      <c r="Y16" s="23">
        <f t="shared" si="10"/>
        <v>11</v>
      </c>
      <c r="Z16" s="25">
        <v>41.83</v>
      </c>
      <c r="AA16" s="23">
        <f t="shared" si="11"/>
        <v>13</v>
      </c>
      <c r="AB16" s="61">
        <f t="shared" si="12"/>
        <v>41.987499999999997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137</v>
      </c>
      <c r="C17" s="63">
        <v>2.5</v>
      </c>
      <c r="D17" s="21">
        <v>41.93</v>
      </c>
      <c r="E17" s="22">
        <f t="shared" si="0"/>
        <v>14</v>
      </c>
      <c r="F17" s="21">
        <v>41.55</v>
      </c>
      <c r="G17" s="23">
        <f t="shared" si="1"/>
        <v>8</v>
      </c>
      <c r="H17" s="25">
        <v>41.55</v>
      </c>
      <c r="I17" s="23">
        <f t="shared" si="2"/>
        <v>7</v>
      </c>
      <c r="J17" s="24">
        <v>42.4</v>
      </c>
      <c r="K17" s="23">
        <f t="shared" si="3"/>
        <v>14</v>
      </c>
      <c r="L17" s="25">
        <v>41.86</v>
      </c>
      <c r="M17" s="23">
        <f t="shared" si="4"/>
        <v>11</v>
      </c>
      <c r="N17" s="21">
        <v>42.96</v>
      </c>
      <c r="O17" s="23">
        <f t="shared" si="5"/>
        <v>13</v>
      </c>
      <c r="P17" s="25">
        <v>41.98</v>
      </c>
      <c r="Q17" s="23">
        <f t="shared" si="6"/>
        <v>13</v>
      </c>
      <c r="R17" s="25">
        <v>41.93</v>
      </c>
      <c r="S17" s="23">
        <f t="shared" si="7"/>
        <v>13</v>
      </c>
      <c r="T17" s="25">
        <v>42.56</v>
      </c>
      <c r="U17" s="23">
        <f t="shared" si="8"/>
        <v>14</v>
      </c>
      <c r="V17" s="21">
        <v>42.07</v>
      </c>
      <c r="W17" s="23">
        <f t="shared" si="9"/>
        <v>11</v>
      </c>
      <c r="X17" s="25">
        <v>41.54</v>
      </c>
      <c r="Y17" s="23">
        <f t="shared" si="10"/>
        <v>9</v>
      </c>
      <c r="Z17" s="25">
        <v>41.68</v>
      </c>
      <c r="AA17" s="23">
        <f t="shared" si="11"/>
        <v>11</v>
      </c>
      <c r="AB17" s="61">
        <f t="shared" si="12"/>
        <v>42.000833333333333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135</v>
      </c>
      <c r="C18" s="63">
        <v>2.5</v>
      </c>
      <c r="D18" s="64">
        <v>41.86</v>
      </c>
      <c r="E18" s="22">
        <f t="shared" si="0"/>
        <v>12</v>
      </c>
      <c r="F18" s="26">
        <v>42.3</v>
      </c>
      <c r="G18" s="23">
        <f t="shared" si="1"/>
        <v>14</v>
      </c>
      <c r="H18" s="25">
        <v>41.81</v>
      </c>
      <c r="I18" s="23">
        <f t="shared" si="2"/>
        <v>11</v>
      </c>
      <c r="J18" s="25">
        <v>41.97</v>
      </c>
      <c r="K18" s="23">
        <f t="shared" si="3"/>
        <v>13</v>
      </c>
      <c r="L18" s="25">
        <v>42.25</v>
      </c>
      <c r="M18" s="23">
        <f t="shared" si="4"/>
        <v>13</v>
      </c>
      <c r="N18" s="21">
        <v>42.4</v>
      </c>
      <c r="O18" s="23">
        <f t="shared" si="5"/>
        <v>11</v>
      </c>
      <c r="P18" s="25">
        <v>41.83</v>
      </c>
      <c r="Q18" s="23">
        <f t="shared" si="6"/>
        <v>12</v>
      </c>
      <c r="R18" s="25">
        <v>41.63</v>
      </c>
      <c r="S18" s="23">
        <f t="shared" si="7"/>
        <v>11</v>
      </c>
      <c r="T18" s="25">
        <v>42.23</v>
      </c>
      <c r="U18" s="23">
        <f t="shared" si="8"/>
        <v>12</v>
      </c>
      <c r="V18" s="21">
        <v>42.23</v>
      </c>
      <c r="W18" s="23">
        <f t="shared" si="9"/>
        <v>12</v>
      </c>
      <c r="X18" s="25">
        <v>41.87</v>
      </c>
      <c r="Y18" s="23">
        <f t="shared" si="10"/>
        <v>11</v>
      </c>
      <c r="Z18" s="25">
        <v>41.85</v>
      </c>
      <c r="AA18" s="23">
        <f t="shared" si="11"/>
        <v>14</v>
      </c>
      <c r="AB18" s="61">
        <f t="shared" si="12"/>
        <v>42.019166666666671</v>
      </c>
      <c r="AC18" s="18"/>
    </row>
    <row r="19" spans="1:29" ht="30" customHeight="1" thickBot="1" x14ac:dyDescent="0.25">
      <c r="A19" s="55">
        <f ca="1">RANK(AB19,AB$5:OFFSET(AB$5,0,0,COUNTA(B$5:B$27)),1)</f>
        <v>15</v>
      </c>
      <c r="B19" s="62" t="s">
        <v>134</v>
      </c>
      <c r="C19" s="63">
        <v>15</v>
      </c>
      <c r="D19" s="26">
        <v>43.78</v>
      </c>
      <c r="E19" s="22">
        <f t="shared" si="0"/>
        <v>15</v>
      </c>
      <c r="F19" s="21">
        <v>42.69</v>
      </c>
      <c r="G19" s="23">
        <f t="shared" si="1"/>
        <v>15</v>
      </c>
      <c r="H19" s="25">
        <v>42.37</v>
      </c>
      <c r="I19" s="23">
        <f t="shared" si="2"/>
        <v>15</v>
      </c>
      <c r="J19" s="25">
        <v>42.49</v>
      </c>
      <c r="K19" s="23">
        <f t="shared" si="3"/>
        <v>15</v>
      </c>
      <c r="L19" s="25">
        <v>42.79</v>
      </c>
      <c r="M19" s="23">
        <f t="shared" si="4"/>
        <v>15</v>
      </c>
      <c r="N19" s="21">
        <v>43.31</v>
      </c>
      <c r="O19" s="23">
        <f t="shared" si="5"/>
        <v>15</v>
      </c>
      <c r="P19" s="25">
        <v>42.59</v>
      </c>
      <c r="Q19" s="23">
        <f t="shared" si="6"/>
        <v>15</v>
      </c>
      <c r="R19" s="25">
        <v>42.33</v>
      </c>
      <c r="S19" s="23">
        <f t="shared" si="7"/>
        <v>15</v>
      </c>
      <c r="T19" s="25">
        <v>42.71</v>
      </c>
      <c r="U19" s="23">
        <f t="shared" si="8"/>
        <v>15</v>
      </c>
      <c r="V19" s="21">
        <v>42.66</v>
      </c>
      <c r="W19" s="23">
        <f t="shared" si="9"/>
        <v>15</v>
      </c>
      <c r="X19" s="25">
        <v>42.13</v>
      </c>
      <c r="Y19" s="23">
        <f t="shared" si="10"/>
        <v>15</v>
      </c>
      <c r="Z19" s="25">
        <v>41.64</v>
      </c>
      <c r="AA19" s="23">
        <f t="shared" si="11"/>
        <v>10</v>
      </c>
      <c r="AB19" s="61">
        <f t="shared" si="12"/>
        <v>42.62416666666666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31"/>
      <c r="O28" s="23" t="e">
        <f t="shared" si="18"/>
        <v>#N/A</v>
      </c>
      <c r="P28" s="90"/>
      <c r="Q28" s="23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33"/>
      <c r="O29" s="34" t="e">
        <f t="shared" si="18"/>
        <v>#N/A</v>
      </c>
      <c r="P29" s="35"/>
      <c r="Q29" s="34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41.253750000000004</v>
      </c>
      <c r="E30" s="79">
        <f ca="1">RANK(D30,$D31:$O31,1)</f>
        <v>5</v>
      </c>
      <c r="F30" s="78">
        <f ca="1">AVERAGEIF(OFFSET(F5,0,0,$C30), "&gt;25")</f>
        <v>41.384999999999998</v>
      </c>
      <c r="G30" s="79">
        <f ca="1">RANK(F30,$D31:$O31,1)</f>
        <v>10</v>
      </c>
      <c r="H30" s="80">
        <f ca="1">AVERAGEIF(OFFSET(H5,0,0,$C30), "&gt;25")</f>
        <v>41.308750000000003</v>
      </c>
      <c r="I30" s="79">
        <f ca="1">RANK(H30,$D31:$O31,1)</f>
        <v>9</v>
      </c>
      <c r="J30" s="78">
        <f ca="1">AVERAGEIF(OFFSET(J5,0,0,$C30), "&gt;25")</f>
        <v>41.303750000000001</v>
      </c>
      <c r="K30" s="79">
        <f ca="1">RANK(J30,$D31:$O31,1)</f>
        <v>8</v>
      </c>
      <c r="L30" s="80">
        <f ca="1">AVERAGEIF(OFFSET(L5,0,0,$C30), "&gt;25")</f>
        <v>41.226249999999993</v>
      </c>
      <c r="M30" s="79">
        <f ca="1">RANK(L30,$D31:$O31,1)</f>
        <v>4</v>
      </c>
      <c r="N30" s="37">
        <f ca="1">AVERAGEIF(OFFSET(N5,0,0,$C30), "&gt;25")</f>
        <v>41.962500000000006</v>
      </c>
      <c r="O30" s="38">
        <f ca="1">RANK(N30,$D31:$O31,1)</f>
        <v>12</v>
      </c>
      <c r="P30" s="39">
        <f ca="1">AVERAGEIF(OFFSET(P5,0,0,$C30), "&gt;25")</f>
        <v>41.292499999999997</v>
      </c>
      <c r="Q30" s="38">
        <f ca="1">RANK(P30,$D31:$O31,1)</f>
        <v>6</v>
      </c>
      <c r="R30" s="78">
        <f ca="1">AVERAGEIF(OFFSET(R5,0,0,$C30), "&gt;25")</f>
        <v>41.128749999999997</v>
      </c>
      <c r="S30" s="79">
        <f ca="1">RANK(R30,$D31:$O31,1)</f>
        <v>2</v>
      </c>
      <c r="T30" s="80">
        <f ca="1">AVERAGEIF(OFFSET(T5,0,0,$C30), "&gt;25")</f>
        <v>41.646249999999995</v>
      </c>
      <c r="U30" s="79">
        <f ca="1">RANK(T30,$D31:$O31,1)</f>
        <v>11</v>
      </c>
      <c r="V30" s="78">
        <f ca="1">AVERAGEIF(OFFSET(V5,0,0,$C30), "&gt;25")</f>
        <v>41.296250000000001</v>
      </c>
      <c r="W30" s="79">
        <f ca="1">RANK(V30,$D31:$O31,1)</f>
        <v>7</v>
      </c>
      <c r="X30" s="78">
        <f ca="1">AVERAGEIF(OFFSET(X5,0,0,$C30), "&gt;25")</f>
        <v>41.147500000000008</v>
      </c>
      <c r="Y30" s="79">
        <f ca="1">RANK(X30,$D31:$O31,1)</f>
        <v>3</v>
      </c>
      <c r="Z30" s="78">
        <f ca="1">AVERAGEIF(OFFSET(Z5,0,0,$C30), "&gt;25")</f>
        <v>41.077500000000001</v>
      </c>
      <c r="AA30" s="79">
        <f ca="1">RANK(Z30,$D31:$O31,1)</f>
        <v>1</v>
      </c>
      <c r="AB30" s="81">
        <f>AVERAGEIF(AB5:AB29, "&gt;25")</f>
        <v>41.663277777777779</v>
      </c>
    </row>
    <row r="31" spans="1:29" ht="30" customHeight="1" x14ac:dyDescent="0.2">
      <c r="A31" s="82"/>
      <c r="B31" s="82"/>
      <c r="C31" s="82"/>
      <c r="D31" s="83">
        <f ca="1">OFFSET($D$30,0,(COLUMN()-4)*2 )</f>
        <v>41.253750000000004</v>
      </c>
      <c r="E31" s="83">
        <f t="shared" ref="E31:O31" ca="1" si="26">OFFSET($D$30,0,(COLUMN()-4)*2 )</f>
        <v>41.384999999999998</v>
      </c>
      <c r="F31" s="83">
        <f t="shared" ca="1" si="26"/>
        <v>41.308750000000003</v>
      </c>
      <c r="G31" s="83">
        <f t="shared" ca="1" si="26"/>
        <v>41.303750000000001</v>
      </c>
      <c r="H31" s="83">
        <f t="shared" ca="1" si="26"/>
        <v>41.226249999999993</v>
      </c>
      <c r="I31" s="83">
        <f t="shared" ca="1" si="26"/>
        <v>41.962500000000006</v>
      </c>
      <c r="J31" s="83">
        <f t="shared" ca="1" si="26"/>
        <v>41.292499999999997</v>
      </c>
      <c r="K31" s="83">
        <f t="shared" ca="1" si="26"/>
        <v>41.128749999999997</v>
      </c>
      <c r="L31" s="83">
        <f t="shared" ca="1" si="26"/>
        <v>41.646249999999995</v>
      </c>
      <c r="M31" s="83">
        <f t="shared" ca="1" si="26"/>
        <v>41.296250000000001</v>
      </c>
      <c r="N31" s="83">
        <f t="shared" ca="1" si="26"/>
        <v>41.147500000000008</v>
      </c>
      <c r="O31" s="83">
        <f t="shared" ca="1" si="26"/>
        <v>41.077500000000001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R46" sqref="R4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14</v>
      </c>
      <c r="C5" s="57">
        <v>17.5</v>
      </c>
      <c r="D5" s="14">
        <v>42.32</v>
      </c>
      <c r="E5" s="11">
        <f t="shared" ref="E5:E12" si="0">RANK(D5,D$5:D$29,1)</f>
        <v>1</v>
      </c>
      <c r="F5" s="14">
        <v>42.89</v>
      </c>
      <c r="G5" s="15">
        <f t="shared" ref="G5:G12" si="1">RANK(F5,F$5:F$29,1)</f>
        <v>4</v>
      </c>
      <c r="H5" s="16">
        <v>42.22</v>
      </c>
      <c r="I5" s="15">
        <f t="shared" ref="I5:I12" si="2">RANK(H5,H$5:H$29,1)</f>
        <v>1</v>
      </c>
      <c r="J5" s="16">
        <v>42.47</v>
      </c>
      <c r="K5" s="15">
        <f t="shared" ref="K5:K12" si="3">RANK(J5,J$5:J$29,1)</f>
        <v>2</v>
      </c>
      <c r="L5" s="16">
        <v>42.06</v>
      </c>
      <c r="M5" s="15">
        <f t="shared" ref="M5:M12" si="4">RANK(L5,L$5:L$29,1)</f>
        <v>1</v>
      </c>
      <c r="N5" s="14">
        <v>42.28</v>
      </c>
      <c r="O5" s="15">
        <f t="shared" ref="O5:O12" si="5">RANK(N5,N$5:N$29,1)</f>
        <v>1</v>
      </c>
      <c r="P5" s="16">
        <v>42.38</v>
      </c>
      <c r="Q5" s="15">
        <f t="shared" ref="Q5:Q12" si="6">RANK(P5,P$5:P$29,1)</f>
        <v>1</v>
      </c>
      <c r="R5" s="16">
        <v>42.05</v>
      </c>
      <c r="S5" s="15">
        <f t="shared" ref="S5:S12" si="7">RANK(R5,R$5:R$29,1)</f>
        <v>1</v>
      </c>
      <c r="T5" s="16">
        <v>42.22</v>
      </c>
      <c r="U5" s="15">
        <f t="shared" ref="U5:U12" si="8">RANK(T5,T$5:T$29,1)</f>
        <v>1</v>
      </c>
      <c r="V5" s="43">
        <v>42.12</v>
      </c>
      <c r="W5" s="15">
        <f t="shared" ref="W5:W12" si="9">RANK(V5,V$5:V$29,1)</f>
        <v>1</v>
      </c>
      <c r="X5" s="16">
        <v>43.49</v>
      </c>
      <c r="Y5" s="15">
        <f t="shared" ref="Y5:Y12" si="10">RANK(X5,X$5:X$29,1)</f>
        <v>7</v>
      </c>
      <c r="Z5" s="16">
        <v>42.48</v>
      </c>
      <c r="AA5" s="15">
        <f t="shared" ref="AA5:AA12" si="11">RANK(Z5,Z$5:Z$29,1)</f>
        <v>1</v>
      </c>
      <c r="AB5" s="61">
        <f t="shared" ref="AB5:AB12" si="12">AVERAGEIF(D5:AA5,"&gt;25")</f>
        <v>42.414999999999999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26</v>
      </c>
      <c r="C6" s="63">
        <v>5</v>
      </c>
      <c r="D6" s="21">
        <v>42.47</v>
      </c>
      <c r="E6" s="22">
        <f t="shared" si="0"/>
        <v>4</v>
      </c>
      <c r="F6" s="21">
        <v>42.79</v>
      </c>
      <c r="G6" s="23">
        <f t="shared" si="1"/>
        <v>3</v>
      </c>
      <c r="H6" s="24">
        <v>42.39</v>
      </c>
      <c r="I6" s="23">
        <f t="shared" si="2"/>
        <v>2</v>
      </c>
      <c r="J6" s="25">
        <v>42.91</v>
      </c>
      <c r="K6" s="23">
        <f t="shared" si="3"/>
        <v>6</v>
      </c>
      <c r="L6" s="25">
        <v>42.88</v>
      </c>
      <c r="M6" s="23">
        <f t="shared" si="4"/>
        <v>4</v>
      </c>
      <c r="N6" s="21">
        <v>42.43</v>
      </c>
      <c r="O6" s="23">
        <f t="shared" si="5"/>
        <v>4</v>
      </c>
      <c r="P6" s="25">
        <v>42.73</v>
      </c>
      <c r="Q6" s="23">
        <f t="shared" si="6"/>
        <v>3</v>
      </c>
      <c r="R6" s="25">
        <v>42.55</v>
      </c>
      <c r="S6" s="23">
        <f t="shared" si="7"/>
        <v>2</v>
      </c>
      <c r="T6" s="25">
        <v>42.45</v>
      </c>
      <c r="U6" s="23">
        <f t="shared" si="8"/>
        <v>2</v>
      </c>
      <c r="V6" s="21">
        <v>42.7</v>
      </c>
      <c r="W6" s="23">
        <f t="shared" si="9"/>
        <v>3</v>
      </c>
      <c r="X6" s="25">
        <v>42.97</v>
      </c>
      <c r="Y6" s="23">
        <f t="shared" si="10"/>
        <v>2</v>
      </c>
      <c r="Z6" s="25">
        <v>42.59</v>
      </c>
      <c r="AA6" s="23">
        <f t="shared" si="11"/>
        <v>4</v>
      </c>
      <c r="AB6" s="61">
        <f t="shared" si="12"/>
        <v>42.655000000000001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68</v>
      </c>
      <c r="C7" s="63"/>
      <c r="D7" s="21">
        <v>42.34</v>
      </c>
      <c r="E7" s="22">
        <f t="shared" si="0"/>
        <v>2</v>
      </c>
      <c r="F7" s="21">
        <v>42.77</v>
      </c>
      <c r="G7" s="23">
        <f t="shared" si="1"/>
        <v>2</v>
      </c>
      <c r="H7" s="25">
        <v>42.6</v>
      </c>
      <c r="I7" s="23">
        <f t="shared" si="2"/>
        <v>5</v>
      </c>
      <c r="J7" s="25">
        <v>42.34</v>
      </c>
      <c r="K7" s="23">
        <f t="shared" si="3"/>
        <v>1</v>
      </c>
      <c r="L7" s="25">
        <v>42.73</v>
      </c>
      <c r="M7" s="23">
        <f t="shared" si="4"/>
        <v>3</v>
      </c>
      <c r="N7" s="21">
        <v>42.4</v>
      </c>
      <c r="O7" s="23">
        <f t="shared" si="5"/>
        <v>2</v>
      </c>
      <c r="P7" s="24">
        <v>42.52</v>
      </c>
      <c r="Q7" s="23">
        <f t="shared" si="6"/>
        <v>2</v>
      </c>
      <c r="R7" s="25">
        <v>43.25</v>
      </c>
      <c r="S7" s="23">
        <f t="shared" si="7"/>
        <v>7</v>
      </c>
      <c r="T7" s="25">
        <v>42.8</v>
      </c>
      <c r="U7" s="23">
        <f t="shared" si="8"/>
        <v>6</v>
      </c>
      <c r="V7" s="21">
        <v>42.97</v>
      </c>
      <c r="W7" s="23">
        <f t="shared" si="9"/>
        <v>5</v>
      </c>
      <c r="X7" s="25">
        <v>43.17</v>
      </c>
      <c r="Y7" s="23">
        <f t="shared" si="10"/>
        <v>3</v>
      </c>
      <c r="Z7" s="25">
        <v>42.57</v>
      </c>
      <c r="AA7" s="23">
        <f t="shared" si="11"/>
        <v>3</v>
      </c>
      <c r="AB7" s="61">
        <f t="shared" si="12"/>
        <v>42.705000000000005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138</v>
      </c>
      <c r="C8" s="63"/>
      <c r="D8" s="26">
        <v>42.35</v>
      </c>
      <c r="E8" s="22">
        <f t="shared" si="0"/>
        <v>3</v>
      </c>
      <c r="F8" s="21">
        <v>42.66</v>
      </c>
      <c r="G8" s="23">
        <f t="shared" si="1"/>
        <v>1</v>
      </c>
      <c r="H8" s="25">
        <v>43.11</v>
      </c>
      <c r="I8" s="23">
        <f t="shared" si="2"/>
        <v>7</v>
      </c>
      <c r="J8" s="25">
        <v>42.72</v>
      </c>
      <c r="K8" s="23">
        <f t="shared" si="3"/>
        <v>4</v>
      </c>
      <c r="L8" s="25">
        <v>42.91</v>
      </c>
      <c r="M8" s="23">
        <f t="shared" si="4"/>
        <v>5</v>
      </c>
      <c r="N8" s="21">
        <v>42.42</v>
      </c>
      <c r="O8" s="23">
        <f t="shared" si="5"/>
        <v>3</v>
      </c>
      <c r="P8" s="25">
        <v>43</v>
      </c>
      <c r="Q8" s="23">
        <f t="shared" si="6"/>
        <v>5</v>
      </c>
      <c r="R8" s="25">
        <v>42.55</v>
      </c>
      <c r="S8" s="23">
        <f t="shared" si="7"/>
        <v>2</v>
      </c>
      <c r="T8" s="25">
        <v>42.77</v>
      </c>
      <c r="U8" s="23">
        <f t="shared" si="8"/>
        <v>4</v>
      </c>
      <c r="V8" s="21">
        <v>42.98</v>
      </c>
      <c r="W8" s="23">
        <f t="shared" si="9"/>
        <v>6</v>
      </c>
      <c r="X8" s="25">
        <v>43.32</v>
      </c>
      <c r="Y8" s="23">
        <f t="shared" si="10"/>
        <v>5</v>
      </c>
      <c r="Z8" s="25">
        <v>42.66</v>
      </c>
      <c r="AA8" s="23">
        <f t="shared" si="11"/>
        <v>5</v>
      </c>
      <c r="AB8" s="61">
        <f t="shared" si="12"/>
        <v>42.787500000000001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9</v>
      </c>
      <c r="C9" s="63">
        <v>15</v>
      </c>
      <c r="D9" s="21">
        <v>42.6</v>
      </c>
      <c r="E9" s="22">
        <f t="shared" si="0"/>
        <v>5</v>
      </c>
      <c r="F9" s="21">
        <v>43.35</v>
      </c>
      <c r="G9" s="23">
        <f t="shared" si="1"/>
        <v>6</v>
      </c>
      <c r="H9" s="25">
        <v>42.52</v>
      </c>
      <c r="I9" s="23">
        <f t="shared" si="2"/>
        <v>3</v>
      </c>
      <c r="J9" s="25">
        <v>42.96</v>
      </c>
      <c r="K9" s="23">
        <f t="shared" si="3"/>
        <v>8</v>
      </c>
      <c r="L9" s="25">
        <v>42.48</v>
      </c>
      <c r="M9" s="23">
        <f t="shared" si="4"/>
        <v>2</v>
      </c>
      <c r="N9" s="26">
        <v>42.66</v>
      </c>
      <c r="O9" s="23">
        <f t="shared" si="5"/>
        <v>7</v>
      </c>
      <c r="P9" s="25">
        <v>43.15</v>
      </c>
      <c r="Q9" s="23">
        <f t="shared" si="6"/>
        <v>7</v>
      </c>
      <c r="R9" s="25">
        <v>43.2</v>
      </c>
      <c r="S9" s="23">
        <f t="shared" si="7"/>
        <v>6</v>
      </c>
      <c r="T9" s="25">
        <v>42.64</v>
      </c>
      <c r="U9" s="23">
        <f t="shared" si="8"/>
        <v>3</v>
      </c>
      <c r="V9" s="21">
        <v>42.73</v>
      </c>
      <c r="W9" s="23">
        <f t="shared" si="9"/>
        <v>4</v>
      </c>
      <c r="X9" s="25">
        <v>42.72</v>
      </c>
      <c r="Y9" s="23">
        <f t="shared" si="10"/>
        <v>1</v>
      </c>
      <c r="Z9" s="25">
        <v>42.67</v>
      </c>
      <c r="AA9" s="23">
        <f t="shared" si="11"/>
        <v>6</v>
      </c>
      <c r="AB9" s="61">
        <f t="shared" si="12"/>
        <v>42.806666666666665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15</v>
      </c>
      <c r="C10" s="63"/>
      <c r="D10" s="21">
        <v>42.71</v>
      </c>
      <c r="E10" s="22">
        <f t="shared" si="0"/>
        <v>6</v>
      </c>
      <c r="F10" s="21">
        <v>43.16</v>
      </c>
      <c r="G10" s="23">
        <f t="shared" si="1"/>
        <v>5</v>
      </c>
      <c r="H10" s="25">
        <v>42.59</v>
      </c>
      <c r="I10" s="23">
        <f t="shared" si="2"/>
        <v>4</v>
      </c>
      <c r="J10" s="25">
        <v>42.7</v>
      </c>
      <c r="K10" s="23">
        <f t="shared" si="3"/>
        <v>3</v>
      </c>
      <c r="L10" s="25">
        <v>43.07</v>
      </c>
      <c r="M10" s="23">
        <f t="shared" si="4"/>
        <v>6</v>
      </c>
      <c r="N10" s="21">
        <v>42.6</v>
      </c>
      <c r="O10" s="23">
        <f t="shared" si="5"/>
        <v>6</v>
      </c>
      <c r="P10" s="25">
        <v>42.82</v>
      </c>
      <c r="Q10" s="23">
        <f t="shared" si="6"/>
        <v>4</v>
      </c>
      <c r="R10" s="25">
        <v>42.57</v>
      </c>
      <c r="S10" s="23">
        <f t="shared" si="7"/>
        <v>4</v>
      </c>
      <c r="T10" s="24">
        <v>42.78</v>
      </c>
      <c r="U10" s="23">
        <f t="shared" si="8"/>
        <v>5</v>
      </c>
      <c r="V10" s="21">
        <v>43.01</v>
      </c>
      <c r="W10" s="23">
        <f t="shared" si="9"/>
        <v>7</v>
      </c>
      <c r="X10" s="25">
        <v>43.33</v>
      </c>
      <c r="Y10" s="23">
        <f t="shared" si="10"/>
        <v>6</v>
      </c>
      <c r="Z10" s="25">
        <v>43.21</v>
      </c>
      <c r="AA10" s="23">
        <f t="shared" si="11"/>
        <v>8</v>
      </c>
      <c r="AB10" s="61">
        <f t="shared" si="12"/>
        <v>42.879166666666663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42</v>
      </c>
      <c r="C11" s="63"/>
      <c r="D11" s="21">
        <v>42.78</v>
      </c>
      <c r="E11" s="22">
        <f t="shared" si="0"/>
        <v>7</v>
      </c>
      <c r="F11" s="21">
        <v>43.66</v>
      </c>
      <c r="G11" s="23">
        <f t="shared" si="1"/>
        <v>8</v>
      </c>
      <c r="H11" s="25">
        <v>42.97</v>
      </c>
      <c r="I11" s="23">
        <f t="shared" si="2"/>
        <v>6</v>
      </c>
      <c r="J11" s="25">
        <v>42.94</v>
      </c>
      <c r="K11" s="23">
        <f t="shared" si="3"/>
        <v>7</v>
      </c>
      <c r="L11" s="25">
        <v>43.18</v>
      </c>
      <c r="M11" s="23">
        <f t="shared" si="4"/>
        <v>8</v>
      </c>
      <c r="N11" s="21">
        <v>42.59</v>
      </c>
      <c r="O11" s="23">
        <f t="shared" si="5"/>
        <v>5</v>
      </c>
      <c r="P11" s="25">
        <v>43.03</v>
      </c>
      <c r="Q11" s="23">
        <f t="shared" si="6"/>
        <v>6</v>
      </c>
      <c r="R11" s="25">
        <v>42.95</v>
      </c>
      <c r="S11" s="23">
        <f t="shared" si="7"/>
        <v>5</v>
      </c>
      <c r="T11" s="25">
        <v>42.84</v>
      </c>
      <c r="U11" s="23">
        <f t="shared" si="8"/>
        <v>7</v>
      </c>
      <c r="V11" s="21">
        <v>42.65</v>
      </c>
      <c r="W11" s="23">
        <f t="shared" si="9"/>
        <v>2</v>
      </c>
      <c r="X11" s="25">
        <v>43.21</v>
      </c>
      <c r="Y11" s="23">
        <f t="shared" si="10"/>
        <v>4</v>
      </c>
      <c r="Z11" s="24">
        <v>42.54</v>
      </c>
      <c r="AA11" s="23">
        <f t="shared" si="11"/>
        <v>2</v>
      </c>
      <c r="AB11" s="61">
        <f t="shared" si="12"/>
        <v>42.944999999999993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40</v>
      </c>
      <c r="C12" s="63"/>
      <c r="D12" s="21">
        <v>43.04</v>
      </c>
      <c r="E12" s="22">
        <f t="shared" si="0"/>
        <v>8</v>
      </c>
      <c r="F12" s="21">
        <v>43.52</v>
      </c>
      <c r="G12" s="23">
        <f t="shared" si="1"/>
        <v>7</v>
      </c>
      <c r="H12" s="25">
        <v>43.22</v>
      </c>
      <c r="I12" s="23">
        <f t="shared" si="2"/>
        <v>8</v>
      </c>
      <c r="J12" s="25">
        <v>42.74</v>
      </c>
      <c r="K12" s="23">
        <f t="shared" si="3"/>
        <v>5</v>
      </c>
      <c r="L12" s="24">
        <v>43.17</v>
      </c>
      <c r="M12" s="23">
        <f t="shared" si="4"/>
        <v>7</v>
      </c>
      <c r="N12" s="21">
        <v>43.33</v>
      </c>
      <c r="O12" s="23">
        <f t="shared" si="5"/>
        <v>8</v>
      </c>
      <c r="P12" s="25">
        <v>43.67</v>
      </c>
      <c r="Q12" s="23">
        <f t="shared" si="6"/>
        <v>8</v>
      </c>
      <c r="R12" s="25">
        <v>43.32</v>
      </c>
      <c r="S12" s="23">
        <f t="shared" si="7"/>
        <v>8</v>
      </c>
      <c r="T12" s="25">
        <v>43.39</v>
      </c>
      <c r="U12" s="23">
        <f t="shared" si="8"/>
        <v>8</v>
      </c>
      <c r="V12" s="21">
        <v>43.12</v>
      </c>
      <c r="W12" s="23">
        <f t="shared" si="9"/>
        <v>8</v>
      </c>
      <c r="X12" s="25">
        <v>43.61</v>
      </c>
      <c r="Y12" s="23">
        <f t="shared" si="10"/>
        <v>8</v>
      </c>
      <c r="Z12" s="25">
        <v>43.18</v>
      </c>
      <c r="AA12" s="23">
        <f t="shared" si="11"/>
        <v>7</v>
      </c>
      <c r="AB12" s="61">
        <f t="shared" si="12"/>
        <v>43.275833333333331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ref="E13:E29" si="13">RANK(D13,D$5:D$29,1)</f>
        <v>#N/A</v>
      </c>
      <c r="F13" s="64"/>
      <c r="G13" s="23" t="e">
        <f t="shared" ref="G13:G29" si="14">RANK(F13,F$5:F$29,1)</f>
        <v>#N/A</v>
      </c>
      <c r="H13" s="67"/>
      <c r="I13" s="23" t="e">
        <f t="shared" ref="I13:I29" si="15">RANK(H13,H$5:H$29,1)</f>
        <v>#N/A</v>
      </c>
      <c r="J13" s="67"/>
      <c r="K13" s="23" t="e">
        <f t="shared" ref="K13:K29" si="16">RANK(J13,J$5:J$29,1)</f>
        <v>#N/A</v>
      </c>
      <c r="L13" s="67"/>
      <c r="M13" s="23" t="e">
        <f t="shared" ref="M13:M29" si="17">RANK(L13,L$5:L$29,1)</f>
        <v>#N/A</v>
      </c>
      <c r="N13" s="64"/>
      <c r="O13" s="23" t="e">
        <f t="shared" ref="O13:O29" si="18">RANK(N13,N$5:N$29,1)</f>
        <v>#N/A</v>
      </c>
      <c r="P13" s="67"/>
      <c r="Q13" s="23" t="e">
        <f t="shared" ref="Q13:Q29" si="19">RANK(P13,P$5:P$29,1)</f>
        <v>#N/A</v>
      </c>
      <c r="R13" s="67"/>
      <c r="S13" s="23" t="e">
        <f t="shared" ref="S13:S29" si="20">RANK(R13,R$5:R$29,1)</f>
        <v>#N/A</v>
      </c>
      <c r="T13" s="67"/>
      <c r="U13" s="23" t="e">
        <f t="shared" ref="U13:U29" si="21">RANK(T13,T$5:T$29,1)</f>
        <v>#N/A</v>
      </c>
      <c r="V13" s="64"/>
      <c r="W13" s="23" t="e">
        <f t="shared" ref="W13:W29" si="22">RANK(V13,V$5:V$29,1)</f>
        <v>#N/A</v>
      </c>
      <c r="X13" s="67"/>
      <c r="Y13" s="23" t="e">
        <f t="shared" ref="Y13:Y29" si="23">RANK(X13,X$5:X$29,1)</f>
        <v>#N/A</v>
      </c>
      <c r="Z13" s="67"/>
      <c r="AA13" s="23" t="e">
        <f t="shared" ref="AA13:AA29" si="24">RANK(Z13,Z$5:Z$29,1)</f>
        <v>#N/A</v>
      </c>
      <c r="AB13" s="61" t="e">
        <f t="shared" ref="AB13:AB27" si="25">AVERAGEIF(D13:AA13,"&gt;25")</f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4</v>
      </c>
      <c r="D30" s="78">
        <f ca="1">AVERAGEIF(OFFSET(D5,0,0,$C30), "&gt;25")</f>
        <v>42.37</v>
      </c>
      <c r="E30" s="79">
        <f ca="1">RANK(D30,$D31:$O31,1)</f>
        <v>1</v>
      </c>
      <c r="F30" s="78">
        <f ca="1">AVERAGEIF(OFFSET(F5,0,0,$C30), "&gt;25")</f>
        <v>42.777500000000003</v>
      </c>
      <c r="G30" s="79">
        <f ca="1">RANK(F30,$D31:$O31,1)</f>
        <v>11</v>
      </c>
      <c r="H30" s="80">
        <f ca="1">AVERAGEIF(OFFSET(H5,0,0,$C30), "&gt;25")</f>
        <v>42.58</v>
      </c>
      <c r="I30" s="79">
        <f ca="1">RANK(H30,$D31:$O31,1)</f>
        <v>5</v>
      </c>
      <c r="J30" s="78">
        <f ca="1">AVERAGEIF(OFFSET(J5,0,0,$C30), "&gt;25")</f>
        <v>42.61</v>
      </c>
      <c r="K30" s="79">
        <f ca="1">RANK(J30,$D31:$O31,1)</f>
        <v>7</v>
      </c>
      <c r="L30" s="80">
        <f ca="1">AVERAGEIF(OFFSET(L5,0,0,$C30), "&gt;25")</f>
        <v>42.644999999999996</v>
      </c>
      <c r="M30" s="79">
        <f ca="1">RANK(L30,$D31:$O31,1)</f>
        <v>8</v>
      </c>
      <c r="N30" s="78">
        <f ca="1">AVERAGEIF(OFFSET(N5,0,0,$C30), "&gt;25")</f>
        <v>42.382500000000007</v>
      </c>
      <c r="O30" s="79">
        <f ca="1">RANK(N30,$D31:$O31,1)</f>
        <v>2</v>
      </c>
      <c r="P30" s="80">
        <f ca="1">AVERAGEIF(OFFSET(P5,0,0,$C30), "&gt;25")</f>
        <v>42.657499999999999</v>
      </c>
      <c r="Q30" s="79">
        <f ca="1">RANK(P30,$D31:$O31,1)</f>
        <v>9</v>
      </c>
      <c r="R30" s="78">
        <f ca="1">AVERAGEIF(OFFSET(R5,0,0,$C30), "&gt;25")</f>
        <v>42.599999999999994</v>
      </c>
      <c r="S30" s="79">
        <f ca="1">RANK(R30,$D31:$O31,1)</f>
        <v>6</v>
      </c>
      <c r="T30" s="80">
        <f ca="1">AVERAGEIF(OFFSET(T5,0,0,$C30), "&gt;25")</f>
        <v>42.56</v>
      </c>
      <c r="U30" s="79">
        <f ca="1">RANK(T30,$D31:$O31,1)</f>
        <v>3</v>
      </c>
      <c r="V30" s="78">
        <f ca="1">AVERAGEIF(OFFSET(V5,0,0,$C30), "&gt;25")</f>
        <v>42.692499999999995</v>
      </c>
      <c r="W30" s="79">
        <f ca="1">RANK(V30,$D31:$O31,1)</f>
        <v>10</v>
      </c>
      <c r="X30" s="78">
        <f ca="1">AVERAGEIF(OFFSET(X5,0,0,$C30), "&gt;25")</f>
        <v>43.237499999999997</v>
      </c>
      <c r="Y30" s="79">
        <f ca="1">RANK(X30,$D31:$O31,1)</f>
        <v>12</v>
      </c>
      <c r="Z30" s="78">
        <f ca="1">AVERAGEIF(OFFSET(Z5,0,0,$C30), "&gt;25")</f>
        <v>42.574999999999996</v>
      </c>
      <c r="AA30" s="79">
        <f ca="1">RANK(Z30,$D31:$O31,1)</f>
        <v>4</v>
      </c>
      <c r="AB30" s="81">
        <f>AVERAGEIF(AB5:AB29, "&gt;25")</f>
        <v>42.80864583333333</v>
      </c>
    </row>
    <row r="31" spans="1:29" ht="30" customHeight="1" x14ac:dyDescent="0.2">
      <c r="A31" s="82"/>
      <c r="B31" s="82"/>
      <c r="C31" s="82"/>
      <c r="D31" s="83">
        <f ca="1">OFFSET($D$30,0,(COLUMN()-4)*2 )</f>
        <v>42.37</v>
      </c>
      <c r="E31" s="83">
        <f t="shared" ref="E31:O31" ca="1" si="26">OFFSET($D$30,0,(COLUMN()-4)*2 )</f>
        <v>42.777500000000003</v>
      </c>
      <c r="F31" s="83">
        <f t="shared" ca="1" si="26"/>
        <v>42.58</v>
      </c>
      <c r="G31" s="83">
        <f t="shared" ca="1" si="26"/>
        <v>42.61</v>
      </c>
      <c r="H31" s="83">
        <f t="shared" ca="1" si="26"/>
        <v>42.644999999999996</v>
      </c>
      <c r="I31" s="83">
        <f t="shared" ca="1" si="26"/>
        <v>42.382500000000007</v>
      </c>
      <c r="J31" s="83">
        <f t="shared" ca="1" si="26"/>
        <v>42.657499999999999</v>
      </c>
      <c r="K31" s="83">
        <f t="shared" ca="1" si="26"/>
        <v>42.599999999999994</v>
      </c>
      <c r="L31" s="83">
        <f t="shared" ca="1" si="26"/>
        <v>42.56</v>
      </c>
      <c r="M31" s="83">
        <f t="shared" ca="1" si="26"/>
        <v>42.692499999999995</v>
      </c>
      <c r="N31" s="83">
        <f t="shared" ca="1" si="26"/>
        <v>43.237499999999997</v>
      </c>
      <c r="O31" s="83">
        <f t="shared" ca="1" si="26"/>
        <v>42.574999999999996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AB7" sqref="AB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14">
        <v>40.159999999999997</v>
      </c>
      <c r="E5" s="11">
        <f>RANK(D5,D$5:D$29,1)</f>
        <v>1</v>
      </c>
      <c r="F5" s="14">
        <v>40.229999999999997</v>
      </c>
      <c r="G5" s="15">
        <f>RANK(F5,F$5:F$29,1)</f>
        <v>1</v>
      </c>
      <c r="H5" s="16">
        <v>40.01</v>
      </c>
      <c r="I5" s="15">
        <f>RANK(H5,H$5:H$29,1)</f>
        <v>1</v>
      </c>
      <c r="J5" s="16">
        <v>39.92</v>
      </c>
      <c r="K5" s="15">
        <f>RANK(J5,J$5:J$29,1)</f>
        <v>1</v>
      </c>
      <c r="L5" s="16">
        <v>40.78</v>
      </c>
      <c r="M5" s="15">
        <f>RANK(L5,L$5:L$29,1)</f>
        <v>1</v>
      </c>
      <c r="N5" s="14">
        <v>39.909999999999997</v>
      </c>
      <c r="O5" s="15">
        <f>RANK(N5,N$5:N$29,1)</f>
        <v>1</v>
      </c>
      <c r="P5" s="60">
        <v>40.04</v>
      </c>
      <c r="Q5" s="15">
        <f>RANK(P5,P$5:P$29,1)</f>
        <v>1</v>
      </c>
      <c r="R5" s="87">
        <v>40.46</v>
      </c>
      <c r="S5" s="15">
        <f>RANK(R5,R$5:R$29,1)</f>
        <v>1</v>
      </c>
      <c r="T5" s="16">
        <v>40.46</v>
      </c>
      <c r="U5" s="15">
        <f>RANK(T5,T$5:T$29,1)</f>
        <v>3</v>
      </c>
      <c r="V5" s="14">
        <v>40.42</v>
      </c>
      <c r="W5" s="15">
        <f>RANK(V5,V$5:V$29,1)</f>
        <v>3</v>
      </c>
      <c r="X5" s="16">
        <v>40.4</v>
      </c>
      <c r="Y5" s="15">
        <f>RANK(X5,X$5:X$29,1)</f>
        <v>1</v>
      </c>
      <c r="Z5" s="16">
        <v>40.26</v>
      </c>
      <c r="AA5" s="15">
        <f>RANK(Z5,Z$5:Z$29,1)</f>
        <v>1</v>
      </c>
      <c r="AB5" s="61">
        <f>AVERAGEIF(D5:AA5,"&gt;25")</f>
        <v>40.254166666666663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142</v>
      </c>
      <c r="C6" s="63">
        <v>20</v>
      </c>
      <c r="D6" s="26">
        <v>40.46</v>
      </c>
      <c r="E6" s="22">
        <f>RANK(D6,D$5:D$29,1)</f>
        <v>2</v>
      </c>
      <c r="F6" s="21">
        <v>40.78</v>
      </c>
      <c r="G6" s="23">
        <f>RANK(F6,F$5:F$29,1)</f>
        <v>5</v>
      </c>
      <c r="H6" s="25">
        <v>40.28</v>
      </c>
      <c r="I6" s="23">
        <f>RANK(H6,H$5:H$29,1)</f>
        <v>2</v>
      </c>
      <c r="J6" s="25">
        <v>40.31</v>
      </c>
      <c r="K6" s="23">
        <f>RANK(J6,J$5:J$29,1)</f>
        <v>2</v>
      </c>
      <c r="L6" s="25">
        <v>41.23</v>
      </c>
      <c r="M6" s="23">
        <f>RANK(L6,L$5:L$29,1)</f>
        <v>3</v>
      </c>
      <c r="N6" s="21">
        <v>40.15</v>
      </c>
      <c r="O6" s="23">
        <f>RANK(N6,N$5:N$29,1)</f>
        <v>2</v>
      </c>
      <c r="P6" s="25">
        <v>40.39</v>
      </c>
      <c r="Q6" s="23">
        <f>RANK(P6,P$5:P$29,1)</f>
        <v>2</v>
      </c>
      <c r="R6" s="25">
        <v>40.61</v>
      </c>
      <c r="S6" s="23">
        <f>RANK(R6,R$5:R$29,1)</f>
        <v>2</v>
      </c>
      <c r="T6" s="25">
        <v>40.33</v>
      </c>
      <c r="U6" s="23">
        <f>RANK(T6,T$5:T$29,1)</f>
        <v>2</v>
      </c>
      <c r="V6" s="21">
        <v>40.28</v>
      </c>
      <c r="W6" s="23">
        <f>RANK(V6,V$5:V$29,1)</f>
        <v>1</v>
      </c>
      <c r="X6" s="67">
        <v>40.6</v>
      </c>
      <c r="Y6" s="23">
        <f>RANK(X6,X$5:X$29,1)</f>
        <v>2</v>
      </c>
      <c r="Z6" s="67">
        <v>40.32</v>
      </c>
      <c r="AA6" s="23">
        <f>RANK(Z6,Z$5:Z$29,1)</f>
        <v>2</v>
      </c>
      <c r="AB6" s="61">
        <f>AVERAGEIF(D6:AA6,"&gt;25")</f>
        <v>40.478333333333339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/>
      <c r="D7" s="21">
        <v>40.75</v>
      </c>
      <c r="E7" s="22">
        <f>RANK(D7,D$5:D$29,1)</f>
        <v>4</v>
      </c>
      <c r="F7" s="21">
        <v>40.43</v>
      </c>
      <c r="G7" s="23">
        <f>RANK(F7,F$5:F$29,1)</f>
        <v>2</v>
      </c>
      <c r="H7" s="25">
        <v>40.46</v>
      </c>
      <c r="I7" s="23">
        <f>RANK(H7,H$5:H$29,1)</f>
        <v>4</v>
      </c>
      <c r="J7" s="67">
        <v>40.33</v>
      </c>
      <c r="K7" s="23">
        <f>RANK(J7,J$5:J$29,1)</f>
        <v>3</v>
      </c>
      <c r="L7" s="24">
        <v>41.1</v>
      </c>
      <c r="M7" s="23">
        <f>RANK(L7,L$5:L$29,1)</f>
        <v>2</v>
      </c>
      <c r="N7" s="21">
        <v>40.89</v>
      </c>
      <c r="O7" s="23">
        <f>RANK(N7,N$5:N$29,1)</f>
        <v>6</v>
      </c>
      <c r="P7" s="25">
        <v>40.39</v>
      </c>
      <c r="Q7" s="23">
        <f>RANK(P7,P$5:P$29,1)</f>
        <v>2</v>
      </c>
      <c r="R7" s="25">
        <v>41.07</v>
      </c>
      <c r="S7" s="23">
        <f>RANK(R7,R$5:R$29,1)</f>
        <v>4</v>
      </c>
      <c r="T7" s="25">
        <v>40.49</v>
      </c>
      <c r="U7" s="23">
        <f>RANK(T7,T$5:T$29,1)</f>
        <v>4</v>
      </c>
      <c r="V7" s="21">
        <v>40.590000000000003</v>
      </c>
      <c r="W7" s="23">
        <f>RANK(V7,V$5:V$29,1)</f>
        <v>5</v>
      </c>
      <c r="X7" s="25">
        <v>40.85</v>
      </c>
      <c r="Y7" s="23">
        <f>RANK(X7,X$5:X$29,1)</f>
        <v>4</v>
      </c>
      <c r="Z7" s="25">
        <v>40.729999999999997</v>
      </c>
      <c r="AA7" s="23">
        <f>RANK(Z7,Z$5:Z$29,1)</f>
        <v>3</v>
      </c>
      <c r="AB7" s="61">
        <f>AVERAGEIF(D7:AA7,"&gt;25")</f>
        <v>40.673333333333339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40.85</v>
      </c>
      <c r="E8" s="22">
        <f>RANK(D8,D$5:D$29,1)</f>
        <v>5</v>
      </c>
      <c r="F8" s="21">
        <v>40.69</v>
      </c>
      <c r="G8" s="23">
        <f>RANK(F8,F$5:F$29,1)</f>
        <v>4</v>
      </c>
      <c r="H8" s="25">
        <v>40.44</v>
      </c>
      <c r="I8" s="23">
        <f>RANK(H8,H$5:H$29,1)</f>
        <v>3</v>
      </c>
      <c r="J8" s="25">
        <v>40.4</v>
      </c>
      <c r="K8" s="23">
        <f>RANK(J8,J$5:J$29,1)</f>
        <v>4</v>
      </c>
      <c r="L8" s="25">
        <v>41.36</v>
      </c>
      <c r="M8" s="23">
        <f>RANK(L8,L$5:L$29,1)</f>
        <v>4</v>
      </c>
      <c r="N8" s="21">
        <v>40.31</v>
      </c>
      <c r="O8" s="23">
        <f>RANK(N8,N$5:N$29,1)</f>
        <v>3</v>
      </c>
      <c r="P8" s="25">
        <v>40.520000000000003</v>
      </c>
      <c r="Q8" s="23">
        <f>RANK(P8,P$5:P$29,1)</f>
        <v>5</v>
      </c>
      <c r="R8" s="25">
        <v>40.69</v>
      </c>
      <c r="S8" s="23">
        <f>RANK(R8,R$5:R$29,1)</f>
        <v>3</v>
      </c>
      <c r="T8" s="25">
        <v>40.22</v>
      </c>
      <c r="U8" s="23">
        <f>RANK(T8,T$5:T$29,1)</f>
        <v>1</v>
      </c>
      <c r="V8" s="26">
        <v>40.409999999999997</v>
      </c>
      <c r="W8" s="23">
        <f>RANK(V8,V$5:V$29,1)</f>
        <v>2</v>
      </c>
      <c r="X8" s="25">
        <v>41.62</v>
      </c>
      <c r="Y8" s="23">
        <f>RANK(X8,X$5:X$29,1)</f>
        <v>7</v>
      </c>
      <c r="Z8" s="25">
        <v>40.74</v>
      </c>
      <c r="AA8" s="23">
        <f>RANK(Z8,Z$5:Z$29,1)</f>
        <v>4</v>
      </c>
      <c r="AB8" s="61">
        <f>AVERAGEIF(D8:AA8,"&gt;25")</f>
        <v>40.6875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138</v>
      </c>
      <c r="C9" s="63"/>
      <c r="D9" s="64">
        <v>40.619999999999997</v>
      </c>
      <c r="E9" s="22">
        <f>RANK(D9,D$5:D$29,1)</f>
        <v>3</v>
      </c>
      <c r="F9" s="64">
        <v>40.49</v>
      </c>
      <c r="G9" s="23">
        <f>RANK(F9,F$5:F$29,1)</f>
        <v>3</v>
      </c>
      <c r="H9" s="24">
        <v>40.799999999999997</v>
      </c>
      <c r="I9" s="23">
        <f>RANK(H9,H$5:H$29,1)</f>
        <v>6</v>
      </c>
      <c r="J9" s="25">
        <v>40.89</v>
      </c>
      <c r="K9" s="23">
        <f>RANK(J9,J$5:J$29,1)</f>
        <v>6</v>
      </c>
      <c r="L9" s="25">
        <v>41.63</v>
      </c>
      <c r="M9" s="23">
        <f>RANK(L9,L$5:L$29,1)</f>
        <v>5</v>
      </c>
      <c r="N9" s="21">
        <v>40.64</v>
      </c>
      <c r="O9" s="23">
        <f>RANK(N9,N$5:N$29,1)</f>
        <v>5</v>
      </c>
      <c r="P9" s="25">
        <v>40.450000000000003</v>
      </c>
      <c r="Q9" s="23">
        <f>RANK(P9,P$5:P$29,1)</f>
        <v>4</v>
      </c>
      <c r="R9" s="25">
        <v>41.09</v>
      </c>
      <c r="S9" s="23">
        <f>RANK(R9,R$5:R$29,1)</f>
        <v>5</v>
      </c>
      <c r="T9" s="25">
        <v>40.72</v>
      </c>
      <c r="U9" s="23">
        <f>RANK(T9,T$5:T$29,1)</f>
        <v>5</v>
      </c>
      <c r="V9" s="21">
        <v>40.479999999999997</v>
      </c>
      <c r="W9" s="23">
        <f>RANK(V9,V$5:V$29,1)</f>
        <v>4</v>
      </c>
      <c r="X9" s="25">
        <v>40.83</v>
      </c>
      <c r="Y9" s="23">
        <f>RANK(X9,X$5:X$29,1)</f>
        <v>3</v>
      </c>
      <c r="Z9" s="25">
        <v>40.75</v>
      </c>
      <c r="AA9" s="23">
        <f>RANK(Z9,Z$5:Z$29,1)</f>
        <v>5</v>
      </c>
      <c r="AB9" s="61">
        <f>AVERAGEIF(D9:AA9,"&gt;25")</f>
        <v>40.782500000000006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137</v>
      </c>
      <c r="C10" s="63">
        <v>2.5</v>
      </c>
      <c r="D10" s="21">
        <v>41.01</v>
      </c>
      <c r="E10" s="22">
        <f>RANK(D10,D$5:D$29,1)</f>
        <v>6</v>
      </c>
      <c r="F10" s="21">
        <v>40.89</v>
      </c>
      <c r="G10" s="23">
        <f>RANK(F10,F$5:F$29,1)</f>
        <v>6</v>
      </c>
      <c r="H10" s="25">
        <v>40.61</v>
      </c>
      <c r="I10" s="23">
        <f>RANK(H10,H$5:H$29,1)</f>
        <v>5</v>
      </c>
      <c r="J10" s="25">
        <v>40.89</v>
      </c>
      <c r="K10" s="23">
        <f>RANK(J10,J$5:J$29,1)</f>
        <v>6</v>
      </c>
      <c r="L10" s="25">
        <v>41.74</v>
      </c>
      <c r="M10" s="23">
        <f>RANK(L10,L$5:L$29,1)</f>
        <v>6</v>
      </c>
      <c r="N10" s="21">
        <v>40.479999999999997</v>
      </c>
      <c r="O10" s="23">
        <f>RANK(N10,N$5:N$29,1)</f>
        <v>4</v>
      </c>
      <c r="P10" s="24">
        <v>40.86</v>
      </c>
      <c r="Q10" s="23">
        <f>RANK(P10,P$5:P$29,1)</f>
        <v>6</v>
      </c>
      <c r="R10" s="25">
        <v>41.39</v>
      </c>
      <c r="S10" s="23">
        <f>RANK(R10,R$5:R$29,1)</f>
        <v>7</v>
      </c>
      <c r="T10" s="25">
        <v>40.909999999999997</v>
      </c>
      <c r="U10" s="23">
        <f>RANK(T10,T$5:T$29,1)</f>
        <v>7</v>
      </c>
      <c r="V10" s="21">
        <v>41.17</v>
      </c>
      <c r="W10" s="23">
        <f>RANK(V10,V$5:V$29,1)</f>
        <v>7</v>
      </c>
      <c r="X10" s="25">
        <v>41.29</v>
      </c>
      <c r="Y10" s="23">
        <f>RANK(X10,X$5:X$29,1)</f>
        <v>5</v>
      </c>
      <c r="Z10" s="25">
        <v>41.34</v>
      </c>
      <c r="AA10" s="23">
        <f>RANK(Z10,Z$5:Z$29,1)</f>
        <v>7</v>
      </c>
      <c r="AB10" s="61">
        <f>AVERAGEIF(D10:AA10,"&gt;25")</f>
        <v>41.048333333333339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42</v>
      </c>
      <c r="C11" s="63"/>
      <c r="D11" s="21">
        <v>41.29</v>
      </c>
      <c r="E11" s="22">
        <f>RANK(D11,D$5:D$29,1)</f>
        <v>7</v>
      </c>
      <c r="F11" s="21">
        <v>41.19</v>
      </c>
      <c r="G11" s="23">
        <f>RANK(F11,F$5:F$29,1)</f>
        <v>7</v>
      </c>
      <c r="H11" s="25">
        <v>41.11</v>
      </c>
      <c r="I11" s="23">
        <f>RANK(H11,H$5:H$29,1)</f>
        <v>7</v>
      </c>
      <c r="J11" s="25">
        <v>40.81</v>
      </c>
      <c r="K11" s="23">
        <f>RANK(J11,J$5:J$29,1)</f>
        <v>5</v>
      </c>
      <c r="L11" s="25">
        <v>41.91</v>
      </c>
      <c r="M11" s="23">
        <f>RANK(L11,L$5:L$29,1)</f>
        <v>7</v>
      </c>
      <c r="N11" s="21">
        <v>40.93</v>
      </c>
      <c r="O11" s="23">
        <f>RANK(N11,N$5:N$29,1)</f>
        <v>7</v>
      </c>
      <c r="P11" s="25">
        <v>41.05</v>
      </c>
      <c r="Q11" s="23">
        <f>RANK(P11,P$5:P$29,1)</f>
        <v>7</v>
      </c>
      <c r="R11" s="25">
        <v>41.25</v>
      </c>
      <c r="S11" s="23">
        <f>RANK(R11,R$5:R$29,1)</f>
        <v>6</v>
      </c>
      <c r="T11" s="25">
        <v>40.81</v>
      </c>
      <c r="U11" s="23">
        <f>RANK(T11,T$5:T$29,1)</f>
        <v>6</v>
      </c>
      <c r="V11" s="64">
        <v>41.09</v>
      </c>
      <c r="W11" s="23">
        <f>RANK(V11,V$5:V$29,1)</f>
        <v>6</v>
      </c>
      <c r="X11" s="67">
        <v>41.39</v>
      </c>
      <c r="Y11" s="23">
        <f>RANK(X11,X$5:X$29,1)</f>
        <v>6</v>
      </c>
      <c r="Z11" s="24">
        <v>41.2</v>
      </c>
      <c r="AA11" s="23">
        <f>RANK(Z11,Z$5:Z$29,1)</f>
        <v>6</v>
      </c>
      <c r="AB11" s="61">
        <f>AVERAGEIF(D11:AA11,"&gt;25")</f>
        <v>41.169166666666662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ref="E5:E29" si="0">RANK(D12,D$5:D$29,1)</f>
        <v>#N/A</v>
      </c>
      <c r="F12" s="64"/>
      <c r="G12" s="23" t="e">
        <f t="shared" ref="G5:G29" si="1">RANK(F12,F$5:F$29,1)</f>
        <v>#N/A</v>
      </c>
      <c r="H12" s="67"/>
      <c r="I12" s="23" t="e">
        <f t="shared" ref="I5:I29" si="2">RANK(H12,H$5:H$29,1)</f>
        <v>#N/A</v>
      </c>
      <c r="J12" s="67"/>
      <c r="K12" s="23" t="e">
        <f t="shared" ref="K5:K29" si="3">RANK(J12,J$5:J$29,1)</f>
        <v>#N/A</v>
      </c>
      <c r="L12" s="67"/>
      <c r="M12" s="23" t="e">
        <f t="shared" ref="M5:M29" si="4">RANK(L12,L$5:L$29,1)</f>
        <v>#N/A</v>
      </c>
      <c r="N12" s="64"/>
      <c r="O12" s="23" t="e">
        <f t="shared" ref="O5:O29" si="5">RANK(N12,N$5:N$29,1)</f>
        <v>#N/A</v>
      </c>
      <c r="P12" s="67"/>
      <c r="Q12" s="23" t="e">
        <f t="shared" ref="Q5:Q29" si="6">RANK(P12,P$5:P$29,1)</f>
        <v>#N/A</v>
      </c>
      <c r="R12" s="67"/>
      <c r="S12" s="23" t="e">
        <f t="shared" ref="S5:S29" si="7">RANK(R12,R$5:R$29,1)</f>
        <v>#N/A</v>
      </c>
      <c r="T12" s="67"/>
      <c r="U12" s="23" t="e">
        <f t="shared" ref="U5:U29" si="8">RANK(T12,T$5:T$29,1)</f>
        <v>#N/A</v>
      </c>
      <c r="V12" s="64"/>
      <c r="W12" s="23" t="e">
        <f t="shared" ref="W5:W29" si="9">RANK(V12,V$5:V$29,1)</f>
        <v>#N/A</v>
      </c>
      <c r="X12" s="67"/>
      <c r="Y12" s="23" t="e">
        <f t="shared" ref="Y5:Y29" si="10">RANK(X12,X$5:X$29,1)</f>
        <v>#N/A</v>
      </c>
      <c r="Z12" s="67"/>
      <c r="AA12" s="23" t="e">
        <f t="shared" ref="AA5:AA29" si="11">RANK(Z12,Z$5:Z$29,1)</f>
        <v>#N/A</v>
      </c>
      <c r="AB12" s="61" t="e">
        <f t="shared" ref="AB5:AB27" si="12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0"/>
        <v>#N/A</v>
      </c>
      <c r="F13" s="64"/>
      <c r="G13" s="23" t="e">
        <f t="shared" si="1"/>
        <v>#N/A</v>
      </c>
      <c r="H13" s="67"/>
      <c r="I13" s="23" t="e">
        <f t="shared" si="2"/>
        <v>#N/A</v>
      </c>
      <c r="J13" s="67"/>
      <c r="K13" s="23" t="e">
        <f t="shared" si="3"/>
        <v>#N/A</v>
      </c>
      <c r="L13" s="67"/>
      <c r="M13" s="23" t="e">
        <f t="shared" si="4"/>
        <v>#N/A</v>
      </c>
      <c r="N13" s="64"/>
      <c r="O13" s="23" t="e">
        <f t="shared" si="5"/>
        <v>#N/A</v>
      </c>
      <c r="P13" s="67"/>
      <c r="Q13" s="23" t="e">
        <f t="shared" si="6"/>
        <v>#N/A</v>
      </c>
      <c r="R13" s="67"/>
      <c r="S13" s="23" t="e">
        <f t="shared" si="7"/>
        <v>#N/A</v>
      </c>
      <c r="T13" s="67"/>
      <c r="U13" s="23" t="e">
        <f t="shared" si="8"/>
        <v>#N/A</v>
      </c>
      <c r="V13" s="64"/>
      <c r="W13" s="23" t="e">
        <f t="shared" si="9"/>
        <v>#N/A</v>
      </c>
      <c r="X13" s="67"/>
      <c r="Y13" s="23" t="e">
        <f t="shared" si="10"/>
        <v>#N/A</v>
      </c>
      <c r="Z13" s="67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0"/>
        <v>#N/A</v>
      </c>
      <c r="F14" s="64"/>
      <c r="G14" s="23" t="e">
        <f t="shared" si="1"/>
        <v>#N/A</v>
      </c>
      <c r="H14" s="67"/>
      <c r="I14" s="23" t="e">
        <f t="shared" si="2"/>
        <v>#N/A</v>
      </c>
      <c r="J14" s="67"/>
      <c r="K14" s="23" t="e">
        <f t="shared" si="3"/>
        <v>#N/A</v>
      </c>
      <c r="L14" s="67"/>
      <c r="M14" s="23" t="e">
        <f t="shared" si="4"/>
        <v>#N/A</v>
      </c>
      <c r="N14" s="64"/>
      <c r="O14" s="23" t="e">
        <f t="shared" si="5"/>
        <v>#N/A</v>
      </c>
      <c r="P14" s="67"/>
      <c r="Q14" s="23" t="e">
        <f t="shared" si="6"/>
        <v>#N/A</v>
      </c>
      <c r="R14" s="67"/>
      <c r="S14" s="23" t="e">
        <f t="shared" si="7"/>
        <v>#N/A</v>
      </c>
      <c r="T14" s="67"/>
      <c r="U14" s="23" t="e">
        <f t="shared" si="8"/>
        <v>#N/A</v>
      </c>
      <c r="V14" s="64"/>
      <c r="W14" s="23" t="e">
        <f t="shared" si="9"/>
        <v>#N/A</v>
      </c>
      <c r="X14" s="67"/>
      <c r="Y14" s="23" t="e">
        <f t="shared" si="10"/>
        <v>#N/A</v>
      </c>
      <c r="Z14" s="67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40.567999999999998</v>
      </c>
      <c r="E30" s="79">
        <f ca="1">RANK(D30,$D31:$O31,1)</f>
        <v>9</v>
      </c>
      <c r="F30" s="78">
        <f ca="1">AVERAGEIF(OFFSET(F5,0,0,$C30), "&gt;25")</f>
        <v>40.524000000000001</v>
      </c>
      <c r="G30" s="79">
        <f ca="1">RANK(F30,$D31:$O31,1)</f>
        <v>7</v>
      </c>
      <c r="H30" s="80">
        <f ca="1">AVERAGEIF(OFFSET(H5,0,0,$C30), "&gt;25")</f>
        <v>40.398000000000003</v>
      </c>
      <c r="I30" s="79">
        <f ca="1">RANK(H30,$D31:$O31,1)</f>
        <v>4</v>
      </c>
      <c r="J30" s="78">
        <f ca="1">AVERAGEIF(OFFSET(J5,0,0,$C30), "&gt;25")</f>
        <v>40.370000000000005</v>
      </c>
      <c r="K30" s="79">
        <f ca="1">RANK(J30,$D31:$O31,1)</f>
        <v>2</v>
      </c>
      <c r="L30" s="80">
        <f ca="1">AVERAGEIF(OFFSET(L5,0,0,$C30), "&gt;25")</f>
        <v>41.219999999999992</v>
      </c>
      <c r="M30" s="79">
        <f ca="1">RANK(L30,$D31:$O31,1)</f>
        <v>12</v>
      </c>
      <c r="N30" s="78">
        <f ca="1">AVERAGEIF(OFFSET(N5,0,0,$C30), "&gt;25")</f>
        <v>40.379999999999995</v>
      </c>
      <c r="O30" s="79">
        <f ca="1">RANK(N30,$D31:$O31,1)</f>
        <v>3</v>
      </c>
      <c r="P30" s="80">
        <f ca="1">AVERAGEIF(OFFSET(P5,0,0,$C30), "&gt;25")</f>
        <v>40.358000000000004</v>
      </c>
      <c r="Q30" s="79">
        <f ca="1">RANK(P30,$D31:$O31,1)</f>
        <v>1</v>
      </c>
      <c r="R30" s="78">
        <f ca="1">AVERAGEIF(OFFSET(R5,0,0,$C30), "&gt;25")</f>
        <v>40.783999999999999</v>
      </c>
      <c r="S30" s="79">
        <f ca="1">RANK(R30,$D31:$O31,1)</f>
        <v>10</v>
      </c>
      <c r="T30" s="80">
        <f ca="1">AVERAGEIF(OFFSET(T5,0,0,$C30), "&gt;25")</f>
        <v>40.444000000000003</v>
      </c>
      <c r="U30" s="79">
        <f ca="1">RANK(T30,$D31:$O31,1)</f>
        <v>6</v>
      </c>
      <c r="V30" s="78">
        <f ca="1">AVERAGEIF(OFFSET(V5,0,0,$C30), "&gt;25")</f>
        <v>40.435999999999993</v>
      </c>
      <c r="W30" s="79">
        <f ca="1">RANK(V30,$D31:$O31,1)</f>
        <v>5</v>
      </c>
      <c r="X30" s="78">
        <f ca="1">AVERAGEIF(OFFSET(X5,0,0,$C30), "&gt;25")</f>
        <v>40.86</v>
      </c>
      <c r="Y30" s="79">
        <f ca="1">RANK(X30,$D31:$O31,1)</f>
        <v>11</v>
      </c>
      <c r="Z30" s="78">
        <f ca="1">AVERAGEIF(OFFSET(Z5,0,0,$C30), "&gt;25")</f>
        <v>40.56</v>
      </c>
      <c r="AA30" s="79">
        <f ca="1">RANK(Z30,$D31:$O31,1)</f>
        <v>8</v>
      </c>
      <c r="AB30" s="81">
        <f>AVERAGEIF(AB5:AB29, "&gt;25")</f>
        <v>40.727619047619051</v>
      </c>
    </row>
    <row r="31" spans="1:29" ht="30" customHeight="1" x14ac:dyDescent="0.2">
      <c r="A31" s="82"/>
      <c r="B31" s="82"/>
      <c r="C31" s="82"/>
      <c r="D31" s="83">
        <f ca="1">OFFSET($D$30,0,(COLUMN()-4)*2 )</f>
        <v>40.567999999999998</v>
      </c>
      <c r="E31" s="83">
        <f t="shared" ref="E31:O31" ca="1" si="13">OFFSET($D$30,0,(COLUMN()-4)*2 )</f>
        <v>40.524000000000001</v>
      </c>
      <c r="F31" s="83">
        <f t="shared" ca="1" si="13"/>
        <v>40.398000000000003</v>
      </c>
      <c r="G31" s="83">
        <f t="shared" ca="1" si="13"/>
        <v>40.370000000000005</v>
      </c>
      <c r="H31" s="83">
        <f t="shared" ca="1" si="13"/>
        <v>41.219999999999992</v>
      </c>
      <c r="I31" s="83">
        <f t="shared" ca="1" si="13"/>
        <v>40.379999999999995</v>
      </c>
      <c r="J31" s="83">
        <f t="shared" ca="1" si="13"/>
        <v>40.358000000000004</v>
      </c>
      <c r="K31" s="83">
        <f t="shared" ca="1" si="13"/>
        <v>40.783999999999999</v>
      </c>
      <c r="L31" s="83">
        <f t="shared" ca="1" si="13"/>
        <v>40.444000000000003</v>
      </c>
      <c r="M31" s="83">
        <f t="shared" ca="1" si="13"/>
        <v>40.435999999999993</v>
      </c>
      <c r="N31" s="83">
        <f t="shared" ca="1" si="13"/>
        <v>40.86</v>
      </c>
      <c r="O31" s="83">
        <f t="shared" ca="1" si="13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A17" sqref="AA1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58"/>
      <c r="E5" s="11" t="e">
        <f t="shared" ref="E5:E29" si="0">RANK(D5,D$5:D$29,1)</f>
        <v>#N/A</v>
      </c>
      <c r="F5" s="58"/>
      <c r="G5" s="15" t="e">
        <f t="shared" ref="G5:G29" si="1">RANK(F5,F$5:F$29,1)</f>
        <v>#N/A</v>
      </c>
      <c r="H5" s="60"/>
      <c r="I5" s="15" t="e">
        <f t="shared" ref="I5:I29" si="2">RANK(H5,H$5:H$29,1)</f>
        <v>#N/A</v>
      </c>
      <c r="J5" s="60"/>
      <c r="K5" s="15" t="e">
        <f t="shared" ref="K5:K29" si="3">RANK(J5,J$5:J$29,1)</f>
        <v>#N/A</v>
      </c>
      <c r="L5" s="60"/>
      <c r="M5" s="15" t="e">
        <f t="shared" ref="M5:M29" si="4">RANK(L5,L$5:L$29,1)</f>
        <v>#N/A</v>
      </c>
      <c r="N5" s="58"/>
      <c r="O5" s="15" t="e">
        <f t="shared" ref="O5:O29" si="5">RANK(N5,N$5:N$29,1)</f>
        <v>#N/A</v>
      </c>
      <c r="P5" s="60"/>
      <c r="Q5" s="15" t="e">
        <f t="shared" ref="Q5:Q29" si="6">RANK(P5,P$5:P$29,1)</f>
        <v>#N/A</v>
      </c>
      <c r="R5" s="60"/>
      <c r="S5" s="15" t="e">
        <f t="shared" ref="S5:S29" si="7">RANK(R5,R$5:R$29,1)</f>
        <v>#N/A</v>
      </c>
      <c r="T5" s="60"/>
      <c r="U5" s="15" t="e">
        <f t="shared" ref="U5:U29" si="8">RANK(T5,T$5:T$29,1)</f>
        <v>#N/A</v>
      </c>
      <c r="V5" s="58"/>
      <c r="W5" s="15" t="e">
        <f t="shared" ref="W5:W29" si="9">RANK(V5,V$5:V$29,1)</f>
        <v>#N/A</v>
      </c>
      <c r="X5" s="60"/>
      <c r="Y5" s="15" t="e">
        <f t="shared" ref="Y5:Y29" si="10">RANK(X5,X$5:X$29,1)</f>
        <v>#N/A</v>
      </c>
      <c r="Z5" s="60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64"/>
      <c r="E6" s="22" t="e">
        <f t="shared" si="0"/>
        <v>#N/A</v>
      </c>
      <c r="F6" s="64"/>
      <c r="G6" s="23" t="e">
        <f t="shared" si="1"/>
        <v>#N/A</v>
      </c>
      <c r="H6" s="67"/>
      <c r="I6" s="23" t="e">
        <f t="shared" si="2"/>
        <v>#N/A</v>
      </c>
      <c r="J6" s="67"/>
      <c r="K6" s="23" t="e">
        <f t="shared" si="3"/>
        <v>#N/A</v>
      </c>
      <c r="L6" s="67"/>
      <c r="M6" s="23" t="e">
        <f t="shared" si="4"/>
        <v>#N/A</v>
      </c>
      <c r="N6" s="64"/>
      <c r="O6" s="23" t="e">
        <f t="shared" si="5"/>
        <v>#N/A</v>
      </c>
      <c r="P6" s="67"/>
      <c r="Q6" s="23" t="e">
        <f t="shared" si="6"/>
        <v>#N/A</v>
      </c>
      <c r="R6" s="67"/>
      <c r="S6" s="23" t="e">
        <f t="shared" si="7"/>
        <v>#N/A</v>
      </c>
      <c r="T6" s="67"/>
      <c r="U6" s="23" t="e">
        <f t="shared" si="8"/>
        <v>#N/A</v>
      </c>
      <c r="V6" s="64"/>
      <c r="W6" s="23" t="e">
        <f t="shared" si="9"/>
        <v>#N/A</v>
      </c>
      <c r="X6" s="67"/>
      <c r="Y6" s="23" t="e">
        <f t="shared" si="10"/>
        <v>#N/A</v>
      </c>
      <c r="Z6" s="67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64"/>
      <c r="E7" s="22" t="e">
        <f t="shared" si="0"/>
        <v>#N/A</v>
      </c>
      <c r="F7" s="64"/>
      <c r="G7" s="23" t="e">
        <f t="shared" si="1"/>
        <v>#N/A</v>
      </c>
      <c r="H7" s="67"/>
      <c r="I7" s="23" t="e">
        <f t="shared" si="2"/>
        <v>#N/A</v>
      </c>
      <c r="J7" s="67"/>
      <c r="K7" s="23" t="e">
        <f t="shared" si="3"/>
        <v>#N/A</v>
      </c>
      <c r="L7" s="67"/>
      <c r="M7" s="23" t="e">
        <f t="shared" si="4"/>
        <v>#N/A</v>
      </c>
      <c r="N7" s="64"/>
      <c r="O7" s="23" t="e">
        <f t="shared" si="5"/>
        <v>#N/A</v>
      </c>
      <c r="P7" s="67"/>
      <c r="Q7" s="23" t="e">
        <f t="shared" si="6"/>
        <v>#N/A</v>
      </c>
      <c r="R7" s="67"/>
      <c r="S7" s="23" t="e">
        <f t="shared" si="7"/>
        <v>#N/A</v>
      </c>
      <c r="T7" s="67"/>
      <c r="U7" s="23" t="e">
        <f t="shared" si="8"/>
        <v>#N/A</v>
      </c>
      <c r="V7" s="64"/>
      <c r="W7" s="23" t="e">
        <f t="shared" si="9"/>
        <v>#N/A</v>
      </c>
      <c r="X7" s="67"/>
      <c r="Y7" s="23" t="e">
        <f t="shared" si="10"/>
        <v>#N/A</v>
      </c>
      <c r="Z7" s="67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64"/>
      <c r="E8" s="22" t="e">
        <f t="shared" si="0"/>
        <v>#N/A</v>
      </c>
      <c r="F8" s="64"/>
      <c r="G8" s="23" t="e">
        <f t="shared" si="1"/>
        <v>#N/A</v>
      </c>
      <c r="H8" s="67"/>
      <c r="I8" s="23" t="e">
        <f t="shared" si="2"/>
        <v>#N/A</v>
      </c>
      <c r="J8" s="67"/>
      <c r="K8" s="23" t="e">
        <f t="shared" si="3"/>
        <v>#N/A</v>
      </c>
      <c r="L8" s="67"/>
      <c r="M8" s="23" t="e">
        <f t="shared" si="4"/>
        <v>#N/A</v>
      </c>
      <c r="N8" s="64"/>
      <c r="O8" s="23" t="e">
        <f t="shared" si="5"/>
        <v>#N/A</v>
      </c>
      <c r="P8" s="67"/>
      <c r="Q8" s="23" t="e">
        <f t="shared" si="6"/>
        <v>#N/A</v>
      </c>
      <c r="R8" s="67"/>
      <c r="S8" s="23" t="e">
        <f t="shared" si="7"/>
        <v>#N/A</v>
      </c>
      <c r="T8" s="67"/>
      <c r="U8" s="23" t="e">
        <f t="shared" si="8"/>
        <v>#N/A</v>
      </c>
      <c r="V8" s="64"/>
      <c r="W8" s="23" t="e">
        <f t="shared" si="9"/>
        <v>#N/A</v>
      </c>
      <c r="X8" s="67"/>
      <c r="Y8" s="23" t="e">
        <f t="shared" si="10"/>
        <v>#N/A</v>
      </c>
      <c r="Z8" s="67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RANK(AB9,AB$5:OFFSET(AB$5,0,0,COUNTA(B$5:B$27)),1)</f>
        <v>#DIV/0!</v>
      </c>
      <c r="B9" s="62"/>
      <c r="C9" s="63"/>
      <c r="D9" s="64"/>
      <c r="E9" s="22" t="e">
        <f t="shared" si="0"/>
        <v>#N/A</v>
      </c>
      <c r="F9" s="64"/>
      <c r="G9" s="23" t="e">
        <f t="shared" si="1"/>
        <v>#N/A</v>
      </c>
      <c r="H9" s="67"/>
      <c r="I9" s="23" t="e">
        <f t="shared" si="2"/>
        <v>#N/A</v>
      </c>
      <c r="J9" s="67"/>
      <c r="K9" s="23" t="e">
        <f t="shared" si="3"/>
        <v>#N/A</v>
      </c>
      <c r="L9" s="67"/>
      <c r="M9" s="23" t="e">
        <f t="shared" si="4"/>
        <v>#N/A</v>
      </c>
      <c r="N9" s="64"/>
      <c r="O9" s="23" t="e">
        <f t="shared" si="5"/>
        <v>#N/A</v>
      </c>
      <c r="P9" s="67"/>
      <c r="Q9" s="23" t="e">
        <f t="shared" si="6"/>
        <v>#N/A</v>
      </c>
      <c r="R9" s="67"/>
      <c r="S9" s="23" t="e">
        <f t="shared" si="7"/>
        <v>#N/A</v>
      </c>
      <c r="T9" s="67"/>
      <c r="U9" s="23" t="e">
        <f t="shared" si="8"/>
        <v>#N/A</v>
      </c>
      <c r="V9" s="64"/>
      <c r="W9" s="23" t="e">
        <f t="shared" si="9"/>
        <v>#N/A</v>
      </c>
      <c r="X9" s="67"/>
      <c r="Y9" s="23" t="e">
        <f t="shared" si="10"/>
        <v>#N/A</v>
      </c>
      <c r="Z9" s="67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64"/>
      <c r="E10" s="22" t="e">
        <f t="shared" si="0"/>
        <v>#N/A</v>
      </c>
      <c r="F10" s="64"/>
      <c r="G10" s="23" t="e">
        <f t="shared" si="1"/>
        <v>#N/A</v>
      </c>
      <c r="H10" s="67"/>
      <c r="I10" s="23" t="e">
        <f t="shared" si="2"/>
        <v>#N/A</v>
      </c>
      <c r="J10" s="67"/>
      <c r="K10" s="23" t="e">
        <f t="shared" si="3"/>
        <v>#N/A</v>
      </c>
      <c r="L10" s="67"/>
      <c r="M10" s="23" t="e">
        <f t="shared" si="4"/>
        <v>#N/A</v>
      </c>
      <c r="N10" s="64"/>
      <c r="O10" s="23" t="e">
        <f t="shared" si="5"/>
        <v>#N/A</v>
      </c>
      <c r="P10" s="67"/>
      <c r="Q10" s="23" t="e">
        <f t="shared" si="6"/>
        <v>#N/A</v>
      </c>
      <c r="R10" s="67"/>
      <c r="S10" s="23" t="e">
        <f t="shared" si="7"/>
        <v>#N/A</v>
      </c>
      <c r="T10" s="67"/>
      <c r="U10" s="23" t="e">
        <f t="shared" si="8"/>
        <v>#N/A</v>
      </c>
      <c r="V10" s="64"/>
      <c r="W10" s="23" t="e">
        <f t="shared" si="9"/>
        <v>#N/A</v>
      </c>
      <c r="X10" s="67"/>
      <c r="Y10" s="23" t="e">
        <f t="shared" si="10"/>
        <v>#N/A</v>
      </c>
      <c r="Z10" s="67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64"/>
      <c r="E11" s="22" t="e">
        <f t="shared" si="0"/>
        <v>#N/A</v>
      </c>
      <c r="F11" s="64"/>
      <c r="G11" s="23" t="e">
        <f t="shared" si="1"/>
        <v>#N/A</v>
      </c>
      <c r="H11" s="67"/>
      <c r="I11" s="23" t="e">
        <f t="shared" si="2"/>
        <v>#N/A</v>
      </c>
      <c r="J11" s="67"/>
      <c r="K11" s="23" t="e">
        <f t="shared" si="3"/>
        <v>#N/A</v>
      </c>
      <c r="L11" s="67"/>
      <c r="M11" s="23" t="e">
        <f t="shared" si="4"/>
        <v>#N/A</v>
      </c>
      <c r="N11" s="64"/>
      <c r="O11" s="23" t="e">
        <f t="shared" si="5"/>
        <v>#N/A</v>
      </c>
      <c r="P11" s="67"/>
      <c r="Q11" s="23" t="e">
        <f t="shared" si="6"/>
        <v>#N/A</v>
      </c>
      <c r="R11" s="67"/>
      <c r="S11" s="23" t="e">
        <f t="shared" si="7"/>
        <v>#N/A</v>
      </c>
      <c r="T11" s="67"/>
      <c r="U11" s="23" t="e">
        <f t="shared" si="8"/>
        <v>#N/A</v>
      </c>
      <c r="V11" s="64"/>
      <c r="W11" s="23" t="e">
        <f t="shared" si="9"/>
        <v>#N/A</v>
      </c>
      <c r="X11" s="67"/>
      <c r="Y11" s="23" t="e">
        <f t="shared" si="10"/>
        <v>#N/A</v>
      </c>
      <c r="Z11" s="67"/>
      <c r="AA11" s="23" t="e">
        <f t="shared" si="11"/>
        <v>#N/A</v>
      </c>
      <c r="AB11" s="61" t="e">
        <f t="shared" si="12"/>
        <v>#DIV/0!</v>
      </c>
      <c r="AC11" s="18"/>
    </row>
    <row r="12" spans="1:29" ht="30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si="0"/>
        <v>#N/A</v>
      </c>
      <c r="F12" s="64"/>
      <c r="G12" s="23" t="e">
        <f t="shared" si="1"/>
        <v>#N/A</v>
      </c>
      <c r="H12" s="67"/>
      <c r="I12" s="23" t="e">
        <f t="shared" si="2"/>
        <v>#N/A</v>
      </c>
      <c r="J12" s="67"/>
      <c r="K12" s="23" t="e">
        <f t="shared" si="3"/>
        <v>#N/A</v>
      </c>
      <c r="L12" s="67"/>
      <c r="M12" s="23" t="e">
        <f t="shared" si="4"/>
        <v>#N/A</v>
      </c>
      <c r="N12" s="64"/>
      <c r="O12" s="23" t="e">
        <f t="shared" si="5"/>
        <v>#N/A</v>
      </c>
      <c r="P12" s="67"/>
      <c r="Q12" s="23" t="e">
        <f t="shared" si="6"/>
        <v>#N/A</v>
      </c>
      <c r="R12" s="67"/>
      <c r="S12" s="23" t="e">
        <f t="shared" si="7"/>
        <v>#N/A</v>
      </c>
      <c r="T12" s="67"/>
      <c r="U12" s="23" t="e">
        <f t="shared" si="8"/>
        <v>#N/A</v>
      </c>
      <c r="V12" s="64"/>
      <c r="W12" s="23" t="e">
        <f t="shared" si="9"/>
        <v>#N/A</v>
      </c>
      <c r="X12" s="67"/>
      <c r="Y12" s="23" t="e">
        <f t="shared" si="10"/>
        <v>#N/A</v>
      </c>
      <c r="Z12" s="67"/>
      <c r="AA12" s="23" t="e">
        <f t="shared" si="11"/>
        <v>#N/A</v>
      </c>
      <c r="AB12" s="61" t="e">
        <f t="shared" si="12"/>
        <v>#DIV/0!</v>
      </c>
      <c r="AC12" s="18"/>
    </row>
    <row r="13" spans="1:29" ht="30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0"/>
        <v>#N/A</v>
      </c>
      <c r="F13" s="64"/>
      <c r="G13" s="23" t="e">
        <f t="shared" si="1"/>
        <v>#N/A</v>
      </c>
      <c r="H13" s="67"/>
      <c r="I13" s="23" t="e">
        <f t="shared" si="2"/>
        <v>#N/A</v>
      </c>
      <c r="J13" s="67"/>
      <c r="K13" s="23" t="e">
        <f t="shared" si="3"/>
        <v>#N/A</v>
      </c>
      <c r="L13" s="67"/>
      <c r="M13" s="23" t="e">
        <f t="shared" si="4"/>
        <v>#N/A</v>
      </c>
      <c r="N13" s="64"/>
      <c r="O13" s="23" t="e">
        <f t="shared" si="5"/>
        <v>#N/A</v>
      </c>
      <c r="P13" s="67"/>
      <c r="Q13" s="23" t="e">
        <f t="shared" si="6"/>
        <v>#N/A</v>
      </c>
      <c r="R13" s="67"/>
      <c r="S13" s="23" t="e">
        <f t="shared" si="7"/>
        <v>#N/A</v>
      </c>
      <c r="T13" s="67"/>
      <c r="U13" s="23" t="e">
        <f t="shared" si="8"/>
        <v>#N/A</v>
      </c>
      <c r="V13" s="64"/>
      <c r="W13" s="23" t="e">
        <f t="shared" si="9"/>
        <v>#N/A</v>
      </c>
      <c r="X13" s="67"/>
      <c r="Y13" s="23" t="e">
        <f t="shared" si="10"/>
        <v>#N/A</v>
      </c>
      <c r="Z13" s="67"/>
      <c r="AA13" s="23" t="e">
        <f t="shared" si="11"/>
        <v>#N/A</v>
      </c>
      <c r="AB13" s="61" t="e">
        <f t="shared" si="12"/>
        <v>#DIV/0!</v>
      </c>
      <c r="AC13" s="18"/>
    </row>
    <row r="14" spans="1:29" ht="30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0"/>
        <v>#N/A</v>
      </c>
      <c r="F14" s="64"/>
      <c r="G14" s="23" t="e">
        <f t="shared" si="1"/>
        <v>#N/A</v>
      </c>
      <c r="H14" s="67"/>
      <c r="I14" s="23" t="e">
        <f t="shared" si="2"/>
        <v>#N/A</v>
      </c>
      <c r="J14" s="67"/>
      <c r="K14" s="23" t="e">
        <f t="shared" si="3"/>
        <v>#N/A</v>
      </c>
      <c r="L14" s="67"/>
      <c r="M14" s="23" t="e">
        <f t="shared" si="4"/>
        <v>#N/A</v>
      </c>
      <c r="N14" s="64"/>
      <c r="O14" s="23" t="e">
        <f t="shared" si="5"/>
        <v>#N/A</v>
      </c>
      <c r="P14" s="67"/>
      <c r="Q14" s="23" t="e">
        <f t="shared" si="6"/>
        <v>#N/A</v>
      </c>
      <c r="R14" s="67"/>
      <c r="S14" s="23" t="e">
        <f t="shared" si="7"/>
        <v>#N/A</v>
      </c>
      <c r="T14" s="67"/>
      <c r="U14" s="23" t="e">
        <f t="shared" si="8"/>
        <v>#N/A</v>
      </c>
      <c r="V14" s="64"/>
      <c r="W14" s="23" t="e">
        <f t="shared" si="9"/>
        <v>#N/A</v>
      </c>
      <c r="X14" s="67"/>
      <c r="Y14" s="23" t="e">
        <f t="shared" si="10"/>
        <v>#N/A</v>
      </c>
      <c r="Z14" s="67"/>
      <c r="AA14" s="23" t="e">
        <f t="shared" si="11"/>
        <v>#N/A</v>
      </c>
      <c r="AB14" s="61" t="e">
        <f t="shared" si="12"/>
        <v>#DIV/0!</v>
      </c>
      <c r="AC14" s="18"/>
    </row>
    <row r="15" spans="1:29" ht="30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29</vt:i4>
      </vt:variant>
    </vt:vector>
  </HeadingPairs>
  <TitlesOfParts>
    <vt:vector size="29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16.07</vt:lpstr>
      <vt:lpstr>23.07</vt:lpstr>
      <vt:lpstr>30.07</vt:lpstr>
      <vt:lpstr>06.08</vt:lpstr>
      <vt:lpstr>13.08.18</vt:lpstr>
      <vt:lpstr>20.08</vt:lpstr>
      <vt:lpstr>27.08</vt:lpstr>
      <vt:lpstr>03.09</vt:lpstr>
      <vt:lpstr>10.09</vt:lpstr>
      <vt:lpstr>17.09</vt:lpstr>
      <vt:lpstr>24.09</vt:lpstr>
      <vt:lpstr>01.10</vt:lpstr>
      <vt:lpstr>08.10</vt:lpstr>
      <vt:lpstr>15.10</vt:lpstr>
      <vt:lpstr>13.08.18 (10)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2018-10-15T19:25:15Z</dcterms:modified>
</cp:coreProperties>
</file>