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8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10.10" sheetId="35" r:id="rId9"/>
    <sheet name="форма (7)" sheetId="39" r:id="rId10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C34" i="39" l="1"/>
  <c r="W33" i="39"/>
  <c r="V33" i="39"/>
  <c r="S33" i="39"/>
  <c r="R33" i="39"/>
  <c r="O33" i="39"/>
  <c r="N33" i="39"/>
  <c r="W32" i="39"/>
  <c r="V32" i="39"/>
  <c r="S32" i="39"/>
  <c r="R32" i="39"/>
  <c r="O32" i="39"/>
  <c r="N32" i="39"/>
  <c r="W31" i="39"/>
  <c r="V31" i="39"/>
  <c r="S31" i="39"/>
  <c r="R31" i="39"/>
  <c r="O31" i="39"/>
  <c r="N31" i="39"/>
  <c r="W30" i="39"/>
  <c r="V30" i="39"/>
  <c r="S30" i="39"/>
  <c r="R30" i="39"/>
  <c r="O30" i="39"/>
  <c r="N30" i="39"/>
  <c r="W29" i="39"/>
  <c r="V29" i="39"/>
  <c r="S29" i="39"/>
  <c r="R29" i="39"/>
  <c r="O29" i="39"/>
  <c r="N29" i="39"/>
  <c r="W28" i="39"/>
  <c r="V28" i="39"/>
  <c r="S28" i="39"/>
  <c r="R28" i="39"/>
  <c r="O28" i="39"/>
  <c r="N28" i="39"/>
  <c r="W27" i="39"/>
  <c r="V27" i="39"/>
  <c r="S27" i="39"/>
  <c r="R27" i="39"/>
  <c r="O27" i="39"/>
  <c r="N27" i="39"/>
  <c r="W26" i="39"/>
  <c r="V26" i="39"/>
  <c r="S26" i="39"/>
  <c r="R26" i="39"/>
  <c r="O26" i="39"/>
  <c r="N26" i="39"/>
  <c r="W25" i="39"/>
  <c r="V25" i="39"/>
  <c r="S25" i="39"/>
  <c r="R25" i="39"/>
  <c r="O25" i="39"/>
  <c r="N25" i="39"/>
  <c r="W24" i="39"/>
  <c r="V24" i="39"/>
  <c r="S24" i="39"/>
  <c r="R24" i="39"/>
  <c r="O24" i="39"/>
  <c r="N24" i="39"/>
  <c r="W23" i="39"/>
  <c r="V23" i="39"/>
  <c r="S23" i="39"/>
  <c r="R23" i="39"/>
  <c r="O23" i="39"/>
  <c r="N23" i="39"/>
  <c r="W22" i="39"/>
  <c r="V22" i="39"/>
  <c r="S22" i="39"/>
  <c r="R22" i="39"/>
  <c r="O22" i="39"/>
  <c r="N22" i="39"/>
  <c r="W21" i="39"/>
  <c r="V21" i="39"/>
  <c r="S21" i="39"/>
  <c r="R21" i="39"/>
  <c r="O21" i="39"/>
  <c r="N21" i="39"/>
  <c r="W20" i="39"/>
  <c r="V20" i="39"/>
  <c r="S20" i="39"/>
  <c r="R20" i="39"/>
  <c r="O20" i="39"/>
  <c r="N20" i="39"/>
  <c r="W19" i="39"/>
  <c r="V19" i="39"/>
  <c r="S19" i="39"/>
  <c r="R19" i="39"/>
  <c r="O19" i="39"/>
  <c r="N19" i="39"/>
  <c r="W18" i="39"/>
  <c r="V18" i="39"/>
  <c r="S18" i="39"/>
  <c r="R18" i="39"/>
  <c r="O18" i="39"/>
  <c r="N18" i="39"/>
  <c r="W17" i="39"/>
  <c r="V17" i="39"/>
  <c r="S17" i="39"/>
  <c r="R17" i="39"/>
  <c r="O17" i="39"/>
  <c r="N17" i="39"/>
  <c r="W16" i="39"/>
  <c r="V16" i="39"/>
  <c r="S16" i="39"/>
  <c r="R16" i="39"/>
  <c r="O16" i="39"/>
  <c r="N16" i="39"/>
  <c r="W15" i="39"/>
  <c r="V15" i="39"/>
  <c r="S15" i="39"/>
  <c r="R15" i="39"/>
  <c r="O15" i="39"/>
  <c r="N15" i="39"/>
  <c r="W14" i="39"/>
  <c r="V14" i="39"/>
  <c r="S14" i="39"/>
  <c r="R14" i="39"/>
  <c r="O14" i="39"/>
  <c r="N14" i="39"/>
  <c r="W13" i="39"/>
  <c r="V13" i="39"/>
  <c r="S13" i="39"/>
  <c r="R13" i="39"/>
  <c r="O13" i="39"/>
  <c r="N13" i="39"/>
  <c r="W12" i="39"/>
  <c r="V12" i="39"/>
  <c r="S12" i="39"/>
  <c r="R12" i="39"/>
  <c r="O12" i="39"/>
  <c r="N12" i="39"/>
  <c r="W11" i="39"/>
  <c r="V11" i="39"/>
  <c r="S11" i="39"/>
  <c r="R11" i="39"/>
  <c r="O11" i="39"/>
  <c r="N11" i="39"/>
  <c r="W10" i="39"/>
  <c r="V10" i="39"/>
  <c r="S10" i="39"/>
  <c r="R10" i="39"/>
  <c r="O10" i="39"/>
  <c r="N10" i="39"/>
  <c r="W9" i="39"/>
  <c r="V9" i="39"/>
  <c r="S9" i="39"/>
  <c r="R9" i="39"/>
  <c r="O9" i="39"/>
  <c r="N9" i="39"/>
  <c r="W8" i="39"/>
  <c r="V8" i="39"/>
  <c r="S8" i="39"/>
  <c r="R8" i="39"/>
  <c r="O8" i="39"/>
  <c r="N8" i="39"/>
  <c r="W7" i="39"/>
  <c r="V7" i="39"/>
  <c r="S7" i="39"/>
  <c r="R7" i="39"/>
  <c r="O7" i="39"/>
  <c r="N7" i="39"/>
  <c r="W6" i="39"/>
  <c r="V6" i="39"/>
  <c r="S6" i="39"/>
  <c r="R6" i="39"/>
  <c r="O6" i="39"/>
  <c r="N6" i="39"/>
  <c r="AA3" i="39"/>
  <c r="AB6" i="39" l="1"/>
  <c r="A6" i="39" s="1"/>
  <c r="AB7" i="39"/>
  <c r="A7" i="39" s="1"/>
  <c r="AB8" i="39"/>
  <c r="A8" i="39" s="1"/>
  <c r="AB25" i="39"/>
  <c r="A25" i="39" s="1"/>
  <c r="AB27" i="39"/>
  <c r="A27" i="39" s="1"/>
  <c r="AB29" i="39"/>
  <c r="A29" i="39" s="1"/>
  <c r="AB30" i="39"/>
  <c r="A30" i="39" s="1"/>
  <c r="AB31" i="39"/>
  <c r="A31" i="39" s="1"/>
  <c r="AB9" i="39"/>
  <c r="A9" i="39" s="1"/>
  <c r="AB12" i="39"/>
  <c r="A12" i="39" s="1"/>
  <c r="AB14" i="39"/>
  <c r="A14" i="39" s="1"/>
  <c r="AB10" i="39"/>
  <c r="A10" i="39" s="1"/>
  <c r="AB32" i="39"/>
  <c r="A32" i="39" s="1"/>
  <c r="AB33" i="39"/>
  <c r="A33" i="39" s="1"/>
  <c r="AB11" i="39"/>
  <c r="A11" i="39" s="1"/>
  <c r="AB13" i="39"/>
  <c r="A13" i="39" s="1"/>
  <c r="AB28" i="39"/>
  <c r="A28" i="39" s="1"/>
  <c r="AB26" i="39"/>
  <c r="A26" i="39" s="1"/>
  <c r="AB16" i="39"/>
  <c r="A16" i="39" s="1"/>
  <c r="AB24" i="39"/>
  <c r="A24" i="39" s="1"/>
  <c r="AB20" i="39"/>
  <c r="A20" i="39" s="1"/>
  <c r="AB22" i="39"/>
  <c r="A22" i="39" s="1"/>
  <c r="AB19" i="39"/>
  <c r="A19" i="39" s="1"/>
  <c r="AB17" i="39"/>
  <c r="A17" i="39" s="1"/>
  <c r="AB21" i="39"/>
  <c r="A21" i="39" s="1"/>
  <c r="AB18" i="39"/>
  <c r="A18" i="39" s="1"/>
  <c r="AB15" i="39"/>
  <c r="A15" i="39" s="1"/>
  <c r="AB23" i="39"/>
  <c r="A23" i="39" s="1"/>
  <c r="C34" i="38" l="1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S15" i="38" l="1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O6" i="38"/>
  <c r="S6" i="38"/>
  <c r="W6" i="38"/>
  <c r="O7" i="38"/>
  <c r="S7" i="38"/>
  <c r="O12" i="38"/>
  <c r="W12" i="38"/>
  <c r="O13" i="38"/>
  <c r="S10" i="38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9" i="38" l="1"/>
  <c r="AB10" i="38"/>
  <c r="AB16" i="38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3" i="35"/>
  <c r="V13" i="35"/>
  <c r="S13" i="35"/>
  <c r="R13" i="35"/>
  <c r="O13" i="35"/>
  <c r="N13" i="35"/>
  <c r="W14" i="35"/>
  <c r="V14" i="35"/>
  <c r="S14" i="35"/>
  <c r="R14" i="35"/>
  <c r="O14" i="35"/>
  <c r="N14" i="35"/>
  <c r="W11" i="35"/>
  <c r="V11" i="35"/>
  <c r="S11" i="35"/>
  <c r="R11" i="35"/>
  <c r="O11" i="35"/>
  <c r="N11" i="35"/>
  <c r="W8" i="35"/>
  <c r="V8" i="35"/>
  <c r="S8" i="35"/>
  <c r="R8" i="35"/>
  <c r="O8" i="35"/>
  <c r="N8" i="35"/>
  <c r="W15" i="35"/>
  <c r="V15" i="35"/>
  <c r="S15" i="35"/>
  <c r="R15" i="35"/>
  <c r="O15" i="35"/>
  <c r="N15" i="35"/>
  <c r="W10" i="35"/>
  <c r="V10" i="35"/>
  <c r="S10" i="35"/>
  <c r="R10" i="35"/>
  <c r="O10" i="35"/>
  <c r="N10" i="35"/>
  <c r="W6" i="35"/>
  <c r="V6" i="35"/>
  <c r="S6" i="35"/>
  <c r="R6" i="35"/>
  <c r="O6" i="35"/>
  <c r="N6" i="35"/>
  <c r="W7" i="35"/>
  <c r="V7" i="35"/>
  <c r="S7" i="35"/>
  <c r="R7" i="35"/>
  <c r="O7" i="35"/>
  <c r="N7" i="35"/>
  <c r="W9" i="35"/>
  <c r="V9" i="35"/>
  <c r="S9" i="35"/>
  <c r="R9" i="35"/>
  <c r="O9" i="35"/>
  <c r="N9" i="35"/>
  <c r="W12" i="35"/>
  <c r="V12" i="35"/>
  <c r="S12" i="35"/>
  <c r="R12" i="35"/>
  <c r="O12" i="35"/>
  <c r="N12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12" i="35"/>
  <c r="AB9" i="35"/>
  <c r="AB7" i="35"/>
  <c r="AB6" i="35"/>
  <c r="AB10" i="35"/>
  <c r="AB15" i="35"/>
  <c r="AB8" i="35"/>
  <c r="AB11" i="35"/>
  <c r="AB14" i="35"/>
  <c r="AB13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32" i="35" l="1"/>
  <c r="A30" i="35"/>
  <c r="A28" i="35"/>
  <c r="A26" i="35"/>
  <c r="A24" i="35"/>
  <c r="A22" i="35"/>
  <c r="A20" i="35"/>
  <c r="A18" i="35"/>
  <c r="A16" i="35"/>
  <c r="A14" i="35"/>
  <c r="A8" i="35"/>
  <c r="A10" i="35"/>
  <c r="A7" i="35"/>
  <c r="A12" i="35"/>
  <c r="A33" i="35"/>
  <c r="A31" i="35"/>
  <c r="A29" i="35"/>
  <c r="A27" i="35"/>
  <c r="A25" i="35"/>
  <c r="A23" i="35"/>
  <c r="A21" i="35"/>
  <c r="A19" i="35"/>
  <c r="A17" i="35"/>
  <c r="A13" i="35"/>
  <c r="A11" i="35"/>
  <c r="A15" i="35"/>
  <c r="A6" i="35"/>
  <c r="A9" i="35"/>
  <c r="U18" i="32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19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21" i="4"/>
  <c r="D17" i="4"/>
  <c r="D23" i="4"/>
  <c r="D27" i="4"/>
  <c r="D38" i="4"/>
  <c r="D26" i="4"/>
  <c r="D24" i="4"/>
  <c r="D11" i="4"/>
  <c r="D37" i="4"/>
  <c r="F37" i="4" s="1"/>
  <c r="D20" i="4"/>
  <c r="D28" i="4"/>
  <c r="D25" i="4"/>
  <c r="F27" i="4" l="1"/>
  <c r="H27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8" i="4" l="1"/>
  <c r="H38" i="4" s="1"/>
  <c r="J38" i="4" s="1"/>
  <c r="D32" i="4"/>
  <c r="F32" i="4" s="1"/>
  <c r="D6" i="4"/>
  <c r="F53" i="4"/>
  <c r="L46" i="4"/>
  <c r="D22" i="4"/>
  <c r="F22" i="4" s="1"/>
  <c r="D30" i="4"/>
  <c r="D40" i="4"/>
  <c r="D39" i="4"/>
  <c r="D5" i="4"/>
  <c r="D10" i="4"/>
  <c r="F21" i="4" s="1"/>
  <c r="D35" i="4"/>
  <c r="D29" i="4"/>
  <c r="D9" i="4"/>
  <c r="D13" i="4"/>
  <c r="F13" i="4" s="1"/>
  <c r="D12" i="4"/>
  <c r="D33" i="4"/>
  <c r="H22" i="4" l="1"/>
  <c r="F29" i="4"/>
  <c r="F10" i="4"/>
  <c r="H32" i="4" s="1"/>
  <c r="J32" i="4" s="1"/>
  <c r="F33" i="4"/>
  <c r="D24" i="5"/>
  <c r="H33" i="4" l="1"/>
  <c r="F40" i="4" l="1"/>
  <c r="F35" i="4"/>
  <c r="H29" i="4" s="1"/>
  <c r="F20" i="4"/>
  <c r="F11" i="4"/>
  <c r="L52" i="4"/>
  <c r="N52" i="4" s="1"/>
  <c r="P52" i="4" s="1"/>
  <c r="F24" i="4"/>
  <c r="H37" i="4" l="1"/>
  <c r="J37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1" i="4"/>
  <c r="F5" i="4" s="1"/>
  <c r="D14" i="4"/>
  <c r="F14" i="4" s="1"/>
  <c r="H35" i="4" s="1"/>
  <c r="J35" i="4" s="1"/>
  <c r="D34" i="4"/>
  <c r="T22" i="5"/>
  <c r="X22" i="5"/>
  <c r="X23" i="5" s="1"/>
  <c r="P22" i="5"/>
  <c r="P23" i="5" s="1"/>
  <c r="P24" i="5" s="1"/>
  <c r="P25" i="5" s="1"/>
  <c r="P26" i="5" s="1"/>
  <c r="D36" i="4"/>
  <c r="F36" i="4" s="1"/>
  <c r="H36" i="4" s="1"/>
  <c r="D7" i="4"/>
  <c r="F7" i="4" s="1"/>
  <c r="F39" i="4"/>
  <c r="D18" i="4"/>
  <c r="F18" i="4" s="1"/>
  <c r="H18" i="4" s="1"/>
  <c r="J18" i="4" s="1"/>
  <c r="D15" i="4"/>
  <c r="D16" i="4"/>
  <c r="F16" i="4" s="1"/>
  <c r="H16" i="4" s="1"/>
  <c r="J16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3" i="4" l="1"/>
  <c r="F9" i="4"/>
  <c r="F15" i="4"/>
  <c r="F28" i="4"/>
  <c r="F34" i="4"/>
  <c r="L37" i="4"/>
  <c r="N37" i="4" s="1"/>
  <c r="P37" i="4" s="1"/>
  <c r="H39" i="4"/>
  <c r="J39" i="4" s="1"/>
  <c r="F8" i="4"/>
  <c r="L47" i="4"/>
  <c r="L48" i="4"/>
  <c r="N48" i="4" s="1"/>
  <c r="F31" i="4"/>
  <c r="F12" i="4"/>
  <c r="F17" i="4"/>
  <c r="H24" i="4" s="1"/>
  <c r="F23" i="4"/>
  <c r="H10" i="4" s="1"/>
  <c r="F26" i="4"/>
  <c r="F25" i="4"/>
  <c r="F6" i="4"/>
  <c r="F30" i="4"/>
  <c r="H20" i="4" s="1"/>
  <c r="L51" i="4"/>
  <c r="N51" i="4" s="1"/>
  <c r="P51" i="4" s="1"/>
  <c r="R51" i="4" s="1"/>
  <c r="T51" i="4" s="1"/>
  <c r="F19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1" i="4" l="1"/>
  <c r="J31" i="4" s="1"/>
  <c r="H26" i="4"/>
  <c r="J26" i="4" s="1"/>
  <c r="H14" i="4"/>
  <c r="H34" i="4"/>
  <c r="J34" i="4" s="1"/>
  <c r="L35" i="4" s="1"/>
  <c r="N35" i="4" s="1"/>
  <c r="H11" i="4"/>
  <c r="H15" i="4"/>
  <c r="J10" i="4" s="1"/>
  <c r="H30" i="4"/>
  <c r="J30" i="4" s="1"/>
  <c r="H23" i="4"/>
  <c r="H8" i="4"/>
  <c r="H13" i="4"/>
  <c r="J24" i="4" s="1"/>
  <c r="R37" i="4"/>
  <c r="R48" i="4"/>
  <c r="T48" i="4" s="1"/>
  <c r="N40" i="4"/>
  <c r="P40" i="4" s="1"/>
  <c r="N47" i="4"/>
  <c r="P47" i="4" s="1"/>
  <c r="R47" i="4" s="1"/>
  <c r="H6" i="4"/>
  <c r="H19" i="4"/>
  <c r="L16" i="4"/>
  <c r="L39" i="4"/>
  <c r="H7" i="4"/>
  <c r="H12" i="4"/>
  <c r="J12" i="4" s="1"/>
  <c r="H5" i="4"/>
  <c r="H17" i="4"/>
  <c r="J17" i="4" s="1"/>
  <c r="H21" i="4"/>
  <c r="L38" i="4"/>
  <c r="J23" i="4"/>
  <c r="L44" i="4"/>
  <c r="L18" i="4"/>
  <c r="J20" i="4"/>
  <c r="H25" i="4"/>
  <c r="H9" i="4"/>
  <c r="H28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20" i="4" l="1"/>
  <c r="L30" i="4"/>
  <c r="J6" i="4"/>
  <c r="N39" i="4"/>
  <c r="P39" i="4" s="1"/>
  <c r="R39" i="4" s="1"/>
  <c r="J13" i="4"/>
  <c r="L13" i="4" s="1"/>
  <c r="J11" i="4"/>
  <c r="L11" i="4" s="1"/>
  <c r="J8" i="4"/>
  <c r="J27" i="4"/>
  <c r="J28" i="4"/>
  <c r="L28" i="4" s="1"/>
  <c r="J22" i="4"/>
  <c r="L27" i="4" s="1"/>
  <c r="J21" i="4"/>
  <c r="L21" i="4" s="1"/>
  <c r="N27" i="4" s="1"/>
  <c r="J36" i="4"/>
  <c r="L32" i="4" s="1"/>
  <c r="J14" i="4"/>
  <c r="L31" i="4" s="1"/>
  <c r="J5" i="4"/>
  <c r="J29" i="4"/>
  <c r="L14" i="4" s="1"/>
  <c r="V48" i="4"/>
  <c r="V53" i="4"/>
  <c r="J15" i="4"/>
  <c r="N44" i="4"/>
  <c r="P44" i="4" s="1"/>
  <c r="N18" i="4"/>
  <c r="J25" i="4"/>
  <c r="L34" i="4" s="1"/>
  <c r="L41" i="4"/>
  <c r="N41" i="4" s="1"/>
  <c r="J7" i="4"/>
  <c r="L7" i="4" s="1"/>
  <c r="L33" i="4"/>
  <c r="L29" i="4"/>
  <c r="Q25" i="5"/>
  <c r="N31" i="4"/>
  <c r="L10" i="4"/>
  <c r="J9" i="4"/>
  <c r="J19" i="4"/>
  <c r="L19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33" i="4" l="1"/>
  <c r="L36" i="4"/>
  <c r="L8" i="4"/>
  <c r="N8" i="4" s="1"/>
  <c r="L6" i="4"/>
  <c r="L15" i="4"/>
  <c r="N30" i="4"/>
  <c r="N32" i="4"/>
  <c r="L17" i="4"/>
  <c r="N10" i="4" s="1"/>
  <c r="L22" i="4"/>
  <c r="N22" i="4" s="1"/>
  <c r="L12" i="4"/>
  <c r="N11" i="4" s="1"/>
  <c r="N7" i="4"/>
  <c r="L9" i="4"/>
  <c r="N9" i="4" s="1"/>
  <c r="P45" i="4"/>
  <c r="P41" i="4"/>
  <c r="R40" i="4" s="1"/>
  <c r="T39" i="4" s="1"/>
  <c r="N29" i="4"/>
  <c r="N38" i="4"/>
  <c r="N28" i="4"/>
  <c r="L5" i="4"/>
  <c r="N6" i="4" s="1"/>
  <c r="L26" i="4"/>
  <c r="N19" i="4" s="1"/>
  <c r="L24" i="4"/>
  <c r="L23" i="4"/>
  <c r="L25" i="4"/>
  <c r="U26" i="5"/>
  <c r="V47" i="4"/>
  <c r="V50" i="4"/>
  <c r="V51" i="4"/>
  <c r="V54" i="4"/>
  <c r="T27" i="5"/>
  <c r="R27" i="5"/>
  <c r="Q28" i="5"/>
  <c r="Q29" i="5" s="1"/>
  <c r="Q30" i="5" s="1"/>
  <c r="N15" i="4" l="1"/>
  <c r="N25" i="4"/>
  <c r="P10" i="4"/>
  <c r="R10" i="4" s="1"/>
  <c r="P32" i="4"/>
  <c r="P29" i="4"/>
  <c r="R29" i="4" s="1"/>
  <c r="P30" i="4"/>
  <c r="P9" i="4"/>
  <c r="P7" i="4"/>
  <c r="R7" i="4" s="1"/>
  <c r="T7" i="4" s="1"/>
  <c r="V7" i="4" s="1"/>
  <c r="N5" i="4"/>
  <c r="P6" i="4" s="1"/>
  <c r="R6" i="4" s="1"/>
  <c r="T6" i="4" s="1"/>
  <c r="V6" i="4" s="1"/>
  <c r="N34" i="4"/>
  <c r="P34" i="4" s="1"/>
  <c r="R34" i="4" s="1"/>
  <c r="T34" i="4" s="1"/>
  <c r="V34" i="4" s="1"/>
  <c r="N36" i="4"/>
  <c r="P36" i="4" s="1"/>
  <c r="N12" i="4"/>
  <c r="P12" i="4" s="1"/>
  <c r="R12" i="4" s="1"/>
  <c r="N24" i="4"/>
  <c r="P24" i="4" s="1"/>
  <c r="N26" i="4"/>
  <c r="N13" i="4"/>
  <c r="P13" i="4" s="1"/>
  <c r="R13" i="4" s="1"/>
  <c r="T13" i="4" s="1"/>
  <c r="R41" i="4"/>
  <c r="T40" i="4" s="1"/>
  <c r="V39" i="4" s="1"/>
  <c r="N14" i="4"/>
  <c r="P31" i="4" s="1"/>
  <c r="R31" i="4" s="1"/>
  <c r="N23" i="4"/>
  <c r="N21" i="4"/>
  <c r="P33" i="4" s="1"/>
  <c r="R32" i="4" s="1"/>
  <c r="T32" i="4" s="1"/>
  <c r="V32" i="4" s="1"/>
  <c r="N20" i="4"/>
  <c r="P19" i="4"/>
  <c r="R19" i="4" s="1"/>
  <c r="P8" i="4"/>
  <c r="R8" i="4" s="1"/>
  <c r="T8" i="4" s="1"/>
  <c r="V8" i="4" s="1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5" i="4"/>
  <c r="P27" i="4"/>
  <c r="R27" i="4" s="1"/>
  <c r="N16" i="4"/>
  <c r="N17" i="4"/>
  <c r="R30" i="4"/>
  <c r="T30" i="4" s="1"/>
  <c r="R24" i="4"/>
  <c r="P11" i="4"/>
  <c r="R11" i="4" s="1"/>
  <c r="R28" i="5"/>
  <c r="P14" i="4" l="1"/>
  <c r="R14" i="4" s="1"/>
  <c r="T10" i="4" s="1"/>
  <c r="P21" i="4"/>
  <c r="P15" i="4"/>
  <c r="R15" i="4" s="1"/>
  <c r="T12" i="4" s="1"/>
  <c r="V13" i="4" s="1"/>
  <c r="R9" i="4"/>
  <c r="T9" i="4" s="1"/>
  <c r="V9" i="4" s="1"/>
  <c r="P20" i="4"/>
  <c r="P5" i="4"/>
  <c r="R5" i="4" s="1"/>
  <c r="T5" i="4" s="1"/>
  <c r="V5" i="4" s="1"/>
  <c r="P23" i="4"/>
  <c r="R23" i="4" s="1"/>
  <c r="P26" i="4"/>
  <c r="R26" i="4" s="1"/>
  <c r="T26" i="4" s="1"/>
  <c r="P18" i="4"/>
  <c r="P17" i="4"/>
  <c r="R17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P28" i="4"/>
  <c r="R18" i="4" s="1"/>
  <c r="P16" i="4"/>
  <c r="R16" i="4" s="1"/>
  <c r="R25" i="4"/>
  <c r="R33" i="4"/>
  <c r="T29" i="4"/>
  <c r="R20" i="4"/>
  <c r="R29" i="5"/>
  <c r="A53" i="4"/>
  <c r="A54" i="4" s="1"/>
  <c r="A55" i="4" s="1"/>
  <c r="A56" i="4" s="1"/>
  <c r="A57" i="4" s="1"/>
  <c r="A58" i="4" s="1"/>
  <c r="A59" i="4" s="1"/>
  <c r="T23" i="4" l="1"/>
  <c r="V27" i="4"/>
  <c r="R28" i="4"/>
  <c r="T28" i="4" s="1"/>
  <c r="V28" i="4" s="1"/>
  <c r="V41" i="4"/>
  <c r="V44" i="4"/>
  <c r="T18" i="4"/>
  <c r="V12" i="4"/>
  <c r="V36" i="4"/>
  <c r="T14" i="4"/>
  <c r="V14" i="4" s="1"/>
  <c r="V45" i="4"/>
  <c r="V37" i="4"/>
  <c r="V38" i="4"/>
  <c r="V29" i="4"/>
  <c r="V42" i="4"/>
  <c r="T31" i="4"/>
  <c r="V31" i="4" s="1"/>
  <c r="T33" i="4"/>
  <c r="V33" i="4" s="1"/>
  <c r="T25" i="4"/>
  <c r="V25" i="4" s="1"/>
  <c r="T15" i="4"/>
  <c r="V15" i="4" s="1"/>
  <c r="T20" i="4"/>
  <c r="T24" i="4"/>
  <c r="V24" i="4" s="1"/>
  <c r="T16" i="4"/>
  <c r="T21" i="4"/>
  <c r="V26" i="4" s="1"/>
  <c r="V10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 s="1"/>
  <c r="A7" i="4" s="1"/>
  <c r="A8" i="4" s="1"/>
  <c r="A9" i="4" s="1"/>
  <c r="A10" i="4" l="1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<sst xmlns="http://schemas.openxmlformats.org/spreadsheetml/2006/main" count="496" uniqueCount="90">
  <si>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</si>
  <si>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</si>
  <si>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</si>
  <si>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</si>
  <si>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</si>
  <si>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</si>
  <si>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</si>
  <si>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</si>
  <si>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</si>
  <si>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</si>
  <si>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</si>
  <si>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</si>
  <si>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</si>
  <si>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</si>
  <si>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</si>
  <si>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</si>
  <si>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</si>
  <si>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</si>
  <si>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</si>
  <si>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</si>
  <si>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</si>
  <si>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</si>
  <si>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</si>
  <si>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</si>
  <si>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</si>
  <si>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</si>
  <si>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</si>
  <si>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</si>
  <si>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</si>
  <si>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</si>
  <si>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</si>
  <si>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</si>
  <si>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</si>
  <si>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</si>
  <si>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</si>
  <si>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</si>
  <si>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</si>
  <si>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</si>
  <si>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</si>
  <si>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</si>
  <si>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</si>
  <si>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</si>
  <si>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</si>
  <si>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</si>
  <si>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</si>
  <si>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</si>
  <si>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</si>
  <si>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</si>
  <si>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</si>
  <si>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</si>
  <si>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</si>
  <si>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</si>
  <si>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</si>
  <si>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</si>
  <si>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</si>
  <si>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</si>
  <si>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</si>
  <si>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</si>
  <si>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</si>
  <si>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</si>
  <si>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</si>
  <si>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</si>
  <si>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</si>
  <si>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</si>
  <si>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</si>
  <si>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</si>
  <si>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</si>
  <si>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</si>
  <si>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</si>
  <si>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</si>
  <si>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</si>
  <si>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</si>
  <si>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</si>
  <si>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</si>
  <si>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</si>
  <si>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</si>
  <si>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</si>
  <si>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</si>
  <si>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</si>
  <si>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</si>
  <si>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</si>
  <si>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</si>
  <si>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</si>
  <si>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</si>
  <si>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</si>
  <si>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</si>
  <si>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</si>
  <si>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</si>
  <si>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</si>
  <si>
    <t>Лига III-й сезон 10.10.2018 конфиг 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</si>
</sst>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1" fillId="0" borderId="59" xfId="0" applyFont="1" applyFill="1" applyBorder="1"/>
    <xf numFmtId="0" fontId="14" fillId="0" borderId="64" xfId="0" applyFont="1" applyBorder="1"/>
    <xf numFmtId="0" fontId="11" fillId="0" borderId="4" xfId="1" applyFont="1" applyBorder="1"/>
    <xf numFmtId="0" fontId="11" fillId="0" borderId="9" xfId="0" applyFont="1" applyFill="1" applyBorder="1"/>
    <xf numFmtId="0" fontId="14" fillId="0" borderId="6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68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64" xfId="1" applyFont="1" applyBorder="1" applyAlignment="1">
      <alignment horizontal="left"/>
    </xf>
    <xf numFmtId="0" fontId="11" fillId="0" borderId="9" xfId="1" applyFont="1" applyBorder="1"/>
    <xf numFmtId="0" fontId="14" fillId="0" borderId="4" xfId="1" applyFont="1" applyBorder="1"/>
    <xf numFmtId="0" fontId="14" fillId="0" borderId="65" xfId="1" applyFont="1" applyBorder="1"/>
    <xf numFmtId="0" fontId="11" fillId="0" borderId="0" xfId="0" applyFont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B5" sqref="B5:P3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9" t="s">
        <v>76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0" t="s">
        <v>0</v>
      </c>
      <c r="B3" s="382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1"/>
      <c r="B4" s="38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>A4+1</f>
        <v>1</v>
      </c>
      <c r="B5" s="372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>
        <v>53.9</v>
      </c>
      <c r="J5" s="32">
        <f>IF(I5&gt;0,IF(H5&gt;0,(H5*G$3+I5*10/3)/I$3,I5*10/3*(1-0.1*G$3)),IF(H5&gt;10,H5*0.9,H5))</f>
        <v>177.83333333333331</v>
      </c>
      <c r="K5" s="31">
        <v>42.3</v>
      </c>
      <c r="L5" s="32">
        <f>IF(K5&gt;0,IF(J5&gt;0,(J5*I$3+K5*10/3)/K$3,K5*10/3*(1-0.1*I$3)),IF(J5&gt;10,J5*0.9,J5))</f>
        <v>170.46666666666664</v>
      </c>
      <c r="M5" s="34">
        <v>51.5</v>
      </c>
      <c r="N5" s="32">
        <f>IF(M5&gt;0,IF(L5&gt;0,(L5*K$3+M5*10/3)/M$3,M5*10/3*(1-0.1*K$3)),IF(L5&gt;10,L5*0.9,L5))</f>
        <v>170.66666666666666</v>
      </c>
      <c r="O5" s="35">
        <v>49.2</v>
      </c>
      <c r="P5" s="32">
        <f>IF(O5&gt;0,IF(N5&gt;0,(N5*M$3+O5*10/3)/O$3,O5*10/3*(1-0.1*M$3)),IF(N5&gt;10,N5*0.9,N5))</f>
        <v>169.71428571428572</v>
      </c>
      <c r="Q5" s="34"/>
      <c r="R5" s="32">
        <f t="shared" ref="R5:R36" si="0">IF(Q5&gt;0,IF(P5&gt;0,(P5*O$3+Q5*10/3)/Q$3,Q5*10/3*(1-0.1*O$3)),IF(P5&gt;10,P5*0.9,P5))</f>
        <v>152.74285714285716</v>
      </c>
      <c r="S5" s="34"/>
      <c r="T5" s="36">
        <f t="shared" ref="T5:T36" si="1">IF(S5&gt;0,IF(R5&gt;0,(R5*Q$3+S5*10/3)/S$3,S5*10/3*(1-0.1*Q$3)),IF(R5&gt;10,R5*0.9,R5))</f>
        <v>137.46857142857144</v>
      </c>
      <c r="U5" s="37"/>
      <c r="V5" s="38">
        <f t="shared" ref="V5:V48" si="2">IF(U5&gt;0,IF(T5&gt;0,(T5*S$3+U5*10/3)/U$3,U5*10/3*(1-0.1*S$3)),IF(T5&gt;10,T5*0.9,T5))</f>
        <v>123.7217142857143</v>
      </c>
      <c r="W5" s="3"/>
      <c r="X5" s="3"/>
    </row>
    <row r="6" spans="1:24" ht="35.25" x14ac:dyDescent="0.45">
      <c r="A6" s="83">
        <f>A5+1</f>
        <v>2</v>
      </c>
      <c r="B6" s="423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>
        <v>51.4</v>
      </c>
      <c r="J6" s="42">
        <f>IF(I6&gt;0,IF(H6&gt;0,(H6*G$3+I6*10/3)/I$3,I6*10/3*(1-0.1*G$3)),IF(H6&gt;10,H6*0.9,H6))</f>
        <v>174.83333333333334</v>
      </c>
      <c r="K6" s="68">
        <v>49.4</v>
      </c>
      <c r="L6" s="42">
        <f>IF(K6&gt;0,IF(J6&gt;0,(J6*I$3+K6*10/3)/K$3,K6*10/3*(1-0.1*I$3)),IF(J6&gt;10,J6*0.9,J6))</f>
        <v>172.8</v>
      </c>
      <c r="M6" s="44">
        <v>41.2</v>
      </c>
      <c r="N6" s="42">
        <f>IF(M6&gt;0,IF(L6&gt;0,(L6*K$3+M6*10/3)/M$3,M6*10/3*(1-0.1*K$3)),IF(L6&gt;10,L6*0.9,L6))</f>
        <v>166.88888888888889</v>
      </c>
      <c r="O6" s="45">
        <v>43.1</v>
      </c>
      <c r="P6" s="46">
        <f>IF(O6&gt;0,IF(N6&gt;0,(N6*M$3+O6*10/3)/O$3,O6*10/3*(1-0.1*M$3)),IF(N6&gt;10,N6*0.9,N6))</f>
        <v>163.57142857142858</v>
      </c>
      <c r="Q6" s="44"/>
      <c r="R6" s="46">
        <f t="shared" si="0"/>
        <v>147.21428571428572</v>
      </c>
      <c r="S6" s="44"/>
      <c r="T6" s="42">
        <f t="shared" si="1"/>
        <v>132.49285714285716</v>
      </c>
      <c r="U6" s="47"/>
      <c r="V6" s="48">
        <f t="shared" si="2"/>
        <v>119.24357142857144</v>
      </c>
      <c r="W6" s="3"/>
      <c r="X6" s="3"/>
    </row>
    <row r="7" spans="1:24" ht="35.25" x14ac:dyDescent="0.45">
      <c r="A7" s="83">
        <f>A6+1</f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>
        <v>49.1</v>
      </c>
      <c r="N7" s="42">
        <f>IF(M7&gt;0,IF(L7&gt;0,(L7*K$3+M7*10/3)/M$3,M7*10/3*(1-0.1*K$3)),IF(L7&gt;10,L7*0.9,L7))</f>
        <v>143.78888888888886</v>
      </c>
      <c r="O7" s="45">
        <v>60.7</v>
      </c>
      <c r="P7" s="46">
        <f>IF(O7&gt;0,IF(N7&gt;0,(N7*M$3+O7*10/3)/O$3,O7*10/3*(1-0.1*M$3)),IF(N7&gt;10,N7*0.9,N7))</f>
        <v>152.15238095238092</v>
      </c>
      <c r="Q7" s="44"/>
      <c r="R7" s="46">
        <f t="shared" si="0"/>
        <v>136.93714285714285</v>
      </c>
      <c r="S7" s="44"/>
      <c r="T7" s="49">
        <f t="shared" si="1"/>
        <v>123.24342857142857</v>
      </c>
      <c r="U7" s="47"/>
      <c r="V7" s="48">
        <f t="shared" si="2"/>
        <v>110.91908571428571</v>
      </c>
      <c r="W7" s="3"/>
      <c r="X7" s="3"/>
    </row>
    <row r="8" spans="1:24" ht="35.25" x14ac:dyDescent="0.45">
      <c r="A8" s="83">
        <f>A7+1</f>
        <v>4</v>
      </c>
      <c r="B8" s="367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>
        <v>38.200000000000003</v>
      </c>
      <c r="N8" s="42">
        <f>IF(M8&gt;0,IF(L8&gt;0,(L8*K$3+M8*10/3)/M$3,M8*10/3*(1-0.1*K$3)),IF(L8&gt;10,L8*0.9,L8))</f>
        <v>133.16666666666666</v>
      </c>
      <c r="O8" s="45">
        <v>41.2</v>
      </c>
      <c r="P8" s="46">
        <f>IF(O8&gt;0,IF(N8&gt;0,(N8*M$3+O8*10/3)/O$3,O8*10/3*(1-0.1*M$3)),IF(N8&gt;10,N8*0.9,N8))</f>
        <v>133.76190476190476</v>
      </c>
      <c r="Q8" s="44"/>
      <c r="R8" s="46">
        <f t="shared" si="0"/>
        <v>120.38571428571429</v>
      </c>
      <c r="S8" s="44"/>
      <c r="T8" s="42">
        <f t="shared" si="1"/>
        <v>108.34714285714286</v>
      </c>
      <c r="U8" s="47"/>
      <c r="V8" s="48">
        <f t="shared" si="2"/>
        <v>97.512428571428572</v>
      </c>
      <c r="W8" s="3"/>
      <c r="X8" s="3"/>
    </row>
    <row r="9" spans="1:24" ht="36" thickBot="1" x14ac:dyDescent="0.5">
      <c r="A9" s="349">
        <f>A8+1</f>
        <v>5</v>
      </c>
      <c r="B9" s="373" t="s">
        <v>56</v>
      </c>
      <c r="C9" s="50">
        <v>38.9</v>
      </c>
      <c r="D9" s="51">
        <f>C9/3*10</f>
        <v>129.66666666666666</v>
      </c>
      <c r="E9" s="52">
        <v>45</v>
      </c>
      <c r="F9" s="53">
        <f>IF(E9&gt;0,IF(D9&gt;0,(D9*C$3+E9*10/3)/E$3,E9*10/3*(1-0.1*C$3)),IF(D9&gt;10,D9*0.9,D9))</f>
        <v>139.83333333333331</v>
      </c>
      <c r="G9" s="50">
        <v>26.1</v>
      </c>
      <c r="H9" s="53">
        <f>IF(G9&gt;0,IF(F9&gt;0,(F9*E$3+G9*10/3)/G$3,G9*10/3*(1-0.1*E$3)),IF(F9&gt;10,F9*0.9,F9))</f>
        <v>122.22222222222221</v>
      </c>
      <c r="I9" s="54">
        <v>45</v>
      </c>
      <c r="J9" s="51">
        <f>IF(I9&gt;0,IF(H9&gt;0,(H9*G$3+I9*10/3)/I$3,I9*10/3*(1-0.1*G$3)),IF(H9&gt;10,H9*0.9,H9))</f>
        <v>129.16666666666666</v>
      </c>
      <c r="K9" s="54">
        <v>42.8</v>
      </c>
      <c r="L9" s="51">
        <f>IF(K9&gt;0,IF(J9&gt;0,(J9*I$3+K9*10/3)/K$3,K9*10/3*(1-0.1*I$3)),IF(J9&gt;10,J9*0.9,J9))</f>
        <v>131.86666666666665</v>
      </c>
      <c r="M9" s="55">
        <v>37.700000000000003</v>
      </c>
      <c r="N9" s="51">
        <f>IF(M9&gt;0,IF(L9&gt;0,(L9*K$3+M9*10/3)/M$3,M9*10/3*(1-0.1*K$3)),IF(L9&gt;10,L9*0.9,L9))</f>
        <v>130.83333333333331</v>
      </c>
      <c r="O9" s="56">
        <v>38.6</v>
      </c>
      <c r="P9" s="46">
        <f>IF(O9&gt;0,IF(N9&gt;0,(N9*M$3+O9*10/3)/O$3,O9*10/3*(1-0.1*M$3)),IF(N9&gt;10,N9*0.9,N9))</f>
        <v>130.52380952380949</v>
      </c>
      <c r="Q9" s="57"/>
      <c r="R9" s="49">
        <f t="shared" si="0"/>
        <v>117.47142857142855</v>
      </c>
      <c r="S9" s="55"/>
      <c r="T9" s="46">
        <f t="shared" si="1"/>
        <v>105.7242857142857</v>
      </c>
      <c r="U9" s="58"/>
      <c r="V9" s="59">
        <f t="shared" si="2"/>
        <v>95.151857142857125</v>
      </c>
      <c r="W9" s="3"/>
      <c r="X9" s="3"/>
    </row>
    <row r="10" spans="1:24" ht="35.25" x14ac:dyDescent="0.45">
      <c r="A10" s="348">
        <f>A9+1</f>
        <v>6</v>
      </c>
      <c r="B10" s="289" t="s">
        <v>72</v>
      </c>
      <c r="C10" s="31"/>
      <c r="D10" s="32">
        <f>C10/3*10</f>
        <v>0</v>
      </c>
      <c r="E10" s="33">
        <v>34.1</v>
      </c>
      <c r="F10" s="32">
        <f>IF(E10&gt;0,IF(D10&gt;0,(D10*C$3+E10*10/3)/E$3,E10*10/3*(1-0.1*C$3)),IF(D10&gt;10,D10*0.9,D10))</f>
        <v>102.30000000000001</v>
      </c>
      <c r="G10" s="34">
        <v>45.3</v>
      </c>
      <c r="H10" s="32">
        <f>IF(G10&gt;0,IF(F10&gt;0,(F10*E$3+G10*10/3)/G$3,G10*10/3*(1-0.1*E$3)),IF(F10&gt;10,F10*0.9,F10))</f>
        <v>118.53333333333335</v>
      </c>
      <c r="I10" s="31"/>
      <c r="J10" s="32">
        <f>IF(I10&gt;0,IF(H10&gt;0,(H10*G$3+I10*10/3)/I$3,I10*10/3*(1-0.1*G$3)),IF(H10&gt;10,H10*0.9,H10))</f>
        <v>106.68</v>
      </c>
      <c r="K10" s="31">
        <v>40.1</v>
      </c>
      <c r="L10" s="32">
        <f>IF(K10&gt;0,IF(J10&gt;0,(J10*I$3+K10*10/3)/K$3,K10*10/3*(1-0.1*I$3)),IF(J10&gt;10,J10*0.9,J10))</f>
        <v>112.07733333333333</v>
      </c>
      <c r="M10" s="60">
        <v>39.5</v>
      </c>
      <c r="N10" s="46">
        <f>IF(M10&gt;0,IF(L10&gt;0,(L10*K$3+M10*10/3)/M$3,M10*10/3*(1-0.1*K$3)),IF(L10&gt;10,L10*0.9,L10))</f>
        <v>115.34222222222222</v>
      </c>
      <c r="O10" s="35">
        <v>43.6</v>
      </c>
      <c r="P10" s="32">
        <f>IF(O10&gt;0,IF(N10&gt;0,(N10*M$3+O10*10/3)/O$3,O10*10/3*(1-0.1*M$3)),IF(N10&gt;10,N10*0.9,N10))</f>
        <v>119.62666666666667</v>
      </c>
      <c r="Q10" s="34"/>
      <c r="R10" s="32">
        <f t="shared" si="0"/>
        <v>107.664</v>
      </c>
      <c r="S10" s="60"/>
      <c r="T10" s="36">
        <f t="shared" si="1"/>
        <v>96.897599999999997</v>
      </c>
      <c r="U10" s="61"/>
      <c r="V10" s="38">
        <f t="shared" si="2"/>
        <v>87.207840000000004</v>
      </c>
      <c r="W10" s="3"/>
      <c r="X10" s="3"/>
    </row>
    <row r="11" spans="1:24" ht="35.25" x14ac:dyDescent="0.45">
      <c r="A11" s="83">
        <f>A10+1</f>
        <v>7</v>
      </c>
      <c r="B11" s="279" t="s">
        <v>55</v>
      </c>
      <c r="C11" s="41">
        <v>41.9</v>
      </c>
      <c r="D11" s="42">
        <f>C11/3*10</f>
        <v>139.66666666666666</v>
      </c>
      <c r="E11" s="43">
        <v>34.700000000000003</v>
      </c>
      <c r="F11" s="42">
        <f>IF(E11&gt;0,IF(D11&gt;0,(D11*C$3+E11*10/3)/E$3,E11*10/3*(1-0.1*C$3)),IF(D11&gt;10,D11*0.9,D11))</f>
        <v>127.66666666666666</v>
      </c>
      <c r="G11" s="41">
        <v>38.799999999999997</v>
      </c>
      <c r="H11" s="42">
        <f>IF(G11&gt;0,IF(F11&gt;0,(F11*E$3+G11*10/3)/G$3,G11*10/3*(1-0.1*E$3)),IF(F11&gt;10,F11*0.9,F11))</f>
        <v>128.2222222222222</v>
      </c>
      <c r="I11" s="41"/>
      <c r="J11" s="42">
        <f>IF(I11&gt;0,IF(H11&gt;0,(H11*G$3+I11*10/3)/I$3,I11*10/3*(1-0.1*G$3)),IF(H11&gt;10,H11*0.9,H11))</f>
        <v>115.39999999999998</v>
      </c>
      <c r="K11" s="41">
        <v>50.2</v>
      </c>
      <c r="L11" s="42">
        <f>IF(K11&gt;0,IF(J11&gt;0,(J11*I$3+K11*10/3)/K$3,K11*10/3*(1-0.1*I$3)),IF(J11&gt;10,J11*0.9,J11))</f>
        <v>125.78666666666666</v>
      </c>
      <c r="M11" s="44"/>
      <c r="N11" s="42">
        <f>IF(M11&gt;0,IF(L11&gt;0,(L11*K$3+M11*10/3)/M$3,M11*10/3*(1-0.1*K$3)),IF(L11&gt;10,L11*0.9,L11))</f>
        <v>113.208</v>
      </c>
      <c r="O11" s="45"/>
      <c r="P11" s="46">
        <f>IF(O11&gt;0,IF(N11&gt;0,(N11*M$3+O11*10/3)/O$3,O11*10/3*(1-0.1*M$3)),IF(N11&gt;10,N11*0.9,N11))</f>
        <v>101.88720000000001</v>
      </c>
      <c r="Q11" s="44"/>
      <c r="R11" s="46">
        <f t="shared" si="0"/>
        <v>91.698480000000004</v>
      </c>
      <c r="S11" s="44"/>
      <c r="T11" s="42">
        <f t="shared" si="1"/>
        <v>82.528632000000002</v>
      </c>
      <c r="U11" s="47"/>
      <c r="V11" s="48">
        <f t="shared" si="2"/>
        <v>74.275768800000009</v>
      </c>
      <c r="W11" s="3"/>
      <c r="X11" s="3"/>
    </row>
    <row r="12" spans="1:24" ht="35.25" x14ac:dyDescent="0.45">
      <c r="A12" s="83">
        <f>A11+1</f>
        <v>8</v>
      </c>
      <c r="B12" s="280" t="s">
        <v>57</v>
      </c>
      <c r="C12" s="41">
        <v>42</v>
      </c>
      <c r="D12" s="42">
        <f>C12/3*10</f>
        <v>140</v>
      </c>
      <c r="E12" s="43">
        <v>26</v>
      </c>
      <c r="F12" s="42">
        <f>IF(E12&gt;0,IF(D12&gt;0,(D12*C$3+E12*10/3)/E$3,E12*10/3*(1-0.1*C$3)),IF(D12&gt;10,D12*0.9,D12))</f>
        <v>113.33333333333334</v>
      </c>
      <c r="G12" s="41">
        <v>38</v>
      </c>
      <c r="H12" s="42">
        <f>IF(G12&gt;0,IF(F12&gt;0,(F12*E$3+G12*10/3)/G$3,G12*10/3*(1-0.1*E$3)),IF(F12&gt;10,F12*0.9,F12))</f>
        <v>117.77777777777779</v>
      </c>
      <c r="I12" s="41">
        <v>41.3</v>
      </c>
      <c r="J12" s="42">
        <f>IF(I12&gt;0,IF(H12&gt;0,(H12*G$3+I12*10/3)/I$3,I12*10/3*(1-0.1*G$3)),IF(H12&gt;10,H12*0.9,H12))</f>
        <v>122.75</v>
      </c>
      <c r="K12" s="41">
        <v>36.1</v>
      </c>
      <c r="L12" s="42">
        <f>IF(K12&gt;0,IF(J12&gt;0,(J12*I$3+K12*10/3)/K$3,K12*10/3*(1-0.1*I$3)),IF(J12&gt;10,J12*0.9,J12))</f>
        <v>122.26666666666668</v>
      </c>
      <c r="M12" s="44"/>
      <c r="N12" s="42">
        <f>IF(M12&gt;0,IF(L12&gt;0,(L12*K$3+M12*10/3)/M$3,M12*10/3*(1-0.1*K$3)),IF(L12&gt;10,L12*0.9,L12))</f>
        <v>110.04000000000002</v>
      </c>
      <c r="O12" s="45"/>
      <c r="P12" s="46">
        <f>IF(O12&gt;0,IF(N12&gt;0,(N12*M$3+O12*10/3)/O$3,O12*10/3*(1-0.1*M$3)),IF(N12&gt;10,N12*0.9,N12))</f>
        <v>99.036000000000016</v>
      </c>
      <c r="Q12" s="44"/>
      <c r="R12" s="46">
        <f t="shared" si="0"/>
        <v>89.132400000000018</v>
      </c>
      <c r="S12" s="44"/>
      <c r="T12" s="49">
        <f t="shared" si="1"/>
        <v>80.219160000000016</v>
      </c>
      <c r="U12" s="47"/>
      <c r="V12" s="48">
        <f t="shared" si="2"/>
        <v>72.197244000000012</v>
      </c>
      <c r="W12" s="3"/>
      <c r="X12" s="3"/>
    </row>
    <row r="13" spans="1:24" ht="35.25" x14ac:dyDescent="0.45">
      <c r="A13" s="83">
        <f>A12+1</f>
        <v>9</v>
      </c>
      <c r="B13" s="378" t="s">
        <v>68</v>
      </c>
      <c r="C13" s="41"/>
      <c r="D13" s="42">
        <f>C13/3*10</f>
        <v>0</v>
      </c>
      <c r="E13" s="43">
        <v>28.2</v>
      </c>
      <c r="F13" s="42">
        <f>IF(E13&gt;0,IF(D13&gt;0,(D13*C$3+E13*10/3)/E$3,E13*10/3*(1-0.1*C$3)),IF(D13&gt;10,D13*0.9,D13))</f>
        <v>84.600000000000009</v>
      </c>
      <c r="G13" s="44">
        <v>24</v>
      </c>
      <c r="H13" s="42">
        <f>IF(G13&gt;0,IF(F13&gt;0,(F13*E$3+G13*10/3)/G$3,G13*10/3*(1-0.1*E$3)),IF(F13&gt;10,F13*0.9,F13))</f>
        <v>83.066666666666677</v>
      </c>
      <c r="I13" s="41">
        <v>38.299999999999997</v>
      </c>
      <c r="J13" s="42">
        <f>IF(I13&gt;0,IF(H13&gt;0,(H13*G$3+I13*10/3)/I$3,I13*10/3*(1-0.1*G$3)),IF(H13&gt;10,H13*0.9,H13))</f>
        <v>94.216666666666683</v>
      </c>
      <c r="K13" s="41">
        <v>29.8</v>
      </c>
      <c r="L13" s="42">
        <f>IF(K13&gt;0,IF(J13&gt;0,(J13*I$3+K13*10/3)/K$3,K13*10/3*(1-0.1*I$3)),IF(J13&gt;10,J13*0.9,J13))</f>
        <v>95.240000000000009</v>
      </c>
      <c r="M13" s="44">
        <v>38</v>
      </c>
      <c r="N13" s="42">
        <f>IF(M13&gt;0,IF(L13&gt;0,(L13*K$3+M13*10/3)/M$3,M13*10/3*(1-0.1*K$3)),IF(L13&gt;10,L13*0.9,L13))</f>
        <v>100.47777777777777</v>
      </c>
      <c r="O13" s="45">
        <v>31</v>
      </c>
      <c r="P13" s="46">
        <f>IF(O13&gt;0,IF(N13&gt;0,(N13*M$3+O13*10/3)/O$3,O13*10/3*(1-0.1*M$3)),IF(N13&gt;10,N13*0.9,N13))</f>
        <v>100.88571428571429</v>
      </c>
      <c r="Q13" s="44"/>
      <c r="R13" s="46">
        <f t="shared" si="0"/>
        <v>90.797142857142859</v>
      </c>
      <c r="S13" s="44"/>
      <c r="T13" s="42">
        <f t="shared" si="1"/>
        <v>81.71742857142857</v>
      </c>
      <c r="U13" s="47"/>
      <c r="V13" s="48">
        <f t="shared" si="2"/>
        <v>73.54568571428571</v>
      </c>
      <c r="W13" s="3"/>
      <c r="X13" s="3"/>
    </row>
    <row r="14" spans="1:24" ht="36" thickBot="1" x14ac:dyDescent="0.5">
      <c r="A14" s="349">
        <f>A13+1</f>
        <v>10</v>
      </c>
      <c r="B14" s="350" t="s">
        <v>71</v>
      </c>
      <c r="C14" s="54"/>
      <c r="D14" s="51">
        <f>C14/3*10</f>
        <v>0</v>
      </c>
      <c r="E14" s="52">
        <v>13.9</v>
      </c>
      <c r="F14" s="53">
        <f>IF(E14&gt;0,IF(D14&gt;0,(D14*C$3+E14*10/3)/E$3,E14*10/3*(1-0.1*C$3)),IF(D14&gt;10,D14*0.9,D14))</f>
        <v>41.7</v>
      </c>
      <c r="G14" s="54">
        <v>21.5</v>
      </c>
      <c r="H14" s="51">
        <f>IF(G14&gt;0,IF(F14&gt;0,(F14*E$3+G14*10/3)/G$3,G14*10/3*(1-0.1*E$3)),IF(F14&gt;10,F14*0.9,F14))</f>
        <v>51.68888888888889</v>
      </c>
      <c r="I14" s="54">
        <v>40</v>
      </c>
      <c r="J14" s="51">
        <f>IF(I14&gt;0,IF(H14&gt;0,(H14*G$3+I14*10/3)/I$3,I14*10/3*(1-0.1*G$3)),IF(H14&gt;10,H14*0.9,H14))</f>
        <v>72.099999999999994</v>
      </c>
      <c r="K14" s="54">
        <v>27.9</v>
      </c>
      <c r="L14" s="51">
        <f>IF(K14&gt;0,IF(J14&gt;0,(J14*I$3+K14*10/3)/K$3,K14*10/3*(1-0.1*I$3)),IF(J14&gt;10,J14*0.9,J14))</f>
        <v>76.28</v>
      </c>
      <c r="M14" s="55">
        <v>39</v>
      </c>
      <c r="N14" s="51">
        <f>IF(M14&gt;0,IF(L14&gt;0,(L14*K$3+M14*10/3)/M$3,M14*10/3*(1-0.1*K$3)),IF(L14&gt;10,L14*0.9,L14))</f>
        <v>85.233333333333334</v>
      </c>
      <c r="O14" s="63"/>
      <c r="P14" s="46">
        <f>IF(O14&gt;0,IF(N14&gt;0,(N14*M$3+O14*10/3)/O$3,O14*10/3*(1-0.1*M$3)),IF(N14&gt;10,N14*0.9,N14))</f>
        <v>76.710000000000008</v>
      </c>
      <c r="Q14" s="55"/>
      <c r="R14" s="64">
        <f t="shared" si="0"/>
        <v>69.039000000000016</v>
      </c>
      <c r="S14" s="57"/>
      <c r="T14" s="46">
        <f t="shared" si="1"/>
        <v>62.135100000000016</v>
      </c>
      <c r="U14" s="65"/>
      <c r="V14" s="59">
        <f t="shared" si="2"/>
        <v>55.921590000000016</v>
      </c>
      <c r="W14" s="3"/>
      <c r="X14" s="3"/>
    </row>
    <row r="15" spans="1:24" ht="35.25" x14ac:dyDescent="0.45">
      <c r="A15" s="348">
        <f>A14+1</f>
        <v>11</v>
      </c>
      <c r="B15" s="365" t="s">
        <v>58</v>
      </c>
      <c r="C15" s="31">
        <v>39</v>
      </c>
      <c r="D15" s="32">
        <f>C15/3*10</f>
        <v>130</v>
      </c>
      <c r="E15" s="31"/>
      <c r="F15" s="32">
        <f>IF(E15&gt;0,IF(D15&gt;0,(D15*C$3+E15*10/3)/E$3,E15*10/3*(1-0.1*C$3)),IF(D15&gt;10,D15*0.9,D15))</f>
        <v>117</v>
      </c>
      <c r="G15" s="66">
        <v>27.9</v>
      </c>
      <c r="H15" s="46">
        <f>IF(G15&gt;0,IF(F15&gt;0,(F15*E$3+G15*10/3)/G$3,G15*10/3*(1-0.1*E$3)),IF(F15&gt;10,F15*0.9,F15))</f>
        <v>109</v>
      </c>
      <c r="I15" s="73">
        <v>21.3</v>
      </c>
      <c r="J15" s="46">
        <f>IF(I15&gt;0,IF(H15&gt;0,(H15*G$3+I15*10/3)/I$3,I15*10/3*(1-0.1*G$3)),IF(H15&gt;10,H15*0.9,H15))</f>
        <v>99.5</v>
      </c>
      <c r="K15" s="31"/>
      <c r="L15" s="32">
        <f>IF(K15&gt;0,IF(J15&gt;0,(J15*I$3+K15*10/3)/K$3,K15*10/3*(1-0.1*I$3)),IF(J15&gt;10,J15*0.9,J15))</f>
        <v>89.55</v>
      </c>
      <c r="M15" s="60"/>
      <c r="N15" s="46">
        <f>IF(M15&gt;0,IF(L15&gt;0,(L15*K$3+M15*10/3)/M$3,M15*10/3*(1-0.1*K$3)),IF(L15&gt;10,L15*0.9,L15))</f>
        <v>80.594999999999999</v>
      </c>
      <c r="O15" s="67"/>
      <c r="P15" s="32">
        <f>IF(O15&gt;0,IF(N15&gt;0,(N15*M$3+O15*10/3)/O$3,O15*10/3*(1-0.1*M$3)),IF(N15&gt;10,N15*0.9,N15))</f>
        <v>72.535499999999999</v>
      </c>
      <c r="Q15" s="60"/>
      <c r="R15" s="46">
        <f t="shared" si="0"/>
        <v>65.281949999999995</v>
      </c>
      <c r="S15" s="34"/>
      <c r="T15" s="36">
        <f t="shared" si="1"/>
        <v>58.753754999999998</v>
      </c>
      <c r="U15" s="37"/>
      <c r="V15" s="38">
        <f t="shared" si="2"/>
        <v>52.878379500000001</v>
      </c>
      <c r="W15" s="3"/>
      <c r="X15" s="3"/>
    </row>
    <row r="16" spans="1:24" ht="35.25" x14ac:dyDescent="0.45">
      <c r="A16" s="83">
        <f>A15+1</f>
        <v>12</v>
      </c>
      <c r="B16" s="279" t="s">
        <v>86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1"/>
      <c r="H16" s="42">
        <f>IF(G16&gt;0,IF(F16&gt;0,(F16*E$3+G16*10/3)/G$3,G16*10/3*(1-0.1*E$3)),IF(F16&gt;10,F16*0.9,F16))</f>
        <v>0</v>
      </c>
      <c r="I16" s="45"/>
      <c r="J16" s="42">
        <f>IF(I16&gt;0,IF(H16&gt;0,(H16*G$3+I16*10/3)/I$3,I16*10/3*(1-0.1*G$3)),IF(H16&gt;10,H16*0.9,H16))</f>
        <v>0</v>
      </c>
      <c r="K16" s="41">
        <v>44.3</v>
      </c>
      <c r="L16" s="42">
        <f>IF(K16&gt;0,IF(J16&gt;0,(J16*I$3+K16*10/3)/K$3,K16*10/3*(1-0.1*I$3)),IF(J16&gt;10,J16*0.9,J16))</f>
        <v>88.6</v>
      </c>
      <c r="M16" s="44"/>
      <c r="N16" s="42">
        <f>IF(M16&gt;0,IF(L16&gt;0,(L16*K$3+M16*10/3)/M$3,M16*10/3*(1-0.1*K$3)),IF(L16&gt;10,L16*0.9,L16))</f>
        <v>79.739999999999995</v>
      </c>
      <c r="O16" s="45"/>
      <c r="P16" s="46">
        <f>IF(O16&gt;0,IF(N16&gt;0,(N16*M$3+O16*10/3)/O$3,O16*10/3*(1-0.1*M$3)),IF(N16&gt;10,N16*0.9,N16))</f>
        <v>71.765999999999991</v>
      </c>
      <c r="Q16" s="44"/>
      <c r="R16" s="46">
        <f t="shared" si="0"/>
        <v>64.589399999999998</v>
      </c>
      <c r="S16" s="44"/>
      <c r="T16" s="42">
        <f t="shared" si="1"/>
        <v>58.130459999999999</v>
      </c>
      <c r="U16" s="47"/>
      <c r="V16" s="48">
        <f t="shared" si="2"/>
        <v>52.317413999999999</v>
      </c>
      <c r="W16" s="3"/>
      <c r="X16" s="3"/>
    </row>
    <row r="17" spans="1:24" ht="35.25" x14ac:dyDescent="0.45">
      <c r="A17" s="83">
        <f>A16+1</f>
        <v>13</v>
      </c>
      <c r="B17" s="351" t="s">
        <v>46</v>
      </c>
      <c r="C17" s="41">
        <v>29</v>
      </c>
      <c r="D17" s="42">
        <f>C17/3*10</f>
        <v>96.666666666666657</v>
      </c>
      <c r="E17" s="41">
        <v>32.9</v>
      </c>
      <c r="F17" s="42">
        <f>IF(E17&gt;0,IF(D17&gt;0,(D17*C$3+E17*10/3)/E$3,E17*10/3*(1-0.1*C$3)),IF(D17&gt;10,D17*0.9,D17))</f>
        <v>103.16666666666666</v>
      </c>
      <c r="G17" s="41">
        <v>28.9</v>
      </c>
      <c r="H17" s="42">
        <f>IF(G17&gt;0,IF(F17&gt;0,(F17*E$3+G17*10/3)/G$3,G17*10/3*(1-0.1*E$3)),IF(F17&gt;10,F17*0.9,F17))</f>
        <v>100.88888888888887</v>
      </c>
      <c r="I17" s="43"/>
      <c r="J17" s="42">
        <f>IF(I17&gt;0,IF(H17&gt;0,(H17*G$3+I17*10/3)/I$3,I17*10/3*(1-0.1*G$3)),IF(H17&gt;10,H17*0.9,H17))</f>
        <v>90.799999999999983</v>
      </c>
      <c r="K17" s="41"/>
      <c r="L17" s="42">
        <f>IF(K17&gt;0,IF(J17&gt;0,(J17*I$3+K17*10/3)/K$3,K17*10/3*(1-0.1*I$3)),IF(J17&gt;10,J17*0.9,J17))</f>
        <v>81.719999999999985</v>
      </c>
      <c r="M17" s="44"/>
      <c r="N17" s="42">
        <f>IF(M17&gt;0,IF(L17&gt;0,(L17*K$3+M17*10/3)/M$3,M17*10/3*(1-0.1*K$3)),IF(L17&gt;10,L17*0.9,L17))</f>
        <v>73.547999999999988</v>
      </c>
      <c r="O17" s="45"/>
      <c r="P17" s="46">
        <f>IF(O17&gt;0,IF(N17&gt;0,(N17*M$3+O17*10/3)/O$3,O17*10/3*(1-0.1*M$3)),IF(N17&gt;10,N17*0.9,N17))</f>
        <v>66.19319999999999</v>
      </c>
      <c r="Q17" s="44"/>
      <c r="R17" s="46">
        <f t="shared" si="0"/>
        <v>59.573879999999996</v>
      </c>
      <c r="S17" s="44"/>
      <c r="T17" s="49">
        <f t="shared" si="1"/>
        <v>53.616491999999994</v>
      </c>
      <c r="U17" s="47"/>
      <c r="V17" s="48">
        <f t="shared" si="2"/>
        <v>48.254842799999999</v>
      </c>
      <c r="W17" s="3"/>
      <c r="X17" s="3"/>
    </row>
    <row r="18" spans="1:24" ht="35.25" x14ac:dyDescent="0.45">
      <c r="A18" s="83">
        <f>A17+1</f>
        <v>14</v>
      </c>
      <c r="B18" s="279" t="s">
        <v>87</v>
      </c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1"/>
      <c r="H18" s="42">
        <f>IF(G18&gt;0,IF(F18&gt;0,(F18*E$3+G18*10/3)/G$3,G18*10/3*(1-0.1*E$3)),IF(F18&gt;10,F18*0.9,F18))</f>
        <v>0</v>
      </c>
      <c r="I18" s="43"/>
      <c r="J18" s="42">
        <f>IF(I18&gt;0,IF(H18&gt;0,(H18*G$3+I18*10/3)/I$3,I18*10/3*(1-0.1*G$3)),IF(H18&gt;10,H18*0.9,H18))</f>
        <v>0</v>
      </c>
      <c r="K18" s="44"/>
      <c r="L18" s="42">
        <f>IF(K18&gt;0,IF(J18&gt;0,(J18*I$3+K18*10/3)/K$3,K18*10/3*(1-0.1*I$3)),IF(J18&gt;10,J18*0.9,J18))</f>
        <v>0</v>
      </c>
      <c r="M18" s="44">
        <v>44</v>
      </c>
      <c r="N18" s="42">
        <f>IF(M18&gt;0,IF(L18&gt;0,(L18*K$3+M18*10/3)/M$3,M18*10/3*(1-0.1*K$3)),IF(L18&gt;10,L18*0.9,L18))</f>
        <v>73.333333333333329</v>
      </c>
      <c r="O18" s="45"/>
      <c r="P18" s="46">
        <f>IF(O18&gt;0,IF(N18&gt;0,(N18*M$3+O18*10/3)/O$3,O18*10/3*(1-0.1*M$3)),IF(N18&gt;10,N18*0.9,N18))</f>
        <v>66</v>
      </c>
      <c r="Q18" s="44"/>
      <c r="R18" s="46">
        <f t="shared" si="0"/>
        <v>59.4</v>
      </c>
      <c r="S18" s="44"/>
      <c r="T18" s="42">
        <f t="shared" si="1"/>
        <v>53.46</v>
      </c>
      <c r="U18" s="47"/>
      <c r="V18" s="48">
        <f t="shared" si="2"/>
        <v>48.114000000000004</v>
      </c>
      <c r="W18" s="3"/>
      <c r="X18" s="3"/>
    </row>
    <row r="19" spans="1:24" ht="36" thickBot="1" x14ac:dyDescent="0.5">
      <c r="A19" s="349">
        <f>A18+1</f>
        <v>15</v>
      </c>
      <c r="B19" s="424" t="s">
        <v>54</v>
      </c>
      <c r="C19" s="115">
        <v>20</v>
      </c>
      <c r="D19" s="51">
        <f>C19/3*10</f>
        <v>66.666666666666671</v>
      </c>
      <c r="E19" s="54">
        <v>28.5</v>
      </c>
      <c r="F19" s="51">
        <f>IF(E19&gt;0,IF(D19&gt;0,(D19*C$3+E19*10/3)/E$3,E19*10/3*(1-0.1*C$3)),IF(D19&gt;10,D19*0.9,D19))</f>
        <v>80.833333333333343</v>
      </c>
      <c r="G19" s="50"/>
      <c r="H19" s="53">
        <f>IF(G19&gt;0,IF(F19&gt;0,(F19*E$3+G19*10/3)/G$3,G19*10/3*(1-0.1*E$3)),IF(F19&gt;10,F19*0.9,F19))</f>
        <v>72.750000000000014</v>
      </c>
      <c r="I19" s="52"/>
      <c r="J19" s="53">
        <f>IF(I19&gt;0,IF(H19&gt;0,(H19*G$3+I19*10/3)/I$3,I19*10/3*(1-0.1*G$3)),IF(H19&gt;10,H19*0.9,H19))</f>
        <v>65.475000000000009</v>
      </c>
      <c r="K19" s="50"/>
      <c r="L19" s="53">
        <f>IF(K19&gt;0,IF(J19&gt;0,(J19*I$3+K19*10/3)/K$3,K19*10/3*(1-0.1*I$3)),IF(J19&gt;10,J19*0.9,J19))</f>
        <v>58.927500000000009</v>
      </c>
      <c r="M19" s="57">
        <v>38</v>
      </c>
      <c r="N19" s="53">
        <f>IF(M19&gt;0,IF(L19&gt;0,(L19*K$3+M19*10/3)/M$3,M19*10/3*(1-0.1*K$3)),IF(L19&gt;10,L19*0.9,L19))</f>
        <v>70.217361111111117</v>
      </c>
      <c r="O19" s="56"/>
      <c r="P19" s="46">
        <f>IF(O19&gt;0,IF(N19&gt;0,(N19*M$3+O19*10/3)/O$3,O19*10/3*(1-0.1*M$3)),IF(N19&gt;10,N19*0.9,N19))</f>
        <v>63.195625000000007</v>
      </c>
      <c r="Q19" s="57"/>
      <c r="R19" s="49">
        <f t="shared" si="0"/>
        <v>56.87606250000001</v>
      </c>
      <c r="S19" s="55"/>
      <c r="T19" s="46">
        <f t="shared" si="1"/>
        <v>51.188456250000009</v>
      </c>
      <c r="U19" s="58"/>
      <c r="V19" s="59">
        <f t="shared" si="2"/>
        <v>46.06961062500001</v>
      </c>
      <c r="W19" s="3"/>
      <c r="X19" s="3"/>
    </row>
    <row r="20" spans="1:24" ht="35.25" x14ac:dyDescent="0.45">
      <c r="A20" s="348">
        <f>A19+1</f>
        <v>16</v>
      </c>
      <c r="B20" s="425" t="s">
        <v>43</v>
      </c>
      <c r="C20" s="66">
        <v>32.5</v>
      </c>
      <c r="D20" s="46">
        <f>C20/3*10</f>
        <v>108.33333333333334</v>
      </c>
      <c r="E20" s="73">
        <v>22.3</v>
      </c>
      <c r="F20" s="46">
        <f>IF(E20&gt;0,IF(D20&gt;0,(D20*C$3+E20*10/3)/E$3,E20*10/3*(1-0.1*C$3)),IF(D20&gt;10,D20*0.9,D20))</f>
        <v>91.333333333333343</v>
      </c>
      <c r="G20" s="34"/>
      <c r="H20" s="32">
        <f>IF(G20&gt;0,IF(F20&gt;0,(F20*E$3+G20*10/3)/G$3,G20*10/3*(1-0.1*E$3)),IF(F20&gt;10,F20*0.9,F20))</f>
        <v>82.200000000000017</v>
      </c>
      <c r="I20" s="31">
        <v>29.4</v>
      </c>
      <c r="J20" s="32">
        <f>IF(I20&gt;0,IF(H20&gt;0,(H20*G$3+I20*10/3)/I$3,I20*10/3*(1-0.1*G$3)),IF(H20&gt;10,H20*0.9,H20))</f>
        <v>86.15</v>
      </c>
      <c r="K20" s="31"/>
      <c r="L20" s="32">
        <f>IF(K20&gt;0,IF(J20&gt;0,(J20*I$3+K20*10/3)/K$3,K20*10/3*(1-0.1*I$3)),IF(J20&gt;10,J20*0.9,J20))</f>
        <v>77.535000000000011</v>
      </c>
      <c r="M20" s="34"/>
      <c r="N20" s="32">
        <f>IF(M20&gt;0,IF(L20&gt;0,(L20*K$3+M20*10/3)/M$3,M20*10/3*(1-0.1*K$3)),IF(L20&gt;10,L20*0.9,L20))</f>
        <v>69.781500000000008</v>
      </c>
      <c r="O20" s="35">
        <v>33.5</v>
      </c>
      <c r="P20" s="32">
        <f>IF(O20&gt;0,IF(N20&gt;0,(N20*M$3+O20*10/3)/O$3,O20*10/3*(1-0.1*M$3)),IF(N20&gt;10,N20*0.9,N20))</f>
        <v>75.765095238095242</v>
      </c>
      <c r="Q20" s="34"/>
      <c r="R20" s="32">
        <f t="shared" si="0"/>
        <v>68.188585714285722</v>
      </c>
      <c r="S20" s="60"/>
      <c r="T20" s="36">
        <f t="shared" si="1"/>
        <v>61.369727142857151</v>
      </c>
      <c r="U20" s="61"/>
      <c r="V20" s="38">
        <f t="shared" si="2"/>
        <v>55.23275442857144</v>
      </c>
      <c r="W20" s="3"/>
      <c r="X20" s="3"/>
    </row>
    <row r="21" spans="1:24" ht="35.25" x14ac:dyDescent="0.45">
      <c r="A21" s="83">
        <f>A20+1</f>
        <v>17</v>
      </c>
      <c r="B21" s="278" t="s">
        <v>59</v>
      </c>
      <c r="C21" s="41">
        <v>26.1</v>
      </c>
      <c r="D21" s="46">
        <f>C21/3*10</f>
        <v>87.000000000000014</v>
      </c>
      <c r="E21" s="43"/>
      <c r="F21" s="42">
        <f>IF(E21&gt;0,IF(D21&gt;0,(D21*C$3+E21*10/3)/E$3,E21*10/3*(1-0.1*C$3)),IF(D21&gt;10,D21*0.9,D21))</f>
        <v>78.300000000000011</v>
      </c>
      <c r="G21" s="41"/>
      <c r="H21" s="42">
        <f>IF(G21&gt;0,IF(F21&gt;0,(F21*E$3+G21*10/3)/G$3,G21*10/3*(1-0.1*E$3)),IF(F21&gt;10,F21*0.9,F21))</f>
        <v>70.470000000000013</v>
      </c>
      <c r="I21" s="41">
        <v>20.6</v>
      </c>
      <c r="J21" s="42">
        <f>IF(I21&gt;0,IF(H21&gt;0,(H21*G$3+I21*10/3)/I$3,I21*10/3*(1-0.1*G$3)),IF(H21&gt;10,H21*0.9,H21))</f>
        <v>70.019166666666678</v>
      </c>
      <c r="K21" s="41">
        <v>31.3</v>
      </c>
      <c r="L21" s="42">
        <f>IF(K21&gt;0,IF(J21&gt;0,(J21*I$3+K21*10/3)/K$3,K21*10/3*(1-0.1*I$3)),IF(J21&gt;10,J21*0.9,J21))</f>
        <v>76.882000000000005</v>
      </c>
      <c r="M21" s="44"/>
      <c r="N21" s="42">
        <f>IF(M21&gt;0,IF(L21&gt;0,(L21*K$3+M21*10/3)/M$3,M21*10/3*(1-0.1*K$3)),IF(L21&gt;10,L21*0.9,L21))</f>
        <v>69.19380000000001</v>
      </c>
      <c r="O21" s="45"/>
      <c r="P21" s="46">
        <f>IF(O21&gt;0,IF(N21&gt;0,(N21*M$3+O21*10/3)/O$3,O21*10/3*(1-0.1*M$3)),IF(N21&gt;10,N21*0.9,N21))</f>
        <v>62.274420000000013</v>
      </c>
      <c r="Q21" s="44"/>
      <c r="R21" s="46">
        <f t="shared" si="0"/>
        <v>56.04697800000001</v>
      </c>
      <c r="S21" s="44"/>
      <c r="T21" s="42">
        <f t="shared" si="1"/>
        <v>50.442280200000013</v>
      </c>
      <c r="U21" s="47"/>
      <c r="V21" s="48">
        <f t="shared" si="2"/>
        <v>45.398052180000015</v>
      </c>
      <c r="W21" s="3"/>
      <c r="X21" s="3"/>
    </row>
    <row r="22" spans="1:24" ht="35.25" x14ac:dyDescent="0.45">
      <c r="A22" s="83">
        <f>A21+1</f>
        <v>18</v>
      </c>
      <c r="B22" s="279" t="s">
        <v>74</v>
      </c>
      <c r="C22" s="41"/>
      <c r="D22" s="42">
        <f>C22/3*10</f>
        <v>0</v>
      </c>
      <c r="E22" s="43">
        <v>17.8</v>
      </c>
      <c r="F22" s="42">
        <f>IF(E22&gt;0,IF(D22&gt;0,(D22*C$3+E22*10/3)/E$3,E22*10/3*(1-0.1*C$3)),IF(D22&gt;10,D22*0.9,D22))</f>
        <v>53.400000000000006</v>
      </c>
      <c r="G22" s="44">
        <v>30.2</v>
      </c>
      <c r="H22" s="42">
        <f>IF(G22&gt;0,IF(F22&gt;0,(F22*E$3+G22*10/3)/G$3,G22*10/3*(1-0.1*E$3)),IF(F22&gt;10,F22*0.9,F22))</f>
        <v>69.155555555555566</v>
      </c>
      <c r="I22" s="41">
        <v>24.2</v>
      </c>
      <c r="J22" s="42">
        <f>IF(I22&gt;0,IF(H22&gt;0,(H22*G$3+I22*10/3)/I$3,I22*10/3*(1-0.1*G$3)),IF(H22&gt;10,H22*0.9,H22))</f>
        <v>72.033333333333346</v>
      </c>
      <c r="K22" s="41">
        <v>12.2</v>
      </c>
      <c r="L22" s="42">
        <f>IF(K22&gt;0,IF(J22&gt;0,(J22*I$3+K22*10/3)/K$3,K22*10/3*(1-0.1*I$3)),IF(J22&gt;10,J22*0.9,J22))</f>
        <v>65.760000000000019</v>
      </c>
      <c r="M22" s="44">
        <v>23.9</v>
      </c>
      <c r="N22" s="42">
        <f>IF(M22&gt;0,IF(L22&gt;0,(L22*K$3+M22*10/3)/M$3,M22*10/3*(1-0.1*K$3)),IF(L22&gt;10,L22*0.9,L22))</f>
        <v>68.077777777777797</v>
      </c>
      <c r="O22" s="45">
        <v>40.5</v>
      </c>
      <c r="P22" s="46">
        <f>IF(O22&gt;0,IF(N22&gt;0,(N22*M$3+O22*10/3)/O$3,O22*10/3*(1-0.1*M$3)),IF(N22&gt;10,N22*0.9,N22))</f>
        <v>77.638095238095261</v>
      </c>
      <c r="Q22" s="44"/>
      <c r="R22" s="46">
        <f t="shared" si="0"/>
        <v>69.874285714285733</v>
      </c>
      <c r="S22" s="44"/>
      <c r="T22" s="49">
        <f t="shared" si="1"/>
        <v>62.88685714285716</v>
      </c>
      <c r="U22" s="47"/>
      <c r="V22" s="48">
        <f t="shared" si="2"/>
        <v>56.598171428571447</v>
      </c>
      <c r="W22" s="3"/>
      <c r="X22" s="3"/>
    </row>
    <row r="23" spans="1:24" ht="35.25" x14ac:dyDescent="0.45">
      <c r="A23" s="83">
        <f>A22+1</f>
        <v>19</v>
      </c>
      <c r="B23" s="280" t="s">
        <v>64</v>
      </c>
      <c r="C23" s="41">
        <v>31</v>
      </c>
      <c r="D23" s="42">
        <f>C23/3*10</f>
        <v>103.33333333333334</v>
      </c>
      <c r="E23" s="43"/>
      <c r="F23" s="42">
        <f>IF(E23&gt;0,IF(D23&gt;0,(D23*C$3+E23*10/3)/E$3,E23*10/3*(1-0.1*C$3)),IF(D23&gt;10,D23*0.9,D23))</f>
        <v>93.000000000000014</v>
      </c>
      <c r="G23" s="41"/>
      <c r="H23" s="42">
        <f>IF(G23&gt;0,IF(F23&gt;0,(F23*E$3+G23*10/3)/G$3,G23*10/3*(1-0.1*E$3)),IF(F23&gt;10,F23*0.9,F23))</f>
        <v>83.700000000000017</v>
      </c>
      <c r="I23" s="41">
        <v>25.5</v>
      </c>
      <c r="J23" s="42">
        <f>IF(I23&gt;0,IF(H23&gt;0,(H23*G$3+I23*10/3)/I$3,I23*10/3*(1-0.1*G$3)),IF(H23&gt;10,H23*0.9,H23))</f>
        <v>84.025000000000006</v>
      </c>
      <c r="K23" s="44"/>
      <c r="L23" s="42">
        <f>IF(K23&gt;0,IF(J23&gt;0,(J23*I$3+K23*10/3)/K$3,K23*10/3*(1-0.1*I$3)),IF(J23&gt;10,J23*0.9,J23))</f>
        <v>75.622500000000002</v>
      </c>
      <c r="M23" s="44"/>
      <c r="N23" s="42">
        <f>IF(M23&gt;0,IF(L23&gt;0,(L23*K$3+M23*10/3)/M$3,M23*10/3*(1-0.1*K$3)),IF(L23&gt;10,L23*0.9,L23))</f>
        <v>68.060250000000011</v>
      </c>
      <c r="O23" s="45"/>
      <c r="P23" s="46">
        <f>IF(O23&gt;0,IF(N23&gt;0,(N23*M$3+O23*10/3)/O$3,O23*10/3*(1-0.1*M$3)),IF(N23&gt;10,N23*0.9,N23))</f>
        <v>61.254225000000012</v>
      </c>
      <c r="Q23" s="44"/>
      <c r="R23" s="46">
        <f t="shared" si="0"/>
        <v>55.128802500000013</v>
      </c>
      <c r="S23" s="44"/>
      <c r="T23" s="42">
        <f t="shared" si="1"/>
        <v>49.615922250000011</v>
      </c>
      <c r="U23" s="47"/>
      <c r="V23" s="48">
        <f t="shared" si="2"/>
        <v>44.654330025000014</v>
      </c>
      <c r="W23" s="3"/>
      <c r="X23" s="3"/>
    </row>
    <row r="24" spans="1:24" ht="36" thickBot="1" x14ac:dyDescent="0.5">
      <c r="A24" s="349">
        <f>A23+1</f>
        <v>20</v>
      </c>
      <c r="B24" s="362" t="s">
        <v>65</v>
      </c>
      <c r="C24" s="54">
        <v>35.5</v>
      </c>
      <c r="D24" s="42">
        <f>C24/3*10</f>
        <v>118.33333333333334</v>
      </c>
      <c r="E24" s="71">
        <v>24.6</v>
      </c>
      <c r="F24" s="51">
        <f>IF(E24&gt;0,IF(D24&gt;0,(D24*C$3+E24*10/3)/E$3,E24*10/3*(1-0.1*C$3)),IF(D24&gt;10,D24*0.9,D24))</f>
        <v>100.16666666666667</v>
      </c>
      <c r="G24" s="54"/>
      <c r="H24" s="42">
        <f>IF(G24&gt;0,IF(F24&gt;0,(F24*E$3+G24*10/3)/G$3,G24*10/3*(1-0.1*E$3)),IF(F24&gt;10,F24*0.9,F24))</f>
        <v>90.15</v>
      </c>
      <c r="I24" s="54"/>
      <c r="J24" s="51">
        <f>IF(I24&gt;0,IF(H24&gt;0,(H24*G$3+I24*10/3)/I$3,I24*10/3*(1-0.1*G$3)),IF(H24&gt;10,H24*0.9,H24))</f>
        <v>81.135000000000005</v>
      </c>
      <c r="K24" s="54"/>
      <c r="L24" s="51">
        <f>IF(K24&gt;0,IF(J24&gt;0,(J24*I$3+K24*10/3)/K$3,K24*10/3*(1-0.1*I$3)),IF(J24&gt;10,J24*0.9,J24))</f>
        <v>73.021500000000003</v>
      </c>
      <c r="M24" s="55"/>
      <c r="N24" s="51">
        <f>IF(M24&gt;0,IF(L24&gt;0,(L24*K$3+M24*10/3)/M$3,M24*10/3*(1-0.1*K$3)),IF(L24&gt;10,L24*0.9,L24))</f>
        <v>65.719350000000006</v>
      </c>
      <c r="O24" s="63"/>
      <c r="P24" s="46">
        <f>IF(O24&gt;0,IF(N24&gt;0,(N24*M$3+O24*10/3)/O$3,O24*10/3*(1-0.1*M$3)),IF(N24&gt;10,N24*0.9,N24))</f>
        <v>59.147415000000009</v>
      </c>
      <c r="Q24" s="55"/>
      <c r="R24" s="64">
        <f t="shared" si="0"/>
        <v>53.232673500000011</v>
      </c>
      <c r="S24" s="57"/>
      <c r="T24" s="46">
        <f t="shared" si="1"/>
        <v>47.909406150000009</v>
      </c>
      <c r="U24" s="65"/>
      <c r="V24" s="59">
        <f t="shared" si="2"/>
        <v>43.118465535000013</v>
      </c>
      <c r="W24" s="3"/>
      <c r="X24" s="3"/>
    </row>
    <row r="25" spans="1:24" ht="36" thickBot="1" x14ac:dyDescent="0.5">
      <c r="A25" s="348">
        <f>A24+1</f>
        <v>21</v>
      </c>
      <c r="B25" s="362" t="s">
        <v>83</v>
      </c>
      <c r="C25" s="73"/>
      <c r="D25" s="42">
        <f>C25/3*10</f>
        <v>0</v>
      </c>
      <c r="E25" s="73"/>
      <c r="F25" s="51">
        <f>IF(E25&gt;0,IF(D25&gt;0,(D25*C$3+E25*10/3)/E$3,E25*10/3*(1-0.1*C$3)),IF(D25&gt;10,D25*0.9,D25))</f>
        <v>0</v>
      </c>
      <c r="G25" s="66"/>
      <c r="H25" s="42">
        <f>IF(G25&gt;0,IF(F25&gt;0,(F25*E$3+G25*10/3)/G$3,G25*10/3*(1-0.1*E$3)),IF(F25&gt;10,F25*0.9,F25))</f>
        <v>0</v>
      </c>
      <c r="I25" s="73">
        <v>34.6</v>
      </c>
      <c r="J25" s="46">
        <f>IF(I25&gt;0,IF(H25&gt;0,(H25*G$3+I25*10/3)/I$3,I25*10/3*(1-0.1*G$3)),IF(H25&gt;10,H25*0.9,H25))</f>
        <v>80.73333333333332</v>
      </c>
      <c r="K25" s="66"/>
      <c r="L25" s="46">
        <f>IF(K25&gt;0,IF(J25&gt;0,(J25*I$3+K25*10/3)/K$3,K25*10/3*(1-0.1*I$3)),IF(J25&gt;10,J25*0.9,J25))</f>
        <v>72.66</v>
      </c>
      <c r="M25" s="60"/>
      <c r="N25" s="46">
        <f>IF(M25&gt;0,IF(L25&gt;0,(L25*K$3+M25*10/3)/M$3,M25*10/3*(1-0.1*K$3)),IF(L25&gt;10,L25*0.9,L25))</f>
        <v>65.394000000000005</v>
      </c>
      <c r="O25" s="67"/>
      <c r="P25" s="32">
        <f>IF(O25&gt;0,IF(N25&gt;0,(N25*M$3+O25*10/3)/O$3,O25*10/3*(1-0.1*M$3)),IF(N25&gt;10,N25*0.9,N25))</f>
        <v>58.854600000000005</v>
      </c>
      <c r="Q25" s="60"/>
      <c r="R25" s="46">
        <f t="shared" si="0"/>
        <v>52.969140000000003</v>
      </c>
      <c r="S25" s="34"/>
      <c r="T25" s="36">
        <f t="shared" si="1"/>
        <v>47.672226000000002</v>
      </c>
      <c r="U25" s="37"/>
      <c r="V25" s="38">
        <f t="shared" si="2"/>
        <v>42.905003400000005</v>
      </c>
      <c r="W25" s="3"/>
      <c r="X25" s="3"/>
    </row>
    <row r="26" spans="1:24" ht="35.25" x14ac:dyDescent="0.45">
      <c r="A26" s="83">
        <f>A25+1</f>
        <v>22</v>
      </c>
      <c r="B26" s="95" t="s">
        <v>75</v>
      </c>
      <c r="C26" s="43"/>
      <c r="D26" s="42">
        <f>C26/3*10</f>
        <v>0</v>
      </c>
      <c r="E26" s="43">
        <v>33</v>
      </c>
      <c r="F26" s="42">
        <f>IF(E26&gt;0,IF(D26&gt;0,(D26*C$3+E26*10/3)/E$3,E26*10/3*(1-0.1*C$3)),IF(D26&gt;10,D26*0.9,D26))</f>
        <v>99</v>
      </c>
      <c r="G26" s="41"/>
      <c r="H26" s="42">
        <f>IF(G26&gt;0,IF(F26&gt;0,(F26*E$3+G26*10/3)/G$3,G26*10/3*(1-0.1*E$3)),IF(F26&gt;10,F26*0.9,F26))</f>
        <v>89.100000000000009</v>
      </c>
      <c r="I26" s="43"/>
      <c r="J26" s="42">
        <f>IF(I26&gt;0,IF(H26&gt;0,(H26*G$3+I26*10/3)/I$3,I26*10/3*(1-0.1*G$3)),IF(H26&gt;10,H26*0.9,H26))</f>
        <v>80.190000000000012</v>
      </c>
      <c r="K26" s="41"/>
      <c r="L26" s="42">
        <f>IF(K26&gt;0,IF(J26&gt;0,(J26*I$3+K26*10/3)/K$3,K26*10/3*(1-0.1*I$3)),IF(J26&gt;10,J26*0.9,J26))</f>
        <v>72.171000000000006</v>
      </c>
      <c r="M26" s="44"/>
      <c r="N26" s="42">
        <f>IF(M26&gt;0,IF(L26&gt;0,(L26*K$3+M26*10/3)/M$3,M26*10/3*(1-0.1*K$3)),IF(L26&gt;10,L26*0.9,L26))</f>
        <v>64.953900000000004</v>
      </c>
      <c r="O26" s="75"/>
      <c r="P26" s="46">
        <f>IF(O26&gt;0,IF(N26&gt;0,(N26*M$3+O26*10/3)/O$3,O26*10/3*(1-0.1*M$3)),IF(N26&gt;10,N26*0.9,N26))</f>
        <v>58.458510000000004</v>
      </c>
      <c r="Q26" s="44"/>
      <c r="R26" s="46">
        <f t="shared" si="0"/>
        <v>52.612659000000008</v>
      </c>
      <c r="S26" s="44"/>
      <c r="T26" s="42">
        <f t="shared" si="1"/>
        <v>47.35139310000001</v>
      </c>
      <c r="U26" s="47"/>
      <c r="V26" s="48">
        <f t="shared" si="2"/>
        <v>42.616253790000009</v>
      </c>
      <c r="W26" s="3"/>
      <c r="X26" s="3"/>
    </row>
    <row r="27" spans="1:24" ht="35.25" x14ac:dyDescent="0.45">
      <c r="A27" s="83">
        <f>A26+1</f>
        <v>23</v>
      </c>
      <c r="B27" s="374" t="s">
        <v>62</v>
      </c>
      <c r="C27" s="43">
        <v>16.399999999999999</v>
      </c>
      <c r="D27" s="42">
        <f>C27/3*10</f>
        <v>54.666666666666657</v>
      </c>
      <c r="E27" s="43">
        <v>31.2</v>
      </c>
      <c r="F27" s="42">
        <f>IF(E27&gt;0,IF(D27&gt;0,(D27*C$3+E27*10/3)/E$3,E27*10/3*(1-0.1*C$3)),IF(D27&gt;10,D27*0.9,D27))</f>
        <v>79.333333333333329</v>
      </c>
      <c r="G27" s="41">
        <v>23.5</v>
      </c>
      <c r="H27" s="42">
        <f>IF(G27&gt;0,IF(F27&gt;0,(F27*E$3+G27*10/3)/G$3,G27*10/3*(1-0.1*E$3)),IF(F27&gt;10,F27*0.9,F27))</f>
        <v>79</v>
      </c>
      <c r="I27" s="45">
        <v>12.6</v>
      </c>
      <c r="J27" s="42">
        <f>IF(I27&gt;0,IF(H27&gt;0,(H27*G$3+I27*10/3)/I$3,I27*10/3*(1-0.1*G$3)),IF(H27&gt;10,H27*0.9,H27))</f>
        <v>69.75</v>
      </c>
      <c r="K27" s="41">
        <v>23.4</v>
      </c>
      <c r="L27" s="42">
        <f>IF(K27&gt;0,IF(J27&gt;0,(J27*I$3+K27*10/3)/K$3,K27*10/3*(1-0.1*I$3)),IF(J27&gt;10,J27*0.9,J27))</f>
        <v>71.400000000000006</v>
      </c>
      <c r="M27" s="44"/>
      <c r="N27" s="42">
        <f>IF(M27&gt;0,IF(L27&gt;0,(L27*K$3+M27*10/3)/M$3,M27*10/3*(1-0.1*K$3)),IF(L27&gt;10,L27*0.9,L27))</f>
        <v>64.260000000000005</v>
      </c>
      <c r="O27" s="45"/>
      <c r="P27" s="46">
        <f>IF(O27&gt;0,IF(N27&gt;0,(N27*M$3+O27*10/3)/O$3,O27*10/3*(1-0.1*M$3)),IF(N27&gt;10,N27*0.9,N27))</f>
        <v>57.834000000000003</v>
      </c>
      <c r="Q27" s="44"/>
      <c r="R27" s="46">
        <f t="shared" si="0"/>
        <v>52.050600000000003</v>
      </c>
      <c r="S27" s="44"/>
      <c r="T27" s="49">
        <f t="shared" si="1"/>
        <v>46.845540000000007</v>
      </c>
      <c r="U27" s="47"/>
      <c r="V27" s="48">
        <f t="shared" si="2"/>
        <v>42.160986000000008</v>
      </c>
      <c r="W27" s="3"/>
      <c r="X27" s="3"/>
    </row>
    <row r="28" spans="1:24" ht="35.25" x14ac:dyDescent="0.45">
      <c r="A28" s="83">
        <f>A27+1</f>
        <v>24</v>
      </c>
      <c r="B28" s="278" t="s">
        <v>63</v>
      </c>
      <c r="C28" s="43">
        <v>25.7</v>
      </c>
      <c r="D28" s="42">
        <f>C28/3*10</f>
        <v>85.666666666666657</v>
      </c>
      <c r="E28" s="43">
        <v>23.6</v>
      </c>
      <c r="F28" s="42">
        <f>IF(E28&gt;0,IF(D28&gt;0,(D28*C$3+E28*10/3)/E$3,E28*10/3*(1-0.1*C$3)),IF(D28&gt;10,D28*0.9,D28))</f>
        <v>82.166666666666657</v>
      </c>
      <c r="G28" s="41">
        <v>19</v>
      </c>
      <c r="H28" s="42">
        <f>IF(G28&gt;0,IF(F28&gt;0,(F28*E$3+G28*10/3)/G$3,G28*10/3*(1-0.1*E$3)),IF(F28&gt;10,F28*0.9,F28))</f>
        <v>75.888888888888886</v>
      </c>
      <c r="I28" s="43">
        <v>26</v>
      </c>
      <c r="J28" s="42">
        <f>IF(I28&gt;0,IF(H28&gt;0,(H28*G$3+I28*10/3)/I$3,I28*10/3*(1-0.1*G$3)),IF(H28&gt;10,H28*0.9,H28))</f>
        <v>78.583333333333329</v>
      </c>
      <c r="K28" s="41"/>
      <c r="L28" s="42">
        <f>IF(K28&gt;0,IF(J28&gt;0,(J28*I$3+K28*10/3)/K$3,K28*10/3*(1-0.1*I$3)),IF(J28&gt;10,J28*0.9,J28))</f>
        <v>70.724999999999994</v>
      </c>
      <c r="M28" s="44"/>
      <c r="N28" s="42">
        <f>IF(M28&gt;0,IF(L28&gt;0,(L28*K$3+M28*10/3)/M$3,M28*10/3*(1-0.1*K$3)),IF(L28&gt;10,L28*0.9,L28))</f>
        <v>63.652499999999996</v>
      </c>
      <c r="O28" s="45">
        <v>37</v>
      </c>
      <c r="P28" s="46">
        <f>IF(O28&gt;0,IF(N28&gt;0,(N28*M$3+O28*10/3)/O$3,O28*10/3*(1-0.1*M$3)),IF(N28&gt;10,N28*0.9,N28))</f>
        <v>72.178333333333327</v>
      </c>
      <c r="Q28" s="44"/>
      <c r="R28" s="46">
        <f t="shared" si="0"/>
        <v>64.960499999999996</v>
      </c>
      <c r="S28" s="44"/>
      <c r="T28" s="42">
        <f t="shared" si="1"/>
        <v>58.464449999999999</v>
      </c>
      <c r="U28" s="47"/>
      <c r="V28" s="48">
        <f t="shared" si="2"/>
        <v>52.618005000000004</v>
      </c>
      <c r="W28" s="3"/>
      <c r="X28" s="3"/>
    </row>
    <row r="29" spans="1:24" ht="36" thickBot="1" x14ac:dyDescent="0.5">
      <c r="A29" s="349">
        <f>A28+1</f>
        <v>25</v>
      </c>
      <c r="B29" s="427" t="s">
        <v>79</v>
      </c>
      <c r="C29" s="71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27.4</v>
      </c>
      <c r="H29" s="42">
        <f>IF(G29&gt;0,IF(F29&gt;0,(F29*E$3+G29*10/3)/G$3,G29*10/3*(1-0.1*E$3)),IF(F29&gt;10,F29*0.9,F29))</f>
        <v>73.066666666666663</v>
      </c>
      <c r="I29" s="52"/>
      <c r="J29" s="42">
        <f>IF(I29&gt;0,IF(H29&gt;0,(H29*G$3+I29*10/3)/I$3,I29*10/3*(1-0.1*G$3)),IF(H29&gt;10,H29*0.9,H29))</f>
        <v>65.760000000000005</v>
      </c>
      <c r="K29" s="54"/>
      <c r="L29" s="51">
        <f>IF(K29&gt;0,IF(J29&gt;0,(J29*I$3+K29*10/3)/K$3,K29*10/3*(1-0.1*I$3)),IF(J29&gt;10,J29*0.9,J29))</f>
        <v>59.184000000000005</v>
      </c>
      <c r="M29" s="57"/>
      <c r="N29" s="53">
        <f>IF(M29&gt;0,IF(L29&gt;0,(L29*K$3+M29*10/3)/M$3,M29*10/3*(1-0.1*K$3)),IF(L29&gt;10,L29*0.9,L29))</f>
        <v>53.265600000000006</v>
      </c>
      <c r="O29" s="56"/>
      <c r="P29" s="46">
        <f>IF(O29&gt;0,IF(N29&gt;0,(N29*M$3+O29*10/3)/O$3,O29*10/3*(1-0.1*M$3)),IF(N29&gt;10,N29*0.9,N29))</f>
        <v>47.939040000000006</v>
      </c>
      <c r="Q29" s="57"/>
      <c r="R29" s="49">
        <f t="shared" si="0"/>
        <v>43.145136000000008</v>
      </c>
      <c r="S29" s="55"/>
      <c r="T29" s="46">
        <f t="shared" si="1"/>
        <v>38.83062240000001</v>
      </c>
      <c r="U29" s="58"/>
      <c r="V29" s="59">
        <f t="shared" si="2"/>
        <v>34.947560160000009</v>
      </c>
      <c r="W29" s="3"/>
      <c r="X29" s="3"/>
    </row>
    <row r="30" spans="1:24" ht="36" thickBot="1" x14ac:dyDescent="0.5">
      <c r="A30" s="348">
        <f>A29+1</f>
        <v>26</v>
      </c>
      <c r="B30" s="426" t="s">
        <v>66</v>
      </c>
      <c r="C30" s="33">
        <v>23.400000000000002</v>
      </c>
      <c r="D30" s="32">
        <f>C30/3*10</f>
        <v>78</v>
      </c>
      <c r="E30" s="31"/>
      <c r="F30" s="32">
        <f>IF(E30&gt;0,IF(D30&gt;0,(D30*C$3+E30*10/3)/E$3,E30*10/3*(1-0.1*C$3)),IF(D30&gt;10,D30*0.9,D30))</f>
        <v>70.2</v>
      </c>
      <c r="G30" s="66"/>
      <c r="H30" s="42">
        <f>IF(G30&gt;0,IF(F30&gt;0,(F30*E$3+G30*10/3)/G$3,G30*10/3*(1-0.1*E$3)),IF(F30&gt;10,F30*0.9,F30))</f>
        <v>63.180000000000007</v>
      </c>
      <c r="I30" s="37"/>
      <c r="J30" s="42">
        <f>IF(I30&gt;0,IF(H30&gt;0,(H30*G$3+I30*10/3)/I$3,I30*10/3*(1-0.1*G$3)),IF(H30&gt;10,H30*0.9,H30))</f>
        <v>56.862000000000009</v>
      </c>
      <c r="K30" s="31"/>
      <c r="L30" s="32">
        <f>IF(K30&gt;0,IF(J30&gt;0,(J30*I$3+K30*10/3)/K$3,K30*10/3*(1-0.1*I$3)),IF(J30&gt;10,J30*0.9,J30))</f>
        <v>51.17580000000001</v>
      </c>
      <c r="M30" s="31"/>
      <c r="N30" s="42">
        <f>IF(M30&gt;0,IF(L30&gt;0,(L30*K$3+M30*10/3)/M$3,M30*10/3*(1-0.1*K$3)),IF(L30&gt;10,L30*0.9,L30))</f>
        <v>46.058220000000013</v>
      </c>
      <c r="O30" s="35"/>
      <c r="P30" s="32">
        <f>IF(O30&gt;0,IF(N30&gt;0,(N30*M$3+O30*10/3)/O$3,O30*10/3*(1-0.1*M$3)),IF(N30&gt;10,N30*0.9,N30))</f>
        <v>41.452398000000009</v>
      </c>
      <c r="Q30" s="34"/>
      <c r="R30" s="32">
        <f t="shared" si="0"/>
        <v>37.307158200000011</v>
      </c>
      <c r="S30" s="60"/>
      <c r="T30" s="36">
        <f t="shared" si="1"/>
        <v>33.57644238000001</v>
      </c>
      <c r="U30" s="61"/>
      <c r="V30" s="38">
        <f t="shared" si="2"/>
        <v>30.218798142000011</v>
      </c>
      <c r="W30" s="3"/>
      <c r="X30" s="3"/>
    </row>
    <row r="31" spans="1:24" ht="36" thickBot="1" x14ac:dyDescent="0.5">
      <c r="A31" s="83">
        <f>A30+1</f>
        <v>27</v>
      </c>
      <c r="B31" s="279" t="s">
        <v>73</v>
      </c>
      <c r="C31" s="43"/>
      <c r="D31" s="32">
        <f>C31/3*10</f>
        <v>0</v>
      </c>
      <c r="E31" s="41">
        <v>22</v>
      </c>
      <c r="F31" s="32">
        <f>IF(E31&gt;0,IF(D31&gt;0,(D31*C$3+E31*10/3)/E$3,E31*10/3*(1-0.1*C$3)),IF(D31&gt;10,D31*0.9,D31))</f>
        <v>66</v>
      </c>
      <c r="G31" s="44"/>
      <c r="H31" s="42">
        <f>IF(G31&gt;0,IF(F31&gt;0,(F31*E$3+G31*10/3)/G$3,G31*10/3*(1-0.1*E$3)),IF(F31&gt;10,F31*0.9,F31))</f>
        <v>59.4</v>
      </c>
      <c r="I31" s="41"/>
      <c r="J31" s="42">
        <f>IF(I31&gt;0,IF(H31&gt;0,(H31*G$3+I31*10/3)/I$3,I31*10/3*(1-0.1*G$3)),IF(H31&gt;10,H31*0.9,H31))</f>
        <v>53.46</v>
      </c>
      <c r="K31" s="41"/>
      <c r="L31" s="42">
        <f>IF(K31&gt;0,IF(J31&gt;0,(J31*I$3+K31*10/3)/K$3,K31*10/3*(1-0.1*I$3)),IF(J31&gt;10,J31*0.9,J31))</f>
        <v>48.114000000000004</v>
      </c>
      <c r="M31" s="44"/>
      <c r="N31" s="42">
        <f>IF(M31&gt;0,IF(L31&gt;0,(L31*K$3+M31*10/3)/M$3,M31*10/3*(1-0.1*K$3)),IF(L31&gt;10,L31*0.9,L31))</f>
        <v>43.302600000000005</v>
      </c>
      <c r="O31" s="45"/>
      <c r="P31" s="46">
        <f>IF(O31&gt;0,IF(N31&gt;0,(N31*M$3+O31*10/3)/O$3,O31*10/3*(1-0.1*M$3)),IF(N31&gt;10,N31*0.9,N31))</f>
        <v>38.972340000000003</v>
      </c>
      <c r="Q31" s="44"/>
      <c r="R31" s="46">
        <f t="shared" si="0"/>
        <v>35.075106000000005</v>
      </c>
      <c r="S31" s="44"/>
      <c r="T31" s="42">
        <f t="shared" si="1"/>
        <v>31.567595400000005</v>
      </c>
      <c r="U31" s="47"/>
      <c r="V31" s="48">
        <f t="shared" si="2"/>
        <v>28.410835860000006</v>
      </c>
      <c r="W31" s="3"/>
      <c r="X31" s="3"/>
    </row>
    <row r="32" spans="1:24" ht="36" thickBot="1" x14ac:dyDescent="0.5">
      <c r="A32" s="83">
        <f>A31+1</f>
        <v>28</v>
      </c>
      <c r="B32" s="280" t="s">
        <v>81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>
        <v>21.5</v>
      </c>
      <c r="J32" s="42">
        <f>IF(I32&gt;0,IF(H32&gt;0,(H32*G$3+I32*10/3)/I$3,I32*10/3*(1-0.1*G$3)),IF(H32&gt;10,H32*0.9,H32))</f>
        <v>50.166666666666664</v>
      </c>
      <c r="K32" s="41"/>
      <c r="L32" s="42">
        <f>IF(K32&gt;0,IF(J32&gt;0,(J32*I$3+K32*10/3)/K$3,K32*10/3*(1-0.1*I$3)),IF(J32&gt;10,J32*0.9,J32))</f>
        <v>45.15</v>
      </c>
      <c r="M32" s="44"/>
      <c r="N32" s="42">
        <f>IF(M32&gt;0,IF(L32&gt;0,(L32*K$3+M32*10/3)/M$3,M32*10/3*(1-0.1*K$3)),IF(L32&gt;10,L32*0.9,L32))</f>
        <v>40.634999999999998</v>
      </c>
      <c r="O32" s="45"/>
      <c r="P32" s="46">
        <f>IF(O32&gt;0,IF(N32&gt;0,(N32*M$3+O32*10/3)/O$3,O32*10/3*(1-0.1*M$3)),IF(N32&gt;10,N32*0.9,N32))</f>
        <v>36.5715</v>
      </c>
      <c r="Q32" s="44"/>
      <c r="R32" s="46">
        <f t="shared" si="0"/>
        <v>32.914349999999999</v>
      </c>
      <c r="S32" s="44"/>
      <c r="T32" s="49">
        <f t="shared" si="1"/>
        <v>29.622914999999999</v>
      </c>
      <c r="U32" s="47"/>
      <c r="V32" s="48">
        <f t="shared" si="2"/>
        <v>26.6606235</v>
      </c>
      <c r="W32" s="3"/>
      <c r="X32" s="3"/>
    </row>
    <row r="33" spans="1:24" ht="35.25" x14ac:dyDescent="0.45">
      <c r="A33" s="83">
        <f>A32+1</f>
        <v>29</v>
      </c>
      <c r="B33" s="371" t="s">
        <v>60</v>
      </c>
      <c r="C33" s="43">
        <v>19.5</v>
      </c>
      <c r="D33" s="32">
        <f>C33/3*10</f>
        <v>65</v>
      </c>
      <c r="E33" s="41"/>
      <c r="F33" s="42">
        <f>IF(E33&gt;0,IF(D33&gt;0,(D33*C$3+E33*10/3)/E$3,E33*10/3*(1-0.1*C$3)),IF(D33&gt;10,D33*0.9,D33))</f>
        <v>58.5</v>
      </c>
      <c r="G33" s="44"/>
      <c r="H33" s="42">
        <f>IF(G33&gt;0,IF(F33&gt;0,(F33*E$3+G33*10/3)/G$3,G33*10/3*(1-0.1*E$3)),IF(F33&gt;10,F33*0.9,F33))</f>
        <v>52.65</v>
      </c>
      <c r="I33" s="68"/>
      <c r="J33" s="42">
        <f>IF(I33&gt;0,IF(H33&gt;0,(H33*G$3+I33*10/3)/I$3,I33*10/3*(1-0.1*G$3)),IF(H33&gt;10,H33*0.9,H33))</f>
        <v>47.384999999999998</v>
      </c>
      <c r="K33" s="41"/>
      <c r="L33" s="42">
        <f>IF(K33&gt;0,IF(J33&gt;0,(J33*I$3+K33*10/3)/K$3,K33*10/3*(1-0.1*I$3)),IF(J33&gt;10,J33*0.9,J33))</f>
        <v>42.646499999999996</v>
      </c>
      <c r="M33" s="44"/>
      <c r="N33" s="42">
        <f>IF(M33&gt;0,IF(L33&gt;0,(L33*K$3+M33*10/3)/M$3,M33*10/3*(1-0.1*K$3)),IF(L33&gt;10,L33*0.9,L33))</f>
        <v>38.38185</v>
      </c>
      <c r="O33" s="75"/>
      <c r="P33" s="46">
        <f>IF(O33&gt;0,IF(N33&gt;0,(N33*M$3+O33*10/3)/O$3,O33*10/3*(1-0.1*M$3)),IF(N33&gt;10,N33*0.9,N33))</f>
        <v>34.543665000000004</v>
      </c>
      <c r="Q33" s="44"/>
      <c r="R33" s="46">
        <f t="shared" si="0"/>
        <v>31.089298500000005</v>
      </c>
      <c r="S33" s="44"/>
      <c r="T33" s="42">
        <f t="shared" si="1"/>
        <v>27.980368650000006</v>
      </c>
      <c r="U33" s="47"/>
      <c r="V33" s="48">
        <f t="shared" si="2"/>
        <v>25.182331785000006</v>
      </c>
      <c r="W33" s="3"/>
      <c r="X33" s="3"/>
    </row>
    <row r="34" spans="1:24" ht="39.75" customHeight="1" thickBot="1" x14ac:dyDescent="0.5">
      <c r="A34" s="349">
        <f>A33+1</f>
        <v>30</v>
      </c>
      <c r="B34" s="370" t="s">
        <v>82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>
        <v>19.7</v>
      </c>
      <c r="J34" s="42">
        <f>IF(I34&gt;0,IF(H34&gt;0,(H34*G$3+I34*10/3)/I$3,I34*10/3*(1-0.1*G$3)),IF(H34&gt;10,H34*0.9,H34))</f>
        <v>45.966666666666669</v>
      </c>
      <c r="K34" s="54"/>
      <c r="L34" s="51">
        <f>IF(K34&gt;0,IF(J34&gt;0,(J34*I$3+K34*10/3)/K$3,K34*10/3*(1-0.1*I$3)),IF(J34&gt;10,J34*0.9,J34))</f>
        <v>41.370000000000005</v>
      </c>
      <c r="M34" s="55"/>
      <c r="N34" s="51">
        <f>IF(M34&gt;0,IF(L34&gt;0,(L34*K$3+M34*10/3)/M$3,M34*10/3*(1-0.1*K$3)),IF(L34&gt;10,L34*0.9,L34))</f>
        <v>37.233000000000004</v>
      </c>
      <c r="O34" s="63"/>
      <c r="P34" s="46">
        <f>IF(O34&gt;0,IF(N34&gt;0,(N34*M$3+O34*10/3)/O$3,O34*10/3*(1-0.1*M$3)),IF(N34&gt;10,N34*0.9,N34))</f>
        <v>33.509700000000002</v>
      </c>
      <c r="Q34" s="55"/>
      <c r="R34" s="64">
        <f t="shared" si="0"/>
        <v>30.158730000000002</v>
      </c>
      <c r="S34" s="57"/>
      <c r="T34" s="46">
        <f t="shared" si="1"/>
        <v>27.142857000000003</v>
      </c>
      <c r="U34" s="65"/>
      <c r="V34" s="59">
        <f t="shared" si="2"/>
        <v>24.428571300000002</v>
      </c>
      <c r="W34" s="3"/>
      <c r="X34" s="3"/>
    </row>
    <row r="35" spans="1:24" ht="36" thickBot="1" x14ac:dyDescent="0.5">
      <c r="A35" s="348">
        <f>A34+1</f>
        <v>31</v>
      </c>
      <c r="B35" s="363" t="s">
        <v>60</v>
      </c>
      <c r="C35" s="31"/>
      <c r="D35" s="51">
        <f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>IF(G35&gt;0,IF(F35&gt;0,(F35*E$3+G35*10/3)/G$3,G35*10/3*(1-0.1*E$3)),IF(F35&gt;10,F35*0.9,F35))</f>
        <v>0</v>
      </c>
      <c r="I35" s="31">
        <v>14.5</v>
      </c>
      <c r="J35" s="42">
        <f>IF(I35&gt;0,IF(H35&gt;0,(H35*G$3+I35*10/3)/I$3,I35*10/3*(1-0.1*G$3)),IF(H35&gt;10,H35*0.9,H35))</f>
        <v>33.833333333333336</v>
      </c>
      <c r="K35" s="34">
        <v>21</v>
      </c>
      <c r="L35" s="32">
        <f>IF(K35&gt;0,IF(J35&gt;0,(J35*I$3+K35*10/3)/K$3,K35*10/3*(1-0.1*I$3)),IF(J35&gt;10,J35*0.9,J35))</f>
        <v>41.06666666666667</v>
      </c>
      <c r="M35" s="60"/>
      <c r="N35" s="46">
        <f>IF(M35&gt;0,IF(L35&gt;0,(L35*K$3+M35*10/3)/M$3,M35*10/3*(1-0.1*K$3)),IF(L35&gt;10,L35*0.9,L35))</f>
        <v>36.96</v>
      </c>
      <c r="O35" s="67"/>
      <c r="P35" s="32">
        <f>IF(O35&gt;0,IF(N35&gt;0,(N35*M$3+O35*10/3)/O$3,O35*10/3*(1-0.1*M$3)),IF(N35&gt;10,N35*0.9,N35))</f>
        <v>33.264000000000003</v>
      </c>
      <c r="Q35" s="60"/>
      <c r="R35" s="46">
        <f t="shared" si="0"/>
        <v>29.937600000000003</v>
      </c>
      <c r="S35" s="34"/>
      <c r="T35" s="36">
        <f t="shared" si="1"/>
        <v>26.943840000000005</v>
      </c>
      <c r="U35" s="37"/>
      <c r="V35" s="38">
        <f t="shared" si="2"/>
        <v>24.249456000000006</v>
      </c>
      <c r="W35" s="3"/>
      <c r="X35" s="3"/>
    </row>
    <row r="36" spans="1:24" ht="36" thickBot="1" x14ac:dyDescent="0.5">
      <c r="A36" s="83">
        <f>A35+1</f>
        <v>32</v>
      </c>
      <c r="B36" s="279" t="s">
        <v>69</v>
      </c>
      <c r="C36" s="41"/>
      <c r="D36" s="51">
        <f>C36/3*10</f>
        <v>0</v>
      </c>
      <c r="E36" s="41">
        <v>18.5</v>
      </c>
      <c r="F36" s="42">
        <f>IF(E36&gt;0,IF(D36&gt;0,(D36*C$3+E36*10/3)/E$3,E36*10/3*(1-0.1*C$3)),IF(D36&gt;10,D36*0.9,D36))</f>
        <v>55.5</v>
      </c>
      <c r="G36" s="41"/>
      <c r="H36" s="42">
        <f>IF(G36&gt;0,IF(F36&gt;0,(F36*E$3+G36*10/3)/G$3,G36*10/3*(1-0.1*E$3)),IF(F36&gt;10,F36*0.9,F36))</f>
        <v>49.95</v>
      </c>
      <c r="I36" s="41"/>
      <c r="J36" s="42">
        <f>IF(I36&gt;0,IF(H36&gt;0,(H36*G$3+I36*10/3)/I$3,I36*10/3*(1-0.1*G$3)),IF(H36&gt;10,H36*0.9,H36))</f>
        <v>44.955000000000005</v>
      </c>
      <c r="K36" s="41"/>
      <c r="L36" s="46">
        <f>IF(K36&gt;0,IF(J36&gt;0,(J36*I$3+K36*10/3)/K$3,K36*10/3*(1-0.1*I$3)),IF(J36&gt;10,J36*0.9,J36))</f>
        <v>40.459500000000006</v>
      </c>
      <c r="M36" s="44"/>
      <c r="N36" s="42">
        <f>IF(M36&gt;0,IF(L36&gt;0,(L36*K$3+M36*10/3)/M$3,M36*10/3*(1-0.1*K$3)),IF(L36&gt;10,L36*0.9,L36))</f>
        <v>36.413550000000008</v>
      </c>
      <c r="O36" s="45"/>
      <c r="P36" s="46">
        <f>IF(O36&gt;0,IF(N36&gt;0,(N36*M$3+O36*10/3)/O$3,O36*10/3*(1-0.1*M$3)),IF(N36&gt;10,N36*0.9,N36))</f>
        <v>32.772195000000011</v>
      </c>
      <c r="Q36" s="44"/>
      <c r="R36" s="46">
        <f t="shared" si="0"/>
        <v>29.49497550000001</v>
      </c>
      <c r="S36" s="44"/>
      <c r="T36" s="42">
        <f t="shared" si="1"/>
        <v>26.545477950000009</v>
      </c>
      <c r="U36" s="47"/>
      <c r="V36" s="48">
        <f t="shared" si="2"/>
        <v>23.89093015500001</v>
      </c>
      <c r="W36" s="3"/>
      <c r="X36" s="3"/>
    </row>
    <row r="37" spans="1:24" ht="36" thickBot="1" x14ac:dyDescent="0.5">
      <c r="A37" s="83">
        <f>A36+1</f>
        <v>33</v>
      </c>
      <c r="B37" s="279"/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44"/>
      <c r="N37" s="42">
        <f>IF(M37&gt;0,IF(L37&gt;0,(L37*K$3+M37*10/3)/M$3,M37*10/3*(1-0.1*K$3)),IF(L37&gt;10,L37*0.9,L37))</f>
        <v>0</v>
      </c>
      <c r="O37" s="45"/>
      <c r="P37" s="46">
        <f t="shared" ref="P37:P54" si="3">IF(O37&gt;0,IF(N37&gt;0,(N37*M$3+O37*10/3)/O$3,O37*10/3*(1-0.1*M$3)),IF(N37&gt;10,N37*0.9,N37))</f>
        <v>0</v>
      </c>
      <c r="Q37" s="44"/>
      <c r="R37" s="46">
        <f t="shared" ref="R37:R54" si="4">IF(Q37&gt;0,IF(P37&gt;0,(P37*O$3+Q37*10/3)/Q$3,Q37*10/3*(1-0.1*O$3)),IF(P37&gt;10,P37*0.9,P37))</f>
        <v>0</v>
      </c>
      <c r="S37" s="44"/>
      <c r="T37" s="49">
        <f t="shared" ref="T37:T53" si="5">IF(S37&gt;0,IF(R37&gt;0,(R37*Q$3+S37*10/3)/S$3,S37*10/3*(1-0.1*Q$3)),IF(R37&gt;10,R37*0.9,R37))</f>
        <v>0</v>
      </c>
      <c r="U37" s="47"/>
      <c r="V37" s="48">
        <f t="shared" si="2"/>
        <v>0</v>
      </c>
      <c r="W37" s="3"/>
      <c r="X37" s="3"/>
    </row>
    <row r="38" spans="1:24" ht="35.25" x14ac:dyDescent="0.45">
      <c r="A38" s="83">
        <f>A37+1</f>
        <v>34</v>
      </c>
      <c r="B38" s="280"/>
      <c r="C38" s="41"/>
      <c r="D38" s="42">
        <f>C38/3*10</f>
        <v>0</v>
      </c>
      <c r="E38" s="368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68"/>
      <c r="N38" s="42">
        <f>IF(M38&gt;0,IF(L38&gt;0,(L38*K$3+M38*10/3)/M$3,M38*10/3*(1-0.1*K$3)),IF(L38&gt;10,L38*0.9,L38))</f>
        <v>0</v>
      </c>
      <c r="O38" s="75"/>
      <c r="P38" s="46">
        <f t="shared" si="3"/>
        <v>0</v>
      </c>
      <c r="Q38" s="44"/>
      <c r="R38" s="46">
        <f t="shared" si="4"/>
        <v>0</v>
      </c>
      <c r="S38" s="44"/>
      <c r="T38" s="42">
        <f t="shared" si="5"/>
        <v>0</v>
      </c>
      <c r="U38" s="47"/>
      <c r="V38" s="48">
        <f t="shared" si="2"/>
        <v>0</v>
      </c>
      <c r="W38" s="3"/>
      <c r="X38" s="3"/>
    </row>
    <row r="39" spans="1:24" ht="36" thickBot="1" x14ac:dyDescent="0.5">
      <c r="A39" s="349">
        <f t="shared" ref="A5:A46" si="6">A38+1</f>
        <v>35</v>
      </c>
      <c r="B39" s="366"/>
      <c r="C39" s="54"/>
      <c r="D39" s="51">
        <f t="shared" ref="D5:D46" si="7">C39/3*10</f>
        <v>0</v>
      </c>
      <c r="E39" s="54"/>
      <c r="F39" s="51">
        <f t="shared" ref="F36:F41" si="8">IF(E39&gt;0,IF(D39&gt;0,(D39*C$3+E39*10/3)/E$3,E39*10/3*(1-0.1*C$3)),IF(D39&gt;10,D39*0.9,D39))</f>
        <v>0</v>
      </c>
      <c r="G39" s="55"/>
      <c r="H39" s="42">
        <f t="shared" ref="H36:H41" si="9">IF(G39&gt;0,IF(F39&gt;0,(F39*E$3+G39*10/3)/G$3,G39*10/3*(1-0.1*E$3)),IF(F39&gt;10,F39*0.9,F39))</f>
        <v>0</v>
      </c>
      <c r="I39" s="54"/>
      <c r="J39" s="42">
        <f t="shared" ref="J5:J41" si="10">IF(I39&gt;0,IF(H39&gt;0,(H39*G$3+I39*10/3)/I$3,I39*10/3*(1-0.1*G$3)),IF(H39&gt;10,H39*0.9,H39))</f>
        <v>0</v>
      </c>
      <c r="K39" s="54"/>
      <c r="L39" s="64">
        <f t="shared" ref="L5:L41" si="11">IF(K39&gt;0,IF(J39&gt;0,(J39*I$3+K39*10/3)/K$3,K39*10/3*(1-0.1*I$3)),IF(J39&gt;10,J39*0.9,J39))</f>
        <v>0</v>
      </c>
      <c r="M39" s="78"/>
      <c r="N39" s="53">
        <f t="shared" ref="N5:N43" si="12">IF(M39&gt;0,IF(L39&gt;0,(L39*K$3+M39*10/3)/M$3,M39*10/3*(1-0.1*K$3)),IF(L39&gt;10,L39*0.9,L39))</f>
        <v>0</v>
      </c>
      <c r="O39" s="56"/>
      <c r="P39" s="46">
        <f t="shared" si="3"/>
        <v>0</v>
      </c>
      <c r="Q39" s="57"/>
      <c r="R39" s="49">
        <f t="shared" si="4"/>
        <v>0</v>
      </c>
      <c r="S39" s="55"/>
      <c r="T39" s="46">
        <f t="shared" si="5"/>
        <v>0</v>
      </c>
      <c r="U39" s="58"/>
      <c r="V39" s="59">
        <f t="shared" si="2"/>
        <v>0</v>
      </c>
      <c r="W39" s="3"/>
      <c r="X39" s="3"/>
    </row>
    <row r="40" spans="1:24" ht="36" thickBot="1" x14ac:dyDescent="0.5">
      <c r="A40" s="348">
        <f t="shared" si="6"/>
        <v>36</v>
      </c>
      <c r="B40" s="363"/>
      <c r="C40" s="69"/>
      <c r="D40" s="51">
        <f t="shared" si="7"/>
        <v>0</v>
      </c>
      <c r="E40" s="31"/>
      <c r="F40" s="51">
        <f t="shared" si="8"/>
        <v>0</v>
      </c>
      <c r="G40" s="31"/>
      <c r="H40" s="42">
        <f t="shared" si="9"/>
        <v>0</v>
      </c>
      <c r="I40" s="34"/>
      <c r="J40" s="42">
        <f t="shared" si="10"/>
        <v>0</v>
      </c>
      <c r="K40" s="31"/>
      <c r="L40" s="64">
        <f t="shared" si="11"/>
        <v>0</v>
      </c>
      <c r="M40" s="34"/>
      <c r="N40" s="32">
        <f t="shared" si="12"/>
        <v>0</v>
      </c>
      <c r="O40" s="34"/>
      <c r="P40" s="32">
        <f t="shared" si="3"/>
        <v>0</v>
      </c>
      <c r="Q40" s="34"/>
      <c r="R40" s="32">
        <f t="shared" si="4"/>
        <v>0</v>
      </c>
      <c r="S40" s="34"/>
      <c r="T40" s="36">
        <f t="shared" si="5"/>
        <v>0</v>
      </c>
      <c r="U40" s="37"/>
      <c r="V40" s="38">
        <f t="shared" si="2"/>
        <v>0</v>
      </c>
      <c r="W40" s="3"/>
      <c r="X40" s="3"/>
    </row>
    <row r="41" spans="1:24" ht="36" thickBot="1" x14ac:dyDescent="0.5">
      <c r="A41" s="83">
        <f t="shared" si="6"/>
        <v>37</v>
      </c>
      <c r="B41" s="280"/>
      <c r="C41" s="41"/>
      <c r="D41" s="51">
        <f t="shared" si="7"/>
        <v>0</v>
      </c>
      <c r="E41" s="41"/>
      <c r="F41" s="51">
        <f t="shared" si="8"/>
        <v>0</v>
      </c>
      <c r="G41" s="41"/>
      <c r="H41" s="42">
        <f t="shared" si="9"/>
        <v>0</v>
      </c>
      <c r="I41" s="41"/>
      <c r="J41" s="42">
        <f t="shared" si="10"/>
        <v>0</v>
      </c>
      <c r="K41" s="41"/>
      <c r="L41" s="64">
        <f t="shared" si="11"/>
        <v>0</v>
      </c>
      <c r="M41" s="44"/>
      <c r="N41" s="42">
        <f t="shared" si="12"/>
        <v>0</v>
      </c>
      <c r="O41" s="44"/>
      <c r="P41" s="46">
        <f t="shared" si="3"/>
        <v>0</v>
      </c>
      <c r="Q41" s="44"/>
      <c r="R41" s="46">
        <f t="shared" si="4"/>
        <v>0</v>
      </c>
      <c r="S41" s="44"/>
      <c r="T41" s="42">
        <f t="shared" si="5"/>
        <v>0</v>
      </c>
      <c r="U41" s="47"/>
      <c r="V41" s="48">
        <f t="shared" si="2"/>
        <v>0</v>
      </c>
      <c r="W41" s="3"/>
      <c r="X41" s="3"/>
    </row>
    <row r="42" spans="1:24" ht="36" thickBot="1" x14ac:dyDescent="0.5">
      <c r="A42" s="83">
        <f t="shared" si="6"/>
        <v>38</v>
      </c>
      <c r="B42" s="355"/>
      <c r="C42" s="41"/>
      <c r="D42" s="51">
        <f t="shared" si="7"/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si="12"/>
        <v>0</v>
      </c>
      <c r="O42" s="44"/>
      <c r="P42" s="46">
        <f t="shared" si="3"/>
        <v>0</v>
      </c>
      <c r="Q42" s="44"/>
      <c r="R42" s="46">
        <f t="shared" si="4"/>
        <v>0</v>
      </c>
      <c r="S42" s="44"/>
      <c r="T42" s="49">
        <f t="shared" si="5"/>
        <v>0</v>
      </c>
      <c r="U42" s="47"/>
      <c r="V42" s="48">
        <f t="shared" si="2"/>
        <v>0</v>
      </c>
      <c r="W42" s="3"/>
      <c r="X42" s="3"/>
    </row>
    <row r="43" spans="1:24" ht="36" thickBot="1" x14ac:dyDescent="0.5">
      <c r="A43" s="83">
        <f t="shared" si="6"/>
        <v>39</v>
      </c>
      <c r="B43" s="351"/>
      <c r="C43" s="41"/>
      <c r="D43" s="51">
        <f t="shared" si="7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2"/>
        <v>0</v>
      </c>
      <c r="O43" s="44"/>
      <c r="P43" s="46">
        <f t="shared" si="3"/>
        <v>0</v>
      </c>
      <c r="Q43" s="44"/>
      <c r="R43" s="46">
        <f t="shared" si="4"/>
        <v>0</v>
      </c>
      <c r="S43" s="41"/>
      <c r="T43" s="42">
        <f t="shared" si="5"/>
        <v>0</v>
      </c>
      <c r="U43" s="47"/>
      <c r="V43" s="48">
        <f t="shared" si="2"/>
        <v>0</v>
      </c>
      <c r="W43" s="3"/>
      <c r="X43" s="3"/>
    </row>
    <row r="44" spans="1:24" ht="36" thickBot="1" x14ac:dyDescent="0.5">
      <c r="A44" s="84">
        <f t="shared" si="6"/>
        <v>40</v>
      </c>
      <c r="B44" s="354"/>
      <c r="C44" s="54"/>
      <c r="D44" s="51">
        <f t="shared" si="7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9"/>
      <c r="L44" s="42">
        <f t="shared" si="16"/>
        <v>0</v>
      </c>
      <c r="M44" s="54"/>
      <c r="N44" s="42">
        <f t="shared" ref="N44:N53" si="17">IF(M44&gt;0,IF(L44&gt;0,(L44*K$3+M44*10/3)/M$3,M44*10/3*(1-0.1*K$3)),IF(L44&gt;10,L44*0.9,L44))</f>
        <v>0</v>
      </c>
      <c r="O44" s="55"/>
      <c r="P44" s="64">
        <f t="shared" si="3"/>
        <v>0</v>
      </c>
      <c r="Q44" s="55"/>
      <c r="R44" s="64">
        <f t="shared" si="4"/>
        <v>0</v>
      </c>
      <c r="S44" s="55"/>
      <c r="T44" s="64">
        <f t="shared" si="5"/>
        <v>0</v>
      </c>
      <c r="U44" s="58"/>
      <c r="V44" s="59">
        <f t="shared" si="2"/>
        <v>0</v>
      </c>
      <c r="W44" s="3"/>
      <c r="X44" s="3"/>
    </row>
    <row r="45" spans="1:24" s="82" customFormat="1" ht="36" thickBot="1" x14ac:dyDescent="0.5">
      <c r="A45" s="347">
        <f t="shared" si="6"/>
        <v>41</v>
      </c>
      <c r="B45" s="356"/>
      <c r="C45" s="31"/>
      <c r="D45" s="51">
        <f t="shared" si="7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17"/>
        <v>0</v>
      </c>
      <c r="O45" s="360"/>
      <c r="P45" s="32">
        <f t="shared" si="3"/>
        <v>0</v>
      </c>
      <c r="Q45" s="60"/>
      <c r="R45" s="46">
        <f t="shared" si="4"/>
        <v>0</v>
      </c>
      <c r="S45" s="34"/>
      <c r="T45" s="36">
        <f t="shared" si="5"/>
        <v>0</v>
      </c>
      <c r="U45" s="37"/>
      <c r="V45" s="38">
        <f t="shared" si="2"/>
        <v>0</v>
      </c>
    </row>
    <row r="46" spans="1:24" s="82" customFormat="1" ht="36" thickBot="1" x14ac:dyDescent="0.5">
      <c r="A46" s="83">
        <f t="shared" si="6"/>
        <v>42</v>
      </c>
      <c r="B46" s="352"/>
      <c r="C46" s="41"/>
      <c r="D46" s="51">
        <f t="shared" si="7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17"/>
        <v>0</v>
      </c>
      <c r="O46" s="45"/>
      <c r="P46" s="32">
        <f t="shared" si="3"/>
        <v>0</v>
      </c>
      <c r="Q46" s="44"/>
      <c r="R46" s="46">
        <f t="shared" si="4"/>
        <v>0</v>
      </c>
      <c r="S46" s="44"/>
      <c r="T46" s="42">
        <f t="shared" si="5"/>
        <v>0</v>
      </c>
      <c r="U46" s="47"/>
      <c r="V46" s="48">
        <f t="shared" si="2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8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17"/>
        <v>0</v>
      </c>
      <c r="O47" s="75"/>
      <c r="P47" s="46">
        <f t="shared" si="3"/>
        <v>0</v>
      </c>
      <c r="Q47" s="44"/>
      <c r="R47" s="46">
        <f t="shared" si="4"/>
        <v>0</v>
      </c>
      <c r="S47" s="44"/>
      <c r="T47" s="49">
        <f t="shared" si="5"/>
        <v>0</v>
      </c>
      <c r="U47" s="47"/>
      <c r="V47" s="48">
        <f t="shared" si="2"/>
        <v>0</v>
      </c>
    </row>
    <row r="48" spans="1:24" s="82" customFormat="1" ht="36" thickBot="1" x14ac:dyDescent="0.5">
      <c r="A48" s="83">
        <f>A47+1</f>
        <v>44</v>
      </c>
      <c r="B48" s="353"/>
      <c r="C48" s="41"/>
      <c r="D48" s="51">
        <f t="shared" si="18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3"/>
        <v>0</v>
      </c>
      <c r="Q48" s="44"/>
      <c r="R48" s="46">
        <f t="shared" si="4"/>
        <v>0</v>
      </c>
      <c r="S48" s="44"/>
      <c r="T48" s="42">
        <f t="shared" si="5"/>
        <v>0</v>
      </c>
      <c r="U48" s="47"/>
      <c r="V48" s="48">
        <f t="shared" si="2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8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61"/>
      <c r="P49" s="46">
        <f t="shared" si="3"/>
        <v>0</v>
      </c>
      <c r="Q49" s="50"/>
      <c r="R49" s="46">
        <f t="shared" si="4"/>
        <v>0</v>
      </c>
      <c r="S49" s="55"/>
      <c r="T49" s="46">
        <f t="shared" si="5"/>
        <v>0</v>
      </c>
      <c r="U49" s="58"/>
      <c r="V49" s="59">
        <f t="shared" ref="V49:V59" si="19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7"/>
      <c r="C50" s="33"/>
      <c r="D50" s="51">
        <f t="shared" si="18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3"/>
        <v>0</v>
      </c>
      <c r="Q50" s="34"/>
      <c r="R50" s="32">
        <f t="shared" si="4"/>
        <v>0</v>
      </c>
      <c r="S50" s="60"/>
      <c r="T50" s="36">
        <f t="shared" si="5"/>
        <v>0</v>
      </c>
      <c r="U50" s="61"/>
      <c r="V50" s="38">
        <f t="shared" si="19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18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3"/>
        <v>0</v>
      </c>
      <c r="Q51" s="44"/>
      <c r="R51" s="46">
        <f t="shared" si="4"/>
        <v>0</v>
      </c>
      <c r="S51" s="44"/>
      <c r="T51" s="42">
        <f t="shared" si="5"/>
        <v>0</v>
      </c>
      <c r="U51" s="47"/>
      <c r="V51" s="48">
        <f t="shared" si="19"/>
        <v>0</v>
      </c>
    </row>
    <row r="52" spans="1:24" s="87" customFormat="1" ht="36" thickBot="1" x14ac:dyDescent="0.5">
      <c r="A52" s="39">
        <f t="shared" ref="A52:A59" si="20">A51+1</f>
        <v>46</v>
      </c>
      <c r="B52" s="76"/>
      <c r="C52" s="43"/>
      <c r="D52" s="51">
        <f t="shared" si="18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3"/>
        <v>0</v>
      </c>
      <c r="Q52" s="44"/>
      <c r="R52" s="46">
        <f t="shared" si="4"/>
        <v>0</v>
      </c>
      <c r="S52" s="44"/>
      <c r="T52" s="49">
        <f t="shared" si="5"/>
        <v>0</v>
      </c>
      <c r="U52" s="47"/>
      <c r="V52" s="48">
        <f t="shared" si="19"/>
        <v>0</v>
      </c>
    </row>
    <row r="53" spans="1:24" s="87" customFormat="1" ht="36" thickBot="1" x14ac:dyDescent="0.5">
      <c r="A53" s="39">
        <f t="shared" si="20"/>
        <v>47</v>
      </c>
      <c r="B53" s="352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3"/>
        <v>0</v>
      </c>
      <c r="Q53" s="44"/>
      <c r="R53" s="46">
        <f t="shared" si="4"/>
        <v>0</v>
      </c>
      <c r="S53" s="44"/>
      <c r="T53" s="42">
        <f t="shared" si="5"/>
        <v>0</v>
      </c>
      <c r="U53" s="47"/>
      <c r="V53" s="48">
        <f t="shared" si="19"/>
        <v>0</v>
      </c>
    </row>
    <row r="54" spans="1:24" s="87" customFormat="1" ht="36" hidden="1" thickBot="1" x14ac:dyDescent="0.5">
      <c r="A54" s="70">
        <f t="shared" si="2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3"/>
        <v>0</v>
      </c>
      <c r="Q54" s="55"/>
      <c r="R54" s="64">
        <f t="shared" si="4"/>
        <v>0</v>
      </c>
      <c r="S54" s="57"/>
      <c r="T54" s="46">
        <f t="shared" ref="T54:T59" si="21">IF(S54&gt;0,IF(R54&gt;0,(R54*Q$3+S54*10/3)/S$3,S54*10/3*(1-0.1*Q$3)),IF(R54&gt;10,R54*0.9,R54))</f>
        <v>0</v>
      </c>
      <c r="U54" s="65"/>
      <c r="V54" s="59">
        <f t="shared" si="19"/>
        <v>0</v>
      </c>
    </row>
    <row r="55" spans="1:24" ht="35.25" hidden="1" x14ac:dyDescent="0.45">
      <c r="A55" s="30">
        <f t="shared" si="2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1"/>
        <v>0</v>
      </c>
      <c r="U55" s="37"/>
      <c r="V55" s="38">
        <f t="shared" si="19"/>
        <v>0</v>
      </c>
      <c r="W55" s="3"/>
      <c r="X55" s="3"/>
    </row>
    <row r="56" spans="1:24" ht="35.25" hidden="1" x14ac:dyDescent="0.45">
      <c r="A56" s="39">
        <f t="shared" si="2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1"/>
        <v>0</v>
      </c>
      <c r="U56" s="47"/>
      <c r="V56" s="48">
        <f t="shared" si="19"/>
        <v>0</v>
      </c>
      <c r="W56" s="3"/>
      <c r="X56" s="3"/>
    </row>
    <row r="57" spans="1:24" ht="35.25" hidden="1" x14ac:dyDescent="0.45">
      <c r="A57" s="39">
        <f t="shared" si="2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1"/>
        <v>0</v>
      </c>
      <c r="U57" s="47"/>
      <c r="V57" s="48">
        <f t="shared" si="19"/>
        <v>0</v>
      </c>
      <c r="W57" s="3"/>
      <c r="X57" s="3"/>
    </row>
    <row r="58" spans="1:24" ht="35.25" hidden="1" x14ac:dyDescent="0.45">
      <c r="A58" s="39">
        <f t="shared" si="2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1"/>
        <v>0</v>
      </c>
      <c r="U58" s="47"/>
      <c r="V58" s="48">
        <f t="shared" si="19"/>
        <v>0</v>
      </c>
      <c r="W58" s="3"/>
      <c r="X58" s="3"/>
    </row>
    <row r="59" spans="1:24" ht="36" hidden="1" thickBot="1" x14ac:dyDescent="0.5">
      <c r="A59" s="70">
        <f t="shared" si="2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1"/>
        <v>0</v>
      </c>
      <c r="U59" s="65"/>
      <c r="V59" s="92">
        <f t="shared" si="19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2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35">
    <sortCondition descending="1" ref="N5:N3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5" t="s">
        <v>30</v>
      </c>
      <c r="C2" s="386"/>
      <c r="D2" s="157"/>
      <c r="E2" s="214" t="s">
        <v>37</v>
      </c>
      <c r="F2" s="385" t="s">
        <v>30</v>
      </c>
      <c r="G2" s="386"/>
      <c r="H2" s="156"/>
      <c r="I2" s="214" t="s">
        <v>36</v>
      </c>
      <c r="J2" s="385" t="s">
        <v>30</v>
      </c>
      <c r="K2" s="386"/>
      <c r="L2" s="156"/>
      <c r="M2" s="214" t="s">
        <v>35</v>
      </c>
      <c r="N2" s="385" t="s">
        <v>30</v>
      </c>
      <c r="O2" s="386"/>
      <c r="P2" s="156"/>
      <c r="Q2" s="214" t="s">
        <v>34</v>
      </c>
      <c r="R2" s="385" t="s">
        <v>30</v>
      </c>
      <c r="S2" s="386"/>
      <c r="T2" s="156"/>
      <c r="U2" s="208" t="s">
        <v>39</v>
      </c>
      <c r="V2" s="385" t="s">
        <v>30</v>
      </c>
      <c r="W2" s="386"/>
      <c r="X2" s="156"/>
      <c r="Y2" s="217" t="s">
        <v>40</v>
      </c>
      <c r="Z2" s="385" t="s">
        <v>30</v>
      </c>
      <c r="AA2" s="386"/>
      <c r="AC2" s="217" t="s">
        <v>40</v>
      </c>
      <c r="AD2" s="385" t="s">
        <v>30</v>
      </c>
      <c r="AE2" s="386"/>
      <c r="AG2" s="384" t="s">
        <v>48</v>
      </c>
      <c r="AH2" s="384"/>
      <c r="AI2" s="384"/>
      <c r="AJ2" s="384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7"/>
      <c r="P19" s="389" t="s">
        <v>16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8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9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4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85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7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ca="1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6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ca="1">SUM(M7:Y7)</f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ca="1">SUM(M8:Y8)</f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ca="1">SUM(M9:Y9)</f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6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ca="1">SUM(M10:Y10)</f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75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6" t="s">
        <v>44</v>
      </c>
      <c r="C12" s="219">
        <v>2.5</v>
      </c>
      <c r="D12" s="222">
        <v>1</v>
      </c>
      <c r="E12" s="320">
        <v>5</v>
      </c>
      <c r="F12" s="321">
        <v>6</v>
      </c>
      <c r="G12" s="322">
        <v>1</v>
      </c>
      <c r="H12" s="323">
        <v>4</v>
      </c>
      <c r="I12" s="320">
        <v>8</v>
      </c>
      <c r="J12" s="222">
        <v>1</v>
      </c>
      <c r="K12" s="320">
        <v>8</v>
      </c>
      <c r="L12" s="324">
        <v>6</v>
      </c>
      <c r="M12" s="325">
        <v>1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>
        <v>0.5</v>
      </c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0</v>
      </c>
      <c r="T12" s="327">
        <v>2.5</v>
      </c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2.2999999999999998</v>
      </c>
      <c r="X12" s="327">
        <v>2.5</v>
      </c>
      <c r="Y12" s="329"/>
      <c r="Z12" s="330"/>
      <c r="AA12" s="331"/>
      <c r="AB12" s="332">
        <f ca="1">SUM(M12:Y12)</f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6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ca="1">SUM(M13:Y13)</f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7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7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ca="1">SUM(M15:Y15)</f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6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ca="1">SUM(M20:Y20)</f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7" ca="1" si="0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9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ca="1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ca="1">SUM(M7:Y7)</f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ca="1">SUM(M9:Y9)</f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ca="1">SUM(M10:Y10)</f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20">
        <v>10</v>
      </c>
      <c r="F12" s="321">
        <v>9</v>
      </c>
      <c r="G12" s="322">
        <v>1</v>
      </c>
      <c r="H12" s="323">
        <v>10</v>
      </c>
      <c r="I12" s="320">
        <v>10</v>
      </c>
      <c r="J12" s="222">
        <v>1</v>
      </c>
      <c r="K12" s="320">
        <v>5</v>
      </c>
      <c r="L12" s="324">
        <v>4</v>
      </c>
      <c r="M12" s="325">
        <v>2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1.1000000000000001</v>
      </c>
      <c r="P12" s="327">
        <v>2</v>
      </c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0.6</v>
      </c>
      <c r="X12" s="327"/>
      <c r="Y12" s="329"/>
      <c r="Z12" s="330"/>
      <c r="AA12" s="331"/>
      <c r="AB12" s="332">
        <f ca="1">SUM(M12:Y12)</f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ca="1">SUM(M15:Y15)</f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6:AB26" ca="1" si="0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H45" sqref="H4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89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70</v>
      </c>
      <c r="C6" s="288">
        <v>2.5</v>
      </c>
      <c r="D6" s="257">
        <v>1</v>
      </c>
      <c r="E6" s="258">
        <v>7</v>
      </c>
      <c r="F6" s="259">
        <v>3</v>
      </c>
      <c r="G6" s="260">
        <v>1</v>
      </c>
      <c r="H6" s="224">
        <v>10</v>
      </c>
      <c r="I6" s="258">
        <v>4</v>
      </c>
      <c r="J6" s="257">
        <v>1</v>
      </c>
      <c r="K6" s="258">
        <v>10</v>
      </c>
      <c r="L6" s="261">
        <v>7</v>
      </c>
      <c r="M6" s="272">
        <v>1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3.8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6.7000000000000011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2.5</v>
      </c>
      <c r="Y6" s="187"/>
      <c r="Z6" s="134"/>
      <c r="AA6" s="135"/>
      <c r="AB6" s="182">
        <f ca="1">SUM(M6:Y6)</f>
        <v>60.7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90" t="s">
        <v>44</v>
      </c>
      <c r="C7" s="219">
        <v>2.5</v>
      </c>
      <c r="D7" s="225">
        <v>1</v>
      </c>
      <c r="E7" s="226">
        <v>10</v>
      </c>
      <c r="F7" s="227">
        <v>4</v>
      </c>
      <c r="G7" s="223">
        <v>1</v>
      </c>
      <c r="H7" s="228">
        <v>9</v>
      </c>
      <c r="I7" s="226">
        <v>10</v>
      </c>
      <c r="J7" s="225">
        <v>1</v>
      </c>
      <c r="K7" s="226">
        <v>8</v>
      </c>
      <c r="L7" s="229">
        <v>3</v>
      </c>
      <c r="M7" s="273">
        <v>2.5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6.7000000000000011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0</v>
      </c>
      <c r="T7" s="188">
        <v>1.5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5</v>
      </c>
      <c r="X7" s="188"/>
      <c r="Y7" s="189">
        <v>-5</v>
      </c>
      <c r="Z7" s="136"/>
      <c r="AA7" s="137"/>
      <c r="AB7" s="183">
        <f ca="1">SUM(M7:Y7)</f>
        <v>49.2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/>
      <c r="D8" s="225">
        <v>1</v>
      </c>
      <c r="E8" s="226">
        <v>6</v>
      </c>
      <c r="F8" s="227">
        <v>8</v>
      </c>
      <c r="G8" s="223">
        <v>1</v>
      </c>
      <c r="H8" s="228">
        <v>6</v>
      </c>
      <c r="I8" s="226">
        <v>3</v>
      </c>
      <c r="J8" s="225">
        <v>1</v>
      </c>
      <c r="K8" s="226">
        <v>6</v>
      </c>
      <c r="L8" s="229">
        <v>4</v>
      </c>
      <c r="M8" s="273">
        <v>0.5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0</v>
      </c>
      <c r="P8" s="188">
        <v>0.5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0.5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1.9</v>
      </c>
      <c r="X8" s="188"/>
      <c r="Y8" s="189"/>
      <c r="Z8" s="136"/>
      <c r="AA8" s="137"/>
      <c r="AB8" s="183">
        <f ca="1">SUM(M8:Y8)</f>
        <v>43.6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47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7</v>
      </c>
      <c r="J9" s="225">
        <v>1</v>
      </c>
      <c r="K9" s="226">
        <v>5</v>
      </c>
      <c r="L9" s="229">
        <v>5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1.2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43.099999999999994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6" t="s">
        <v>45</v>
      </c>
      <c r="C10" s="219">
        <v>17.5</v>
      </c>
      <c r="D10" s="225">
        <v>1</v>
      </c>
      <c r="E10" s="226">
        <v>9</v>
      </c>
      <c r="F10" s="227">
        <v>6</v>
      </c>
      <c r="G10" s="223">
        <v>1</v>
      </c>
      <c r="H10" s="228">
        <v>3</v>
      </c>
      <c r="I10" s="226">
        <v>2</v>
      </c>
      <c r="J10" s="225">
        <v>1</v>
      </c>
      <c r="K10" s="226">
        <v>9</v>
      </c>
      <c r="L10" s="229">
        <v>5</v>
      </c>
      <c r="M10" s="273">
        <v>2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3.5</v>
      </c>
      <c r="P10" s="188"/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>
        <v>2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4.5</v>
      </c>
      <c r="X10" s="188">
        <v>1</v>
      </c>
      <c r="Y10" s="189">
        <v>-6</v>
      </c>
      <c r="Z10" s="136"/>
      <c r="AA10" s="137"/>
      <c r="AB10" s="183">
        <f ca="1">SUM(M10:Y10)</f>
        <v>41.2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74</v>
      </c>
      <c r="C11" s="219"/>
      <c r="D11" s="225">
        <v>1</v>
      </c>
      <c r="E11" s="226">
        <v>3</v>
      </c>
      <c r="F11" s="227">
        <v>7</v>
      </c>
      <c r="G11" s="223">
        <v>1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ca="1">SUM(M11:Y11)</f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56</v>
      </c>
      <c r="C12" s="283"/>
      <c r="D12" s="222">
        <v>1</v>
      </c>
      <c r="E12" s="320">
        <v>8</v>
      </c>
      <c r="F12" s="321">
        <v>9</v>
      </c>
      <c r="G12" s="322">
        <v>1</v>
      </c>
      <c r="H12" s="323">
        <v>5</v>
      </c>
      <c r="I12" s="320">
        <v>1</v>
      </c>
      <c r="J12" s="222">
        <v>1</v>
      </c>
      <c r="K12" s="320">
        <v>7</v>
      </c>
      <c r="L12" s="324">
        <v>9</v>
      </c>
      <c r="M12" s="325">
        <v>1.5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16</v>
      </c>
      <c r="S12" s="327">
        <f ca="1">IF(I12&lt;H12,OFFSET(IF(OR($C$34=11,$C$34=12),Очки!$B$17,Очки!$O$18),2+H12-I12,IF(G12=2,12,13-H12)),0)</f>
        <v>3.1000000000000005</v>
      </c>
      <c r="T12" s="327">
        <v>1</v>
      </c>
      <c r="U12" s="328"/>
      <c r="V12" s="326">
        <f ca="1">OFFSET(Очки!$A$3,L12,J12+QUOTIENT(MAX($C$34-11,0), 2)*4)</f>
        <v>10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>
        <v>-5</v>
      </c>
      <c r="Z12" s="330"/>
      <c r="AA12" s="331"/>
      <c r="AB12" s="332">
        <f ca="1">SUM(M12:Y12)</f>
        <v>38.6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63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1</v>
      </c>
      <c r="K13" s="226">
        <v>3</v>
      </c>
      <c r="L13" s="229">
        <v>8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43</v>
      </c>
      <c r="C14" s="219">
        <v>12.5</v>
      </c>
      <c r="D14" s="225">
        <v>1</v>
      </c>
      <c r="E14" s="226">
        <v>2</v>
      </c>
      <c r="F14" s="227">
        <v>5</v>
      </c>
      <c r="G14" s="223">
        <v>1</v>
      </c>
      <c r="H14" s="228">
        <v>1</v>
      </c>
      <c r="I14" s="226">
        <v>5</v>
      </c>
      <c r="J14" s="225">
        <v>1</v>
      </c>
      <c r="K14" s="226">
        <v>2</v>
      </c>
      <c r="L14" s="229">
        <v>10</v>
      </c>
      <c r="M14" s="273"/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68</v>
      </c>
      <c r="C15" s="219"/>
      <c r="D15" s="225">
        <v>1</v>
      </c>
      <c r="E15" s="226">
        <v>4</v>
      </c>
      <c r="F15" s="227">
        <v>10</v>
      </c>
      <c r="G15" s="223">
        <v>1</v>
      </c>
      <c r="H15" s="228">
        <v>7</v>
      </c>
      <c r="I15" s="226">
        <v>9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>
        <v>-6</v>
      </c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ca="1">SUM(M15:Y15)</f>
        <v>31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ref="AB6:AB26" ca="1" si="0">SUM(M16:Y16)</f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10.10</vt:lpstr>
      <vt:lpstr>форма (7)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2018-10-10T19:41:08Z</dcterms:modified>
</cp:coreProperties>
</file>