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3"/>
  </bookViews>
  <sheets>
    <sheet name="Рейтинг" sheetId="4" r:id="rId1"/>
    <sheet name="Очки" sheetId="5" r:id="rId2"/>
    <sheet name="20.06" sheetId="15" r:id="rId3"/>
    <sheet name="27.06" sheetId="27" r:id="rId4"/>
    <sheet name="форма (2)" sheetId="28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28" l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22" i="28"/>
  <c r="S22" i="28"/>
  <c r="O22" i="28"/>
  <c r="W21" i="28"/>
  <c r="S21" i="28"/>
  <c r="O21" i="28"/>
  <c r="W20" i="28"/>
  <c r="S20" i="28"/>
  <c r="O20" i="28"/>
  <c r="W19" i="28"/>
  <c r="S19" i="28"/>
  <c r="O19" i="28"/>
  <c r="W18" i="28"/>
  <c r="S18" i="28"/>
  <c r="O18" i="28"/>
  <c r="W17" i="28"/>
  <c r="S17" i="28"/>
  <c r="O17" i="28"/>
  <c r="W16" i="28"/>
  <c r="S16" i="28"/>
  <c r="O16" i="28"/>
  <c r="W15" i="28"/>
  <c r="S15" i="28"/>
  <c r="O15" i="28"/>
  <c r="W14" i="28"/>
  <c r="S14" i="28"/>
  <c r="O14" i="28"/>
  <c r="W13" i="28"/>
  <c r="S13" i="28"/>
  <c r="O13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0" i="28"/>
  <c r="V10" i="28"/>
  <c r="S10" i="28"/>
  <c r="R10" i="28"/>
  <c r="O10" i="28"/>
  <c r="N10" i="28"/>
  <c r="W9" i="28"/>
  <c r="V9" i="28"/>
  <c r="S9" i="28"/>
  <c r="R9" i="28"/>
  <c r="O9" i="28"/>
  <c r="N9" i="28"/>
  <c r="W8" i="28"/>
  <c r="V8" i="28"/>
  <c r="S8" i="28"/>
  <c r="R8" i="28"/>
  <c r="O8" i="28"/>
  <c r="N8" i="28"/>
  <c r="W7" i="28"/>
  <c r="V7" i="28"/>
  <c r="S7" i="28"/>
  <c r="R7" i="28"/>
  <c r="O7" i="28"/>
  <c r="N7" i="28"/>
  <c r="W6" i="28"/>
  <c r="V6" i="28"/>
  <c r="S6" i="28"/>
  <c r="R6" i="28"/>
  <c r="O6" i="28"/>
  <c r="N6" i="28"/>
  <c r="AA3" i="28"/>
  <c r="AB6" i="28" l="1"/>
  <c r="A6" i="28" s="1"/>
  <c r="AB8" i="28"/>
  <c r="A8" i="28" s="1"/>
  <c r="AB7" i="28"/>
  <c r="A7" i="28" s="1"/>
  <c r="AB10" i="28"/>
  <c r="A10" i="28" s="1"/>
  <c r="AB9" i="28"/>
  <c r="A9" i="28" s="1"/>
  <c r="AB11" i="28"/>
  <c r="A11" i="28" s="1"/>
  <c r="AB12" i="28"/>
  <c r="A12" i="28" s="1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22" i="28"/>
  <c r="R22" i="28"/>
  <c r="N22" i="28"/>
  <c r="V21" i="28"/>
  <c r="R21" i="28"/>
  <c r="N21" i="28"/>
  <c r="V20" i="28"/>
  <c r="R20" i="28"/>
  <c r="N20" i="28"/>
  <c r="V19" i="28"/>
  <c r="R19" i="28"/>
  <c r="N19" i="28"/>
  <c r="V18" i="28"/>
  <c r="R18" i="28"/>
  <c r="N18" i="28"/>
  <c r="V17" i="28"/>
  <c r="R17" i="28"/>
  <c r="N17" i="28"/>
  <c r="V16" i="28"/>
  <c r="R16" i="28"/>
  <c r="N16" i="28"/>
  <c r="V15" i="28"/>
  <c r="R15" i="28"/>
  <c r="N15" i="28"/>
  <c r="V14" i="28"/>
  <c r="R14" i="28"/>
  <c r="N14" i="28"/>
  <c r="V13" i="28"/>
  <c r="R13" i="28"/>
  <c r="N13" i="28"/>
  <c r="N50" i="4"/>
  <c r="N49" i="4"/>
  <c r="N42" i="4"/>
  <c r="N43" i="4"/>
  <c r="L49" i="4"/>
  <c r="L50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F37" i="4"/>
  <c r="D35" i="4"/>
  <c r="F35" i="4" s="1"/>
  <c r="D36" i="4"/>
  <c r="D37" i="4"/>
  <c r="F31" i="4"/>
  <c r="F32" i="4"/>
  <c r="F27" i="4"/>
  <c r="F28" i="4"/>
  <c r="D31" i="4"/>
  <c r="D32" i="4"/>
  <c r="D33" i="4"/>
  <c r="D27" i="4"/>
  <c r="D28" i="4"/>
  <c r="D29" i="4"/>
  <c r="D19" i="4"/>
  <c r="F19" i="4" s="1"/>
  <c r="D17" i="4"/>
  <c r="F17" i="4" s="1"/>
  <c r="D15" i="4"/>
  <c r="D7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S8" i="27"/>
  <c r="O8" i="27"/>
  <c r="W9" i="27"/>
  <c r="S9" i="27"/>
  <c r="O9" i="27"/>
  <c r="W14" i="27"/>
  <c r="S14" i="27"/>
  <c r="O14" i="27"/>
  <c r="W10" i="27"/>
  <c r="S10" i="27"/>
  <c r="O10" i="27"/>
  <c r="W11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8" i="27" l="1"/>
  <c r="AB13" i="28"/>
  <c r="A13" i="28" s="1"/>
  <c r="AB15" i="28"/>
  <c r="A15" i="28" s="1"/>
  <c r="AB17" i="28"/>
  <c r="A17" i="28" s="1"/>
  <c r="AB19" i="28"/>
  <c r="A19" i="28" s="1"/>
  <c r="AB21" i="28"/>
  <c r="A21" i="28" s="1"/>
  <c r="AB23" i="28"/>
  <c r="A23" i="28" s="1"/>
  <c r="AB25" i="28"/>
  <c r="A25" i="28" s="1"/>
  <c r="AB27" i="28"/>
  <c r="A27" i="28" s="1"/>
  <c r="AB29" i="28"/>
  <c r="A29" i="28" s="1"/>
  <c r="AB31" i="28"/>
  <c r="A31" i="28" s="1"/>
  <c r="AB33" i="28"/>
  <c r="A33" i="28" s="1"/>
  <c r="AB14" i="28"/>
  <c r="A14" i="28" s="1"/>
  <c r="AB16" i="28"/>
  <c r="A16" i="28" s="1"/>
  <c r="AB18" i="28"/>
  <c r="A18" i="28" s="1"/>
  <c r="AB20" i="28"/>
  <c r="A20" i="28" s="1"/>
  <c r="AB22" i="28"/>
  <c r="A22" i="28" s="1"/>
  <c r="AB24" i="28"/>
  <c r="A24" i="28" s="1"/>
  <c r="AB26" i="28"/>
  <c r="A26" i="28" s="1"/>
  <c r="AB28" i="28"/>
  <c r="A28" i="28" s="1"/>
  <c r="AB30" i="28"/>
  <c r="A30" i="28" s="1"/>
  <c r="AB32" i="28"/>
  <c r="A32" i="28" s="1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42" i="4"/>
  <c r="L43" i="4"/>
  <c r="AB33" i="27" l="1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28" i="4"/>
  <c r="L37" i="4" l="1"/>
  <c r="N37" i="4" s="1"/>
  <c r="P37" i="4" s="1"/>
  <c r="L45" i="4"/>
  <c r="N45" i="4" s="1"/>
  <c r="J27" i="4" l="1"/>
  <c r="F33" i="4" l="1"/>
  <c r="D12" i="4"/>
  <c r="D11" i="4"/>
  <c r="F11" i="4" s="1"/>
  <c r="F53" i="4"/>
  <c r="L46" i="4"/>
  <c r="D39" i="4"/>
  <c r="D38" i="4"/>
  <c r="F38" i="4" s="1"/>
  <c r="D20" i="4"/>
  <c r="D34" i="4"/>
  <c r="D14" i="4"/>
  <c r="F14" i="4" s="1"/>
  <c r="D25" i="4"/>
  <c r="F25" i="4" s="1"/>
  <c r="H25" i="4" s="1"/>
  <c r="J25" i="4" s="1"/>
  <c r="L25" i="4" s="1"/>
  <c r="D5" i="4"/>
  <c r="D8" i="4"/>
  <c r="F8" i="4" s="1"/>
  <c r="D24" i="4"/>
  <c r="D13" i="4"/>
  <c r="D16" i="4"/>
  <c r="D18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41" i="4" l="1"/>
  <c r="N41" i="4" s="1"/>
  <c r="L31" i="4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S10" i="15"/>
  <c r="O10" i="15"/>
  <c r="W15" i="15"/>
  <c r="S15" i="15"/>
  <c r="O15" i="15"/>
  <c r="W25" i="15"/>
  <c r="S25" i="15"/>
  <c r="W7" i="15"/>
  <c r="S13" i="15"/>
  <c r="O13" i="15"/>
  <c r="W18" i="15"/>
  <c r="S18" i="15"/>
  <c r="O18" i="15"/>
  <c r="N22" i="15"/>
  <c r="W11" i="15"/>
  <c r="V11" i="15"/>
  <c r="O11" i="15"/>
  <c r="V9" i="15"/>
  <c r="O9" i="15"/>
  <c r="V16" i="15"/>
  <c r="W26" i="15"/>
  <c r="S26" i="15"/>
  <c r="O26" i="15"/>
  <c r="S24" i="15"/>
  <c r="W20" i="15"/>
  <c r="O20" i="15"/>
  <c r="W6" i="15"/>
  <c r="S6" i="15"/>
  <c r="S21" i="15"/>
  <c r="W17" i="15"/>
  <c r="AA3" i="15"/>
  <c r="R17" i="15" l="1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15" i="4" l="1"/>
  <c r="F20" i="4"/>
  <c r="F29" i="4"/>
  <c r="F12" i="4"/>
  <c r="F7" i="4"/>
  <c r="L52" i="4"/>
  <c r="N52" i="4" s="1"/>
  <c r="P52" i="4" s="1"/>
  <c r="F39" i="4"/>
  <c r="F36" i="4"/>
  <c r="F18" i="4"/>
  <c r="H18" i="4" l="1"/>
  <c r="J18" i="4" s="1"/>
  <c r="H19" i="4"/>
  <c r="J19" i="4" s="1"/>
  <c r="L19" i="4" s="1"/>
  <c r="L53" i="4"/>
  <c r="N53" i="4" s="1"/>
  <c r="P53" i="4" s="1"/>
  <c r="H17" i="4"/>
  <c r="J17" i="4" s="1"/>
  <c r="L40" i="4"/>
  <c r="H20" i="4"/>
  <c r="J2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10" i="4"/>
  <c r="F10" i="4" s="1"/>
  <c r="D26" i="4"/>
  <c r="D9" i="4"/>
  <c r="F13" i="4" s="1"/>
  <c r="H13" i="4" s="1"/>
  <c r="T22" i="5"/>
  <c r="X22" i="5"/>
  <c r="X23" i="5" s="1"/>
  <c r="P22" i="5"/>
  <c r="P23" i="5" s="1"/>
  <c r="P24" i="5" s="1"/>
  <c r="P25" i="5" s="1"/>
  <c r="P26" i="5" s="1"/>
  <c r="D6" i="4"/>
  <c r="D21" i="4"/>
  <c r="F34" i="4"/>
  <c r="L34" i="4" s="1"/>
  <c r="D22" i="4"/>
  <c r="D23" i="4"/>
  <c r="D30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A5" i="4"/>
  <c r="A6" i="4" s="1"/>
  <c r="A7" i="4" s="1"/>
  <c r="A8" i="4" s="1"/>
  <c r="A9" i="4" s="1"/>
  <c r="A10" i="4" s="1"/>
  <c r="A11" i="4" s="1"/>
  <c r="F9" i="4" l="1"/>
  <c r="L47" i="4"/>
  <c r="S22" i="15"/>
  <c r="W14" i="15"/>
  <c r="O17" i="15"/>
  <c r="AB17" i="15" s="1"/>
  <c r="L48" i="4"/>
  <c r="N48" i="4" s="1"/>
  <c r="F16" i="4"/>
  <c r="H22" i="4" s="1"/>
  <c r="F5" i="4"/>
  <c r="F21" i="4"/>
  <c r="H21" i="4" s="1"/>
  <c r="J21" i="4" s="1"/>
  <c r="F26" i="4"/>
  <c r="H26" i="4" s="1"/>
  <c r="F24" i="4"/>
  <c r="H24" i="4" s="1"/>
  <c r="F23" i="4"/>
  <c r="H23" i="4" s="1"/>
  <c r="J23" i="4" s="1"/>
  <c r="F6" i="4"/>
  <c r="H8" i="4" s="1"/>
  <c r="F30" i="4"/>
  <c r="L51" i="4"/>
  <c r="N51" i="4" s="1"/>
  <c r="P51" i="4" s="1"/>
  <c r="R51" i="4" s="1"/>
  <c r="T51" i="4" s="1"/>
  <c r="F22" i="4"/>
  <c r="L21" i="4"/>
  <c r="N21" i="4" s="1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R37" i="4" l="1"/>
  <c r="R48" i="4"/>
  <c r="T48" i="4" s="1"/>
  <c r="N40" i="4"/>
  <c r="P40" i="4" s="1"/>
  <c r="N47" i="4"/>
  <c r="P47" i="4" s="1"/>
  <c r="R47" i="4" s="1"/>
  <c r="H6" i="4"/>
  <c r="H11" i="4"/>
  <c r="J11" i="4" s="1"/>
  <c r="L32" i="4"/>
  <c r="J26" i="4"/>
  <c r="L26" i="4" s="1"/>
  <c r="N26" i="4" s="1"/>
  <c r="P34" i="4" s="1"/>
  <c r="R34" i="4" s="1"/>
  <c r="L17" i="4"/>
  <c r="L39" i="4"/>
  <c r="L36" i="4"/>
  <c r="H7" i="4"/>
  <c r="H12" i="4"/>
  <c r="J24" i="4"/>
  <c r="L24" i="4" s="1"/>
  <c r="H10" i="4"/>
  <c r="J10" i="4" s="1"/>
  <c r="H9" i="4"/>
  <c r="J7" i="4" s="1"/>
  <c r="H14" i="4"/>
  <c r="O22" i="15"/>
  <c r="AB22" i="15" s="1"/>
  <c r="S14" i="15"/>
  <c r="N31" i="4"/>
  <c r="L35" i="4"/>
  <c r="L29" i="4"/>
  <c r="J13" i="4"/>
  <c r="L13" i="4" s="1"/>
  <c r="L44" i="4"/>
  <c r="N39" i="4" s="1"/>
  <c r="P39" i="4" s="1"/>
  <c r="R39" i="4" s="1"/>
  <c r="L33" i="4"/>
  <c r="N32" i="4" s="1"/>
  <c r="J22" i="4"/>
  <c r="J12" i="4"/>
  <c r="H15" i="4"/>
  <c r="H5" i="4"/>
  <c r="J6" i="4" s="1"/>
  <c r="H16" i="4"/>
  <c r="L30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N13" i="4" l="1"/>
  <c r="J14" i="4"/>
  <c r="V48" i="4"/>
  <c r="V53" i="4"/>
  <c r="N33" i="4"/>
  <c r="J9" i="4"/>
  <c r="L7" i="4" s="1"/>
  <c r="N44" i="4"/>
  <c r="P44" i="4" s="1"/>
  <c r="N35" i="4"/>
  <c r="N24" i="4"/>
  <c r="N36" i="4"/>
  <c r="J15" i="4"/>
  <c r="L11" i="4"/>
  <c r="N11" i="4" s="1"/>
  <c r="L38" i="4"/>
  <c r="N17" i="4" s="1"/>
  <c r="J5" i="4"/>
  <c r="L6" i="4" s="1"/>
  <c r="N6" i="4" s="1"/>
  <c r="P6" i="4" s="1"/>
  <c r="R6" i="4" s="1"/>
  <c r="T6" i="4" s="1"/>
  <c r="V6" i="4" s="1"/>
  <c r="L27" i="4"/>
  <c r="N29" i="4" s="1"/>
  <c r="P32" i="4"/>
  <c r="L20" i="4"/>
  <c r="W8" i="15"/>
  <c r="S8" i="15"/>
  <c r="Q25" i="5"/>
  <c r="S12" i="15"/>
  <c r="N30" i="4"/>
  <c r="P30" i="4" s="1"/>
  <c r="L18" i="4"/>
  <c r="L10" i="4"/>
  <c r="N10" i="4" s="1"/>
  <c r="P10" i="4" s="1"/>
  <c r="L14" i="4"/>
  <c r="J8" i="4"/>
  <c r="L8" i="4" s="1"/>
  <c r="J16" i="4"/>
  <c r="L12" i="4" s="1"/>
  <c r="N12" i="4" s="1"/>
  <c r="R25" i="5"/>
  <c r="V56" i="4"/>
  <c r="T34" i="4"/>
  <c r="V34" i="4" s="1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N7" i="4" l="1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18" i="4"/>
  <c r="P33" i="4" s="1"/>
  <c r="R32" i="4" s="1"/>
  <c r="N19" i="4"/>
  <c r="P31" i="4" s="1"/>
  <c r="R31" i="4" s="1"/>
  <c r="N20" i="4"/>
  <c r="P17" i="4" s="1"/>
  <c r="N8" i="4"/>
  <c r="P9" i="4" s="1"/>
  <c r="R10" i="4" s="1"/>
  <c r="L5" i="4"/>
  <c r="N5" i="4" s="1"/>
  <c r="P5" i="4" s="1"/>
  <c r="R5" i="4" s="1"/>
  <c r="T5" i="4" s="1"/>
  <c r="V5" i="4" s="1"/>
  <c r="L16" i="4"/>
  <c r="N28" i="4" s="1"/>
  <c r="L22" i="4"/>
  <c r="N22" i="4" s="1"/>
  <c r="P13" i="4" s="1"/>
  <c r="P29" i="4"/>
  <c r="R29" i="4" s="1"/>
  <c r="P24" i="4"/>
  <c r="P12" i="4"/>
  <c r="R41" i="4"/>
  <c r="T40" i="4" s="1"/>
  <c r="V39" i="4" s="1"/>
  <c r="AB8" i="15"/>
  <c r="AB12" i="15"/>
  <c r="L15" i="4"/>
  <c r="N14" i="4" s="1"/>
  <c r="P7" i="4" s="1"/>
  <c r="R7" i="4" s="1"/>
  <c r="T7" i="4" s="1"/>
  <c r="L23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P19" i="4" l="1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R17" i="4" s="1"/>
  <c r="T23" i="4" s="1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T11" i="4" l="1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12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<sst xmlns="http://schemas.openxmlformats.org/spreadsheetml/2006/main" count="233" uniqueCount="75">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</sst>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9" xfId="0" applyFont="1" applyBorder="1" applyAlignment="1"/>
    <xf numFmtId="0" fontId="11" fillId="0" borderId="4" xfId="1" applyFont="1" applyBorder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164" fontId="13" fillId="0" borderId="18" xfId="1" applyNumberFormat="1" applyFont="1" applyBorder="1" applyAlignment="1">
      <alignment horizontal="center"/>
    </xf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1" fillId="0" borderId="4" xfId="0" applyFont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16" xfId="0" applyFont="1" applyFill="1" applyBorder="1"/>
    <xf numFmtId="0" fontId="11" fillId="0" borderId="16" xfId="0" applyFont="1" applyBorder="1" applyAlignment="1"/>
    <xf numFmtId="0" fontId="14" fillId="0" borderId="64" xfId="0" applyFont="1" applyBorder="1"/>
    <xf numFmtId="0" fontId="11" fillId="0" borderId="68" xfId="0" applyFont="1" applyFill="1" applyBorder="1"/>
    <xf numFmtId="0" fontId="11" fillId="0" borderId="65" xfId="1" applyFont="1" applyBorder="1"/>
    <xf numFmtId="0" fontId="11" fillId="0" borderId="4" xfId="0" applyFont="1" applyFill="1" applyBorder="1"/>
    <xf numFmtId="0" fontId="13" fillId="0" borderId="25" xfId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F26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50" si="0">A4+1</f>
        <v>1</v>
      </c>
      <c r="B5" s="353" t="s">
        <v>47</v>
      </c>
      <c r="C5" s="31">
        <v>50.2</v>
      </c>
      <c r="D5" s="32">
        <f>C5/3*10</f>
        <v>167.33333333333334</v>
      </c>
      <c r="E5" s="33">
        <v>56.5</v>
      </c>
      <c r="F5" s="32">
        <f>IF(E5&gt;0,IF(D5&gt;0,(D5*C$3+E5*10/3)/E$3,E5*10/3*(1-0.1*C$3)),IF(D5&gt;10,D5*0.9,D5))</f>
        <v>177.83333333333334</v>
      </c>
      <c r="G5" s="31"/>
      <c r="H5" s="32">
        <f t="shared" ref="H5:H53" si="1">IF(G5&gt;0,IF(F5&gt;0,(F5*E$3+G5*10/3)/G$3,G5*10/3*(1-0.1*E$3)),IF(F5&gt;10,F5*0.9,F5))</f>
        <v>160.05000000000001</v>
      </c>
      <c r="I5" s="31"/>
      <c r="J5" s="32">
        <f t="shared" ref="J5:J53" si="2">IF(I5&gt;0,IF(H5&gt;0,(H5*G$3+I5*10/3)/I$3,I5*10/3*(1-0.1*G$3)),IF(H5&gt;10,H5*0.9,H5))</f>
        <v>144.04500000000002</v>
      </c>
      <c r="K5" s="31"/>
      <c r="L5" s="32">
        <f t="shared" ref="L5:L50" si="3">IF(K5&gt;0,IF(J5&gt;0,(J5*I$3+K5*10/3)/K$3,K5*10/3*(1-0.1*I$3)),IF(J5&gt;10,J5*0.9,J5))</f>
        <v>129.64050000000003</v>
      </c>
      <c r="M5" s="34"/>
      <c r="N5" s="32">
        <f t="shared" ref="N5:N43" si="4">IF(M5&gt;0,IF(L5&gt;0,(L5*K$3+M5*10/3)/M$3,M5*10/3*(1-0.1*K$3)),IF(L5&gt;10,L5*0.9,L5))</f>
        <v>116.67645000000003</v>
      </c>
      <c r="O5" s="35"/>
      <c r="P5" s="32">
        <f t="shared" ref="P5:P36" si="5">IF(O5&gt;0,IF(N5&gt;0,(N5*M$3+O5*10/3)/O$3,O5*10/3*(1-0.1*M$3)),IF(N5&gt;10,N5*0.9,N5))</f>
        <v>105.00880500000002</v>
      </c>
      <c r="Q5" s="34"/>
      <c r="R5" s="32">
        <f t="shared" ref="R5:R36" si="6">IF(Q5&gt;0,IF(P5&gt;0,(P5*O$3+Q5*10/3)/Q$3,Q5*10/3*(1-0.1*O$3)),IF(P5&gt;10,P5*0.9,P5))</f>
        <v>94.50792450000003</v>
      </c>
      <c r="S5" s="34"/>
      <c r="T5" s="36">
        <f t="shared" ref="T5:T36" si="7">IF(S5&gt;0,IF(R5&gt;0,(R5*Q$3+S5*10/3)/S$3,S5*10/3*(1-0.1*Q$3)),IF(R5&gt;10,R5*0.9,R5))</f>
        <v>85.057132050000035</v>
      </c>
      <c r="U5" s="37"/>
      <c r="V5" s="38">
        <f t="shared" ref="V5:V48" si="8">IF(U5&gt;0,IF(T5&gt;0,(T5*S$3+U5*10/3)/U$3,U5*10/3*(1-0.1*S$3)),IF(T5&gt;10,T5*0.9,T5))</f>
        <v>76.551418845000029</v>
      </c>
      <c r="W5" s="3"/>
      <c r="X5" s="3"/>
    </row>
    <row r="6" spans="1:24" ht="35.25" x14ac:dyDescent="0.45">
      <c r="A6" s="83">
        <f t="shared" si="0"/>
        <v>2</v>
      </c>
      <c r="B6" s="280" t="s">
        <v>53</v>
      </c>
      <c r="C6" s="41">
        <v>53.7</v>
      </c>
      <c r="D6" s="42">
        <f>C6/3*10</f>
        <v>179.00000000000003</v>
      </c>
      <c r="E6" s="43">
        <v>51.6</v>
      </c>
      <c r="F6" s="42">
        <f>IF(E6&gt;0,IF(D6&gt;0,(D6*C$3+E6*10/3)/E$3,E6*10/3*(1-0.1*C$3)),IF(D6&gt;10,D6*0.9,D6))</f>
        <v>175.5</v>
      </c>
      <c r="G6" s="41"/>
      <c r="H6" s="42">
        <f t="shared" si="1"/>
        <v>157.95000000000002</v>
      </c>
      <c r="I6" s="41"/>
      <c r="J6" s="42">
        <f t="shared" si="2"/>
        <v>142.15500000000003</v>
      </c>
      <c r="K6" s="41"/>
      <c r="L6" s="42">
        <f t="shared" si="3"/>
        <v>127.93950000000002</v>
      </c>
      <c r="M6" s="44"/>
      <c r="N6" s="42">
        <f t="shared" si="4"/>
        <v>115.14555000000003</v>
      </c>
      <c r="O6" s="45"/>
      <c r="P6" s="46">
        <f t="shared" si="5"/>
        <v>103.63099500000003</v>
      </c>
      <c r="Q6" s="44"/>
      <c r="R6" s="46">
        <f t="shared" si="6"/>
        <v>93.267895500000023</v>
      </c>
      <c r="S6" s="44"/>
      <c r="T6" s="42">
        <f t="shared" si="7"/>
        <v>83.941105950000022</v>
      </c>
      <c r="U6" s="47"/>
      <c r="V6" s="48">
        <f t="shared" si="8"/>
        <v>75.546995355000021</v>
      </c>
      <c r="W6" s="3"/>
      <c r="X6" s="3"/>
    </row>
    <row r="7" spans="1:24" ht="35.25" x14ac:dyDescent="0.45">
      <c r="A7" s="83">
        <f t="shared" si="0"/>
        <v>3</v>
      </c>
      <c r="B7" s="279" t="s">
        <v>74</v>
      </c>
      <c r="C7" s="41"/>
      <c r="D7" s="42">
        <f>C7/3*10</f>
        <v>0</v>
      </c>
      <c r="E7" s="43">
        <v>47.8</v>
      </c>
      <c r="F7" s="42">
        <f>IF(E7&gt;0,IF(D7&gt;0,(D7*C$3+E7*10/3)/E$3,E7*10/3*(1-0.1*C$3)),IF(D7&gt;10,D7*0.9,D7))</f>
        <v>143.4</v>
      </c>
      <c r="G7" s="41"/>
      <c r="H7" s="42">
        <f t="shared" si="1"/>
        <v>129.06</v>
      </c>
      <c r="I7" s="41"/>
      <c r="J7" s="42">
        <f t="shared" si="2"/>
        <v>116.15400000000001</v>
      </c>
      <c r="K7" s="41"/>
      <c r="L7" s="42">
        <f t="shared" si="3"/>
        <v>104.53860000000002</v>
      </c>
      <c r="M7" s="44"/>
      <c r="N7" s="42">
        <f t="shared" si="4"/>
        <v>94.084740000000011</v>
      </c>
      <c r="O7" s="45"/>
      <c r="P7" s="46">
        <f t="shared" si="5"/>
        <v>84.676266000000012</v>
      </c>
      <c r="Q7" s="44"/>
      <c r="R7" s="46">
        <f t="shared" si="6"/>
        <v>76.20863940000001</v>
      </c>
      <c r="S7" s="44"/>
      <c r="T7" s="49">
        <f t="shared" si="7"/>
        <v>68.587775460000017</v>
      </c>
      <c r="U7" s="47"/>
      <c r="V7" s="48">
        <f t="shared" si="8"/>
        <v>61.728997914000018</v>
      </c>
      <c r="W7" s="3"/>
      <c r="X7" s="3"/>
    </row>
    <row r="8" spans="1:24" ht="35.25" x14ac:dyDescent="0.45">
      <c r="A8" s="83">
        <f t="shared" si="0"/>
        <v>4</v>
      </c>
      <c r="B8" s="280" t="s">
        <v>45</v>
      </c>
      <c r="C8" s="41">
        <v>48.9</v>
      </c>
      <c r="D8" s="42">
        <f>C8/3*10</f>
        <v>163</v>
      </c>
      <c r="E8" s="43">
        <v>46.6</v>
      </c>
      <c r="F8" s="42">
        <f>IF(E8&gt;0,IF(D8&gt;0,(D8*C$3+E8*10/3)/E$3,E8*10/3*(1-0.1*C$3)),IF(D8&gt;10,D8*0.9,D8))</f>
        <v>159.16666666666669</v>
      </c>
      <c r="G8" s="41"/>
      <c r="H8" s="42">
        <f t="shared" si="1"/>
        <v>143.25000000000003</v>
      </c>
      <c r="I8" s="41"/>
      <c r="J8" s="42">
        <f t="shared" si="2"/>
        <v>128.92500000000004</v>
      </c>
      <c r="K8" s="68"/>
      <c r="L8" s="42">
        <f t="shared" si="3"/>
        <v>116.03250000000004</v>
      </c>
      <c r="M8" s="44"/>
      <c r="N8" s="42">
        <f t="shared" si="4"/>
        <v>104.42925000000004</v>
      </c>
      <c r="O8" s="45"/>
      <c r="P8" s="46">
        <f t="shared" si="5"/>
        <v>93.986325000000036</v>
      </c>
      <c r="Q8" s="44"/>
      <c r="R8" s="46">
        <f t="shared" si="6"/>
        <v>84.587692500000031</v>
      </c>
      <c r="S8" s="44"/>
      <c r="T8" s="42">
        <f t="shared" si="7"/>
        <v>76.128923250000028</v>
      </c>
      <c r="U8" s="47"/>
      <c r="V8" s="48">
        <f t="shared" si="8"/>
        <v>68.516030925000024</v>
      </c>
      <c r="W8" s="3"/>
      <c r="X8" s="3"/>
    </row>
    <row r="9" spans="1:24" ht="36" thickBot="1" x14ac:dyDescent="0.5">
      <c r="A9" s="350">
        <f t="shared" si="0"/>
        <v>5</v>
      </c>
      <c r="B9" s="352" t="s">
        <v>52</v>
      </c>
      <c r="C9" s="50">
        <v>30.6</v>
      </c>
      <c r="D9" s="51">
        <f>C9/3*10</f>
        <v>102.00000000000001</v>
      </c>
      <c r="E9" s="52">
        <v>43.9</v>
      </c>
      <c r="F9" s="53">
        <f>IF(E9&gt;0,IF(D9&gt;0,(D9*C$3+E9*10/3)/E$3,E9*10/3*(1-0.1*C$3)),IF(D9&gt;10,D9*0.9,D9))</f>
        <v>124.16666666666669</v>
      </c>
      <c r="G9" s="50"/>
      <c r="H9" s="53">
        <f t="shared" si="1"/>
        <v>111.75000000000001</v>
      </c>
      <c r="I9" s="54"/>
      <c r="J9" s="51">
        <f t="shared" si="2"/>
        <v>100.57500000000002</v>
      </c>
      <c r="K9" s="54"/>
      <c r="L9" s="51">
        <f t="shared" si="3"/>
        <v>90.517500000000013</v>
      </c>
      <c r="M9" s="55"/>
      <c r="N9" s="51">
        <f t="shared" si="4"/>
        <v>81.465750000000014</v>
      </c>
      <c r="O9" s="56"/>
      <c r="P9" s="46">
        <f t="shared" si="5"/>
        <v>73.319175000000016</v>
      </c>
      <c r="Q9" s="57"/>
      <c r="R9" s="49">
        <f t="shared" si="6"/>
        <v>65.987257500000013</v>
      </c>
      <c r="S9" s="55"/>
      <c r="T9" s="46">
        <f t="shared" si="7"/>
        <v>59.388531750000013</v>
      </c>
      <c r="U9" s="58"/>
      <c r="V9" s="59">
        <f t="shared" si="8"/>
        <v>53.449678575000014</v>
      </c>
      <c r="W9" s="3"/>
      <c r="X9" s="3"/>
    </row>
    <row r="10" spans="1:24" ht="35.25" x14ac:dyDescent="0.45">
      <c r="A10" s="349">
        <f t="shared" si="0"/>
        <v>6</v>
      </c>
      <c r="B10" s="290" t="s">
        <v>50</v>
      </c>
      <c r="C10" s="31">
        <v>58.7</v>
      </c>
      <c r="D10" s="32">
        <f>C10/3*10</f>
        <v>195.66666666666666</v>
      </c>
      <c r="E10" s="33">
        <v>41.5</v>
      </c>
      <c r="F10" s="32">
        <f>IF(E10&gt;0,IF(D10&gt;0,(D10*C$3+E10*10/3)/E$3,E10*10/3*(1-0.1*C$3)),IF(D10&gt;10,D10*0.9,D10))</f>
        <v>167</v>
      </c>
      <c r="G10" s="31"/>
      <c r="H10" s="32">
        <f t="shared" si="1"/>
        <v>150.30000000000001</v>
      </c>
      <c r="I10" s="31"/>
      <c r="J10" s="32">
        <f t="shared" si="2"/>
        <v>135.27000000000001</v>
      </c>
      <c r="K10" s="31"/>
      <c r="L10" s="32">
        <f t="shared" si="3"/>
        <v>121.74300000000001</v>
      </c>
      <c r="M10" s="60"/>
      <c r="N10" s="46">
        <f t="shared" si="4"/>
        <v>109.56870000000001</v>
      </c>
      <c r="O10" s="35"/>
      <c r="P10" s="32">
        <f t="shared" si="5"/>
        <v>98.611830000000012</v>
      </c>
      <c r="Q10" s="34"/>
      <c r="R10" s="32">
        <f t="shared" si="6"/>
        <v>88.750647000000015</v>
      </c>
      <c r="S10" s="60"/>
      <c r="T10" s="36">
        <f t="shared" si="7"/>
        <v>79.875582300000019</v>
      </c>
      <c r="U10" s="61"/>
      <c r="V10" s="38">
        <f t="shared" si="8"/>
        <v>71.888024070000014</v>
      </c>
      <c r="W10" s="3"/>
      <c r="X10" s="3"/>
    </row>
    <row r="11" spans="1:24" ht="35.25" x14ac:dyDescent="0.45">
      <c r="A11" s="83">
        <f t="shared" si="0"/>
        <v>7</v>
      </c>
      <c r="B11" s="357" t="s">
        <v>65</v>
      </c>
      <c r="C11" s="41"/>
      <c r="D11" s="42">
        <f>C11/3*10</f>
        <v>0</v>
      </c>
      <c r="E11" s="43">
        <v>41.5</v>
      </c>
      <c r="F11" s="42">
        <f>IF(E11&gt;0,IF(D11&gt;0,(D11*C$3+E11*10/3)/E$3,E11*10/3*(1-0.1*C$3)),IF(D11&gt;10,D11*0.9,D11))</f>
        <v>124.50000000000001</v>
      </c>
      <c r="G11" s="41"/>
      <c r="H11" s="42">
        <f t="shared" si="1"/>
        <v>112.05000000000001</v>
      </c>
      <c r="I11" s="44"/>
      <c r="J11" s="42">
        <f t="shared" si="2"/>
        <v>100.84500000000001</v>
      </c>
      <c r="K11" s="41"/>
      <c r="L11" s="42">
        <f t="shared" si="3"/>
        <v>90.760500000000008</v>
      </c>
      <c r="M11" s="44"/>
      <c r="N11" s="42">
        <f t="shared" si="4"/>
        <v>81.684450000000012</v>
      </c>
      <c r="O11" s="45"/>
      <c r="P11" s="46">
        <f t="shared" si="5"/>
        <v>73.516005000000007</v>
      </c>
      <c r="Q11" s="44"/>
      <c r="R11" s="46">
        <f t="shared" si="6"/>
        <v>66.164404500000003</v>
      </c>
      <c r="S11" s="44"/>
      <c r="T11" s="42">
        <f t="shared" si="7"/>
        <v>59.547964050000004</v>
      </c>
      <c r="U11" s="47"/>
      <c r="V11" s="48">
        <f t="shared" si="8"/>
        <v>53.593167645000008</v>
      </c>
      <c r="W11" s="3"/>
      <c r="X11" s="3"/>
    </row>
    <row r="12" spans="1:24" ht="35.25" x14ac:dyDescent="0.45">
      <c r="A12" s="83">
        <f t="shared" si="0"/>
        <v>8</v>
      </c>
      <c r="B12" s="279" t="s">
        <v>67</v>
      </c>
      <c r="C12" s="41"/>
      <c r="D12" s="42">
        <f>C12/3*10</f>
        <v>0</v>
      </c>
      <c r="E12" s="43">
        <v>35.5</v>
      </c>
      <c r="F12" s="42">
        <f>IF(E12&gt;0,IF(D12&gt;0,(D12*C$3+E12*10/3)/E$3,E12*10/3*(1-0.1*C$3)),IF(D12&gt;10,D12*0.9,D12))</f>
        <v>106.5</v>
      </c>
      <c r="G12" s="41"/>
      <c r="H12" s="42">
        <f t="shared" si="1"/>
        <v>95.850000000000009</v>
      </c>
      <c r="I12" s="41"/>
      <c r="J12" s="42">
        <f t="shared" si="2"/>
        <v>86.265000000000015</v>
      </c>
      <c r="K12" s="41"/>
      <c r="L12" s="42">
        <f t="shared" si="3"/>
        <v>77.638500000000022</v>
      </c>
      <c r="M12" s="44"/>
      <c r="N12" s="42">
        <f t="shared" si="4"/>
        <v>69.874650000000017</v>
      </c>
      <c r="O12" s="45"/>
      <c r="P12" s="46">
        <f t="shared" si="5"/>
        <v>62.887185000000017</v>
      </c>
      <c r="Q12" s="44"/>
      <c r="R12" s="46">
        <f t="shared" si="6"/>
        <v>56.598466500000015</v>
      </c>
      <c r="S12" s="44"/>
      <c r="T12" s="49">
        <f t="shared" si="7"/>
        <v>50.938619850000016</v>
      </c>
      <c r="U12" s="47"/>
      <c r="V12" s="48">
        <f t="shared" si="8"/>
        <v>45.844757865000012</v>
      </c>
      <c r="W12" s="3"/>
      <c r="X12" s="3"/>
    </row>
    <row r="13" spans="1:24" ht="35.25" x14ac:dyDescent="0.45">
      <c r="A13" s="83">
        <f t="shared" si="0"/>
        <v>9</v>
      </c>
      <c r="B13" s="418" t="s">
        <v>43</v>
      </c>
      <c r="C13" s="41">
        <v>36.1</v>
      </c>
      <c r="D13" s="42">
        <f>C13/3*10</f>
        <v>120.33333333333333</v>
      </c>
      <c r="E13" s="43">
        <v>35.200000000000003</v>
      </c>
      <c r="F13" s="42">
        <f>IF(E13&gt;0,IF(D13&gt;0,(D13*C$3+E13*10/3)/E$3,E13*10/3*(1-0.1*C$3)),IF(D13&gt;10,D13*0.9,D13))</f>
        <v>118.83333333333333</v>
      </c>
      <c r="G13" s="41"/>
      <c r="H13" s="42">
        <f t="shared" si="1"/>
        <v>106.95</v>
      </c>
      <c r="I13" s="41"/>
      <c r="J13" s="42">
        <f t="shared" si="2"/>
        <v>96.25500000000001</v>
      </c>
      <c r="K13" s="41"/>
      <c r="L13" s="42">
        <f t="shared" si="3"/>
        <v>86.629500000000007</v>
      </c>
      <c r="M13" s="44"/>
      <c r="N13" s="42">
        <f t="shared" si="4"/>
        <v>77.966550000000012</v>
      </c>
      <c r="O13" s="45"/>
      <c r="P13" s="46">
        <f t="shared" si="5"/>
        <v>70.169895000000011</v>
      </c>
      <c r="Q13" s="44"/>
      <c r="R13" s="46">
        <f t="shared" si="6"/>
        <v>63.15290550000001</v>
      </c>
      <c r="S13" s="44"/>
      <c r="T13" s="42">
        <f t="shared" si="7"/>
        <v>56.83761495000001</v>
      </c>
      <c r="U13" s="47"/>
      <c r="V13" s="48">
        <f t="shared" si="8"/>
        <v>51.153853455000011</v>
      </c>
      <c r="W13" s="3"/>
      <c r="X13" s="3"/>
    </row>
    <row r="14" spans="1:24" ht="36" thickBot="1" x14ac:dyDescent="0.5">
      <c r="A14" s="350">
        <f t="shared" si="0"/>
        <v>10</v>
      </c>
      <c r="B14" s="419" t="s">
        <v>68</v>
      </c>
      <c r="C14" s="54"/>
      <c r="D14" s="51">
        <f>C14/3*10</f>
        <v>0</v>
      </c>
      <c r="E14" s="52">
        <v>33.700000000000003</v>
      </c>
      <c r="F14" s="53">
        <f>IF(E14&gt;0,IF(D14&gt;0,(D14*C$3+E14*10/3)/E$3,E14*10/3*(1-0.1*C$3)),IF(D14&gt;10,D14*0.9,D14))</f>
        <v>101.1</v>
      </c>
      <c r="G14" s="54"/>
      <c r="H14" s="51">
        <f t="shared" si="1"/>
        <v>90.99</v>
      </c>
      <c r="I14" s="54"/>
      <c r="J14" s="51">
        <f t="shared" si="2"/>
        <v>81.890999999999991</v>
      </c>
      <c r="K14" s="54"/>
      <c r="L14" s="51">
        <f t="shared" si="3"/>
        <v>73.701899999999995</v>
      </c>
      <c r="M14" s="55"/>
      <c r="N14" s="51">
        <f t="shared" si="4"/>
        <v>66.331710000000001</v>
      </c>
      <c r="O14" s="63"/>
      <c r="P14" s="46">
        <f t="shared" si="5"/>
        <v>59.698539000000004</v>
      </c>
      <c r="Q14" s="55"/>
      <c r="R14" s="64">
        <f t="shared" si="6"/>
        <v>53.728685100000007</v>
      </c>
      <c r="S14" s="57"/>
      <c r="T14" s="46">
        <f t="shared" si="7"/>
        <v>48.355816590000011</v>
      </c>
      <c r="U14" s="65"/>
      <c r="V14" s="59">
        <f t="shared" si="8"/>
        <v>43.520234931000012</v>
      </c>
      <c r="W14" s="3"/>
      <c r="X14" s="3"/>
    </row>
    <row r="15" spans="1:24" ht="35.25" x14ac:dyDescent="0.45">
      <c r="A15" s="349">
        <f t="shared" si="0"/>
        <v>11</v>
      </c>
      <c r="B15" s="418" t="s">
        <v>73</v>
      </c>
      <c r="C15" s="31"/>
      <c r="D15" s="32">
        <f>C15/3*10</f>
        <v>0</v>
      </c>
      <c r="E15" s="31">
        <v>29.1</v>
      </c>
      <c r="F15" s="32">
        <f>IF(E15&gt;0,IF(D15&gt;0,(D15*C$3+E15*10/3)/E$3,E15*10/3*(1-0.1*C$3)),IF(D15&gt;10,D15*0.9,D15))</f>
        <v>87.3</v>
      </c>
      <c r="G15" s="66"/>
      <c r="H15" s="46">
        <f t="shared" si="1"/>
        <v>78.569999999999993</v>
      </c>
      <c r="I15" s="73"/>
      <c r="J15" s="46">
        <f t="shared" si="2"/>
        <v>70.712999999999994</v>
      </c>
      <c r="K15" s="34"/>
      <c r="L15" s="32">
        <f t="shared" si="3"/>
        <v>63.641699999999993</v>
      </c>
      <c r="M15" s="60"/>
      <c r="N15" s="46">
        <f t="shared" si="4"/>
        <v>57.277529999999992</v>
      </c>
      <c r="O15" s="67"/>
      <c r="P15" s="32">
        <f t="shared" si="5"/>
        <v>51.549776999999992</v>
      </c>
      <c r="Q15" s="60"/>
      <c r="R15" s="46">
        <f t="shared" si="6"/>
        <v>46.394799299999995</v>
      </c>
      <c r="S15" s="34"/>
      <c r="T15" s="36">
        <f t="shared" si="7"/>
        <v>41.755319369999995</v>
      </c>
      <c r="U15" s="37"/>
      <c r="V15" s="38">
        <f t="shared" si="8"/>
        <v>37.579787433</v>
      </c>
      <c r="W15" s="3"/>
      <c r="X15" s="3"/>
    </row>
    <row r="16" spans="1:24" ht="35.25" x14ac:dyDescent="0.45">
      <c r="A16" s="83">
        <f t="shared" si="0"/>
        <v>12</v>
      </c>
      <c r="B16" s="281" t="s">
        <v>64</v>
      </c>
      <c r="C16" s="41"/>
      <c r="D16" s="42">
        <f>C16/3*10</f>
        <v>0</v>
      </c>
      <c r="E16" s="41">
        <v>26</v>
      </c>
      <c r="F16" s="42">
        <f>IF(E16&gt;0,IF(D16&gt;0,(D16*C$3+E16*10/3)/E$3,E16*10/3*(1-0.1*C$3)),IF(D16&gt;10,D16*0.9,D16))</f>
        <v>78</v>
      </c>
      <c r="G16" s="41"/>
      <c r="H16" s="42">
        <f t="shared" si="1"/>
        <v>70.2</v>
      </c>
      <c r="I16" s="43"/>
      <c r="J16" s="42">
        <f t="shared" si="2"/>
        <v>63.180000000000007</v>
      </c>
      <c r="K16" s="41"/>
      <c r="L16" s="42">
        <f t="shared" si="3"/>
        <v>56.862000000000009</v>
      </c>
      <c r="M16" s="44"/>
      <c r="N16" s="42">
        <f t="shared" si="4"/>
        <v>51.17580000000001</v>
      </c>
      <c r="O16" s="45"/>
      <c r="P16" s="46">
        <f t="shared" si="5"/>
        <v>46.058220000000013</v>
      </c>
      <c r="Q16" s="44"/>
      <c r="R16" s="46">
        <f t="shared" si="6"/>
        <v>41.452398000000009</v>
      </c>
      <c r="S16" s="44"/>
      <c r="T16" s="42">
        <f t="shared" si="7"/>
        <v>37.307158200000011</v>
      </c>
      <c r="U16" s="47"/>
      <c r="V16" s="48">
        <f t="shared" si="8"/>
        <v>33.57644238000001</v>
      </c>
      <c r="W16" s="3"/>
      <c r="X16" s="3"/>
    </row>
    <row r="17" spans="1:24" ht="35.25" x14ac:dyDescent="0.45">
      <c r="A17" s="83">
        <f t="shared" si="0"/>
        <v>13</v>
      </c>
      <c r="B17" s="351" t="s">
        <v>72</v>
      </c>
      <c r="C17" s="41"/>
      <c r="D17" s="42">
        <f>C17/3*10</f>
        <v>0</v>
      </c>
      <c r="E17" s="41">
        <v>24.2</v>
      </c>
      <c r="F17" s="42">
        <f>IF(E17&gt;0,IF(D17&gt;0,(D17*C$3+E17*10/3)/E$3,E17*10/3*(1-0.1*C$3)),IF(D17&gt;10,D17*0.9,D17))</f>
        <v>72.600000000000009</v>
      </c>
      <c r="G17" s="41"/>
      <c r="H17" s="42">
        <f t="shared" si="1"/>
        <v>65.34</v>
      </c>
      <c r="I17" s="75"/>
      <c r="J17" s="42">
        <f t="shared" si="2"/>
        <v>58.806000000000004</v>
      </c>
      <c r="K17" s="41"/>
      <c r="L17" s="42">
        <f t="shared" si="3"/>
        <v>52.925400000000003</v>
      </c>
      <c r="M17" s="44"/>
      <c r="N17" s="42">
        <f t="shared" si="4"/>
        <v>47.632860000000001</v>
      </c>
      <c r="O17" s="45"/>
      <c r="P17" s="46">
        <f t="shared" si="5"/>
        <v>42.869574</v>
      </c>
      <c r="Q17" s="44"/>
      <c r="R17" s="46">
        <f t="shared" si="6"/>
        <v>38.582616600000001</v>
      </c>
      <c r="S17" s="44"/>
      <c r="T17" s="49">
        <f t="shared" si="7"/>
        <v>34.724354940000005</v>
      </c>
      <c r="U17" s="47"/>
      <c r="V17" s="48">
        <f t="shared" si="8"/>
        <v>31.251919446000006</v>
      </c>
      <c r="W17" s="3"/>
      <c r="X17" s="3"/>
    </row>
    <row r="18" spans="1:24" ht="35.25" x14ac:dyDescent="0.45">
      <c r="A18" s="83">
        <f t="shared" si="0"/>
        <v>14</v>
      </c>
      <c r="B18" s="417" t="s">
        <v>66</v>
      </c>
      <c r="C18" s="41"/>
      <c r="D18" s="42">
        <f>C18/3*10</f>
        <v>0</v>
      </c>
      <c r="E18" s="41">
        <v>20.5</v>
      </c>
      <c r="F18" s="42">
        <f>IF(E18&gt;0,IF(D18&gt;0,(D18*C$3+E18*10/3)/E$3,E18*10/3*(1-0.1*C$3)),IF(D18&gt;10,D18*0.9,D18))</f>
        <v>61.5</v>
      </c>
      <c r="G18" s="41"/>
      <c r="H18" s="42">
        <f t="shared" si="1"/>
        <v>55.35</v>
      </c>
      <c r="I18" s="45"/>
      <c r="J18" s="42">
        <f t="shared" si="2"/>
        <v>49.815000000000005</v>
      </c>
      <c r="K18" s="41"/>
      <c r="L18" s="42">
        <f t="shared" si="3"/>
        <v>44.833500000000008</v>
      </c>
      <c r="M18" s="44"/>
      <c r="N18" s="42">
        <f t="shared" si="4"/>
        <v>40.350150000000006</v>
      </c>
      <c r="O18" s="45"/>
      <c r="P18" s="46">
        <f t="shared" si="5"/>
        <v>36.315135000000005</v>
      </c>
      <c r="Q18" s="44"/>
      <c r="R18" s="46">
        <f t="shared" si="6"/>
        <v>32.683621500000008</v>
      </c>
      <c r="S18" s="44"/>
      <c r="T18" s="42">
        <f t="shared" si="7"/>
        <v>29.415259350000007</v>
      </c>
      <c r="U18" s="47"/>
      <c r="V18" s="48">
        <f t="shared" si="8"/>
        <v>26.473733415000005</v>
      </c>
      <c r="W18" s="3"/>
      <c r="X18" s="3"/>
    </row>
    <row r="19" spans="1:24" ht="36" thickBot="1" x14ac:dyDescent="0.5">
      <c r="A19" s="350">
        <f t="shared" si="0"/>
        <v>15</v>
      </c>
      <c r="B19" s="352" t="s">
        <v>69</v>
      </c>
      <c r="C19" s="54"/>
      <c r="D19" s="51">
        <f>C19/3*10</f>
        <v>0</v>
      </c>
      <c r="E19" s="54">
        <v>18.5</v>
      </c>
      <c r="F19" s="51">
        <f>IF(E19&gt;0,IF(D19&gt;0,(D19*C$3+E19*10/3)/E$3,E19*10/3*(1-0.1*C$3)),IF(D19&gt;10,D19*0.9,D19))</f>
        <v>55.5</v>
      </c>
      <c r="G19" s="50"/>
      <c r="H19" s="53">
        <f t="shared" si="1"/>
        <v>49.95</v>
      </c>
      <c r="I19" s="56"/>
      <c r="J19" s="53">
        <f t="shared" si="2"/>
        <v>44.955000000000005</v>
      </c>
      <c r="K19" s="50"/>
      <c r="L19" s="53">
        <f t="shared" si="3"/>
        <v>40.459500000000006</v>
      </c>
      <c r="M19" s="57"/>
      <c r="N19" s="53">
        <f t="shared" si="4"/>
        <v>36.413550000000008</v>
      </c>
      <c r="O19" s="56"/>
      <c r="P19" s="46">
        <f t="shared" si="5"/>
        <v>32.772195000000011</v>
      </c>
      <c r="Q19" s="57"/>
      <c r="R19" s="49">
        <f t="shared" si="6"/>
        <v>29.49497550000001</v>
      </c>
      <c r="S19" s="55"/>
      <c r="T19" s="46">
        <f t="shared" si="7"/>
        <v>26.545477950000009</v>
      </c>
      <c r="U19" s="58"/>
      <c r="V19" s="59">
        <f t="shared" si="8"/>
        <v>23.89093015500001</v>
      </c>
      <c r="W19" s="3"/>
      <c r="X19" s="3"/>
    </row>
    <row r="20" spans="1:24" ht="35.25" x14ac:dyDescent="0.45">
      <c r="A20" s="349">
        <f t="shared" si="0"/>
        <v>16</v>
      </c>
      <c r="B20" s="420" t="s">
        <v>70</v>
      </c>
      <c r="C20" s="421"/>
      <c r="D20" s="46">
        <f>C20/3*10</f>
        <v>0</v>
      </c>
      <c r="E20" s="73">
        <v>13.5</v>
      </c>
      <c r="F20" s="46">
        <f>IF(E20&gt;0,IF(D20&gt;0,(D20*C$3+E20*10/3)/E$3,E20*10/3*(1-0.1*C$3)),IF(D20&gt;10,D20*0.9,D20))</f>
        <v>40.5</v>
      </c>
      <c r="G20" s="31"/>
      <c r="H20" s="32">
        <f t="shared" si="1"/>
        <v>36.450000000000003</v>
      </c>
      <c r="I20" s="34"/>
      <c r="J20" s="32">
        <f t="shared" si="2"/>
        <v>32.805000000000007</v>
      </c>
      <c r="K20" s="31"/>
      <c r="L20" s="32">
        <f t="shared" si="3"/>
        <v>29.524500000000007</v>
      </c>
      <c r="M20" s="34"/>
      <c r="N20" s="32">
        <f t="shared" si="4"/>
        <v>26.572050000000008</v>
      </c>
      <c r="O20" s="35"/>
      <c r="P20" s="32">
        <f t="shared" si="5"/>
        <v>23.914845000000007</v>
      </c>
      <c r="Q20" s="34"/>
      <c r="R20" s="32">
        <f t="shared" si="6"/>
        <v>21.523360500000006</v>
      </c>
      <c r="S20" s="60"/>
      <c r="T20" s="36">
        <f t="shared" si="7"/>
        <v>19.371024450000007</v>
      </c>
      <c r="U20" s="61"/>
      <c r="V20" s="38">
        <f t="shared" si="8"/>
        <v>17.433922005000007</v>
      </c>
      <c r="W20" s="3"/>
      <c r="X20" s="3"/>
    </row>
    <row r="21" spans="1:24" ht="35.25" x14ac:dyDescent="0.45">
      <c r="A21" s="83">
        <f t="shared" si="0"/>
        <v>17</v>
      </c>
      <c r="B21" s="280" t="s">
        <v>48</v>
      </c>
      <c r="C21" s="41">
        <v>41.400000000000006</v>
      </c>
      <c r="D21" s="46">
        <f>C21/3*10</f>
        <v>138.00000000000003</v>
      </c>
      <c r="E21" s="43"/>
      <c r="F21" s="42">
        <f>IF(E21&gt;0,IF(D21&gt;0,(D21*C$3+E21*10/3)/E$3,E21*10/3*(1-0.1*C$3)),IF(D21&gt;10,D21*0.9,D21))</f>
        <v>124.20000000000003</v>
      </c>
      <c r="G21" s="41"/>
      <c r="H21" s="42">
        <f t="shared" si="1"/>
        <v>111.78000000000003</v>
      </c>
      <c r="I21" s="41"/>
      <c r="J21" s="42">
        <f t="shared" si="2"/>
        <v>100.60200000000003</v>
      </c>
      <c r="K21" s="41"/>
      <c r="L21" s="42">
        <f t="shared" si="3"/>
        <v>90.541800000000038</v>
      </c>
      <c r="M21" s="44"/>
      <c r="N21" s="42">
        <f t="shared" si="4"/>
        <v>81.487620000000035</v>
      </c>
      <c r="O21" s="45"/>
      <c r="P21" s="46">
        <f t="shared" si="5"/>
        <v>73.33885800000003</v>
      </c>
      <c r="Q21" s="44"/>
      <c r="R21" s="46">
        <f t="shared" si="6"/>
        <v>66.004972200000026</v>
      </c>
      <c r="S21" s="44"/>
      <c r="T21" s="42">
        <f t="shared" si="7"/>
        <v>59.404474980000025</v>
      </c>
      <c r="U21" s="47"/>
      <c r="V21" s="48">
        <f t="shared" si="8"/>
        <v>53.46402748200002</v>
      </c>
      <c r="W21" s="3"/>
      <c r="X21" s="3"/>
    </row>
    <row r="22" spans="1:24" ht="35.25" x14ac:dyDescent="0.45">
      <c r="A22" s="83">
        <f t="shared" si="0"/>
        <v>18</v>
      </c>
      <c r="B22" s="280" t="s">
        <v>49</v>
      </c>
      <c r="C22" s="41">
        <v>38.6</v>
      </c>
      <c r="D22" s="42">
        <f>C22/3*10</f>
        <v>128.66666666666669</v>
      </c>
      <c r="E22" s="43"/>
      <c r="F22" s="42">
        <f>IF(E22&gt;0,IF(D22&gt;0,(D22*C$3+E22*10/3)/E$3,E22*10/3*(1-0.1*C$3)),IF(D22&gt;10,D22*0.9,D22))</f>
        <v>115.80000000000003</v>
      </c>
      <c r="G22" s="44"/>
      <c r="H22" s="42">
        <f t="shared" si="1"/>
        <v>104.22000000000003</v>
      </c>
      <c r="I22" s="41"/>
      <c r="J22" s="42">
        <f t="shared" si="2"/>
        <v>93.79800000000003</v>
      </c>
      <c r="K22" s="41"/>
      <c r="L22" s="42">
        <f t="shared" si="3"/>
        <v>84.418200000000027</v>
      </c>
      <c r="M22" s="44"/>
      <c r="N22" s="42">
        <f t="shared" si="4"/>
        <v>75.97638000000002</v>
      </c>
      <c r="O22" s="45"/>
      <c r="P22" s="46">
        <f t="shared" si="5"/>
        <v>68.378742000000017</v>
      </c>
      <c r="Q22" s="44"/>
      <c r="R22" s="46">
        <f t="shared" si="6"/>
        <v>61.540867800000015</v>
      </c>
      <c r="S22" s="44"/>
      <c r="T22" s="49">
        <f t="shared" si="7"/>
        <v>55.386781020000015</v>
      </c>
      <c r="U22" s="47"/>
      <c r="V22" s="48">
        <f t="shared" si="8"/>
        <v>49.848102918000016</v>
      </c>
      <c r="W22" s="3"/>
      <c r="X22" s="3"/>
    </row>
    <row r="23" spans="1:24" ht="35.25" x14ac:dyDescent="0.45">
      <c r="A23" s="83">
        <f t="shared" si="0"/>
        <v>19</v>
      </c>
      <c r="B23" s="280" t="s">
        <v>46</v>
      </c>
      <c r="C23" s="41">
        <v>38.4</v>
      </c>
      <c r="D23" s="42">
        <f>C23/3*10</f>
        <v>127.99999999999999</v>
      </c>
      <c r="E23" s="43"/>
      <c r="F23" s="42">
        <f>IF(E23&gt;0,IF(D23&gt;0,(D23*C$3+E23*10/3)/E$3,E23*10/3*(1-0.1*C$3)),IF(D23&gt;10,D23*0.9,D23))</f>
        <v>115.19999999999999</v>
      </c>
      <c r="G23" s="41"/>
      <c r="H23" s="42">
        <f t="shared" si="1"/>
        <v>103.67999999999999</v>
      </c>
      <c r="I23" s="41"/>
      <c r="J23" s="42">
        <f t="shared" si="2"/>
        <v>93.311999999999998</v>
      </c>
      <c r="K23" s="41"/>
      <c r="L23" s="42">
        <f t="shared" si="3"/>
        <v>83.980800000000002</v>
      </c>
      <c r="M23" s="44"/>
      <c r="N23" s="42">
        <f t="shared" si="4"/>
        <v>75.582720000000009</v>
      </c>
      <c r="O23" s="45"/>
      <c r="P23" s="46">
        <f t="shared" si="5"/>
        <v>68.024448000000007</v>
      </c>
      <c r="Q23" s="44"/>
      <c r="R23" s="46">
        <f t="shared" si="6"/>
        <v>61.22200320000001</v>
      </c>
      <c r="S23" s="44"/>
      <c r="T23" s="42">
        <f t="shared" si="7"/>
        <v>55.099802880000013</v>
      </c>
      <c r="U23" s="47"/>
      <c r="V23" s="48">
        <f t="shared" si="8"/>
        <v>49.589822592000012</v>
      </c>
      <c r="W23" s="3"/>
      <c r="X23" s="3"/>
    </row>
    <row r="24" spans="1:24" ht="36" thickBot="1" x14ac:dyDescent="0.5">
      <c r="A24" s="350">
        <f t="shared" si="0"/>
        <v>20</v>
      </c>
      <c r="B24" s="415" t="s">
        <v>59</v>
      </c>
      <c r="C24" s="54">
        <v>38</v>
      </c>
      <c r="D24" s="42">
        <f>C24/3*10</f>
        <v>126.66666666666666</v>
      </c>
      <c r="E24" s="71"/>
      <c r="F24" s="51">
        <f>IF(E24&gt;0,IF(D24&gt;0,(D24*C$3+E24*10/3)/E$3,E24*10/3*(1-0.1*C$3)),IF(D24&gt;10,D24*0.9,D24))</f>
        <v>114</v>
      </c>
      <c r="G24" s="55"/>
      <c r="H24" s="42">
        <f t="shared" si="1"/>
        <v>102.60000000000001</v>
      </c>
      <c r="I24" s="58"/>
      <c r="J24" s="51">
        <f t="shared" si="2"/>
        <v>92.34</v>
      </c>
      <c r="K24" s="54"/>
      <c r="L24" s="51">
        <f t="shared" si="3"/>
        <v>83.106000000000009</v>
      </c>
      <c r="M24" s="55"/>
      <c r="N24" s="51">
        <f t="shared" si="4"/>
        <v>74.795400000000015</v>
      </c>
      <c r="O24" s="63"/>
      <c r="P24" s="46">
        <f t="shared" si="5"/>
        <v>67.315860000000015</v>
      </c>
      <c r="Q24" s="55"/>
      <c r="R24" s="64">
        <f t="shared" si="6"/>
        <v>60.584274000000015</v>
      </c>
      <c r="S24" s="57"/>
      <c r="T24" s="46">
        <f t="shared" si="7"/>
        <v>54.525846600000015</v>
      </c>
      <c r="U24" s="65"/>
      <c r="V24" s="59">
        <f t="shared" si="8"/>
        <v>49.073261940000016</v>
      </c>
      <c r="W24" s="3"/>
      <c r="X24" s="3"/>
    </row>
    <row r="25" spans="1:24" ht="36" thickBot="1" x14ac:dyDescent="0.5">
      <c r="A25" s="349">
        <f t="shared" si="0"/>
        <v>21</v>
      </c>
      <c r="B25" s="416" t="s">
        <v>51</v>
      </c>
      <c r="C25" s="73">
        <v>37.6</v>
      </c>
      <c r="D25" s="42">
        <f>C25/3*10</f>
        <v>125.33333333333333</v>
      </c>
      <c r="E25" s="73"/>
      <c r="F25" s="51">
        <f>IF(E25&gt;0,IF(D25&gt;0,(D25*C$3+E25*10/3)/E$3,E25*10/3*(1-0.1*C$3)),IF(D25&gt;10,D25*0.9,D25))</f>
        <v>112.8</v>
      </c>
      <c r="G25" s="66"/>
      <c r="H25" s="42">
        <f t="shared" si="1"/>
        <v>101.52</v>
      </c>
      <c r="I25" s="73"/>
      <c r="J25" s="46">
        <f t="shared" si="2"/>
        <v>91.367999999999995</v>
      </c>
      <c r="K25" s="66"/>
      <c r="L25" s="46">
        <f t="shared" si="3"/>
        <v>82.231200000000001</v>
      </c>
      <c r="M25" s="60"/>
      <c r="N25" s="46">
        <f t="shared" si="4"/>
        <v>74.008080000000007</v>
      </c>
      <c r="O25" s="67"/>
      <c r="P25" s="32">
        <f t="shared" si="5"/>
        <v>66.607272000000009</v>
      </c>
      <c r="Q25" s="60"/>
      <c r="R25" s="46">
        <f t="shared" si="6"/>
        <v>59.946544800000012</v>
      </c>
      <c r="S25" s="34"/>
      <c r="T25" s="36">
        <f t="shared" si="7"/>
        <v>53.951890320000011</v>
      </c>
      <c r="U25" s="37"/>
      <c r="V25" s="38">
        <f t="shared" si="8"/>
        <v>48.556701288000014</v>
      </c>
      <c r="W25" s="3"/>
      <c r="X25" s="3"/>
    </row>
    <row r="26" spans="1:24" ht="35.25" x14ac:dyDescent="0.45">
      <c r="A26" s="83">
        <f t="shared" si="0"/>
        <v>22</v>
      </c>
      <c r="B26" s="416" t="s">
        <v>44</v>
      </c>
      <c r="C26" s="43">
        <v>34.5</v>
      </c>
      <c r="D26" s="42">
        <f>C26/3*10</f>
        <v>115</v>
      </c>
      <c r="E26" s="43"/>
      <c r="F26" s="42">
        <f>IF(E26&gt;0,IF(D26&gt;0,(D26*C$3+E26*10/3)/E$3,E26*10/3*(1-0.1*C$3)),IF(D26&gt;10,D26*0.9,D26))</f>
        <v>103.5</v>
      </c>
      <c r="G26" s="44"/>
      <c r="H26" s="42">
        <f t="shared" si="1"/>
        <v>93.15</v>
      </c>
      <c r="I26" s="43"/>
      <c r="J26" s="42">
        <f t="shared" si="2"/>
        <v>83.835000000000008</v>
      </c>
      <c r="K26" s="41"/>
      <c r="L26" s="42">
        <f t="shared" si="3"/>
        <v>75.45150000000001</v>
      </c>
      <c r="M26" s="44"/>
      <c r="N26" s="42">
        <f t="shared" si="4"/>
        <v>67.906350000000018</v>
      </c>
      <c r="O26" s="75"/>
      <c r="P26" s="46">
        <f t="shared" si="5"/>
        <v>61.115715000000016</v>
      </c>
      <c r="Q26" s="44"/>
      <c r="R26" s="46">
        <f t="shared" si="6"/>
        <v>55.004143500000012</v>
      </c>
      <c r="S26" s="44"/>
      <c r="T26" s="42">
        <f t="shared" si="7"/>
        <v>49.503729150000012</v>
      </c>
      <c r="U26" s="47"/>
      <c r="V26" s="48">
        <f t="shared" si="8"/>
        <v>44.55335623500001</v>
      </c>
      <c r="W26" s="3"/>
      <c r="X26" s="3"/>
    </row>
    <row r="27" spans="1:24" ht="35.25" x14ac:dyDescent="0.45">
      <c r="A27" s="83">
        <f t="shared" si="0"/>
        <v>23</v>
      </c>
      <c r="B27" s="355"/>
      <c r="C27" s="43"/>
      <c r="D27" s="42">
        <f t="shared" ref="D27:D29" si="9">C27/3*10</f>
        <v>0</v>
      </c>
      <c r="E27" s="43"/>
      <c r="F27" s="42">
        <f t="shared" ref="F27:F28" si="10">IF(E27&gt;0,IF(D27&gt;0,(D27*C$3+E27*10/3)/E$3,E27*10/3*(1-0.1*C$3)),IF(D27&gt;10,D27*0.9,D27))</f>
        <v>0</v>
      </c>
      <c r="G27" s="41"/>
      <c r="H27" s="42">
        <f t="shared" si="1"/>
        <v>0</v>
      </c>
      <c r="I27" s="43"/>
      <c r="J27" s="42">
        <f t="shared" si="2"/>
        <v>0</v>
      </c>
      <c r="K27" s="41"/>
      <c r="L27" s="42">
        <f t="shared" si="3"/>
        <v>0</v>
      </c>
      <c r="M27" s="44"/>
      <c r="N27" s="42">
        <f t="shared" si="4"/>
        <v>0</v>
      </c>
      <c r="O27" s="45"/>
      <c r="P27" s="46">
        <f t="shared" si="5"/>
        <v>0</v>
      </c>
      <c r="Q27" s="44"/>
      <c r="R27" s="46">
        <f t="shared" si="6"/>
        <v>0</v>
      </c>
      <c r="S27" s="44"/>
      <c r="T27" s="49">
        <f t="shared" si="7"/>
        <v>0</v>
      </c>
      <c r="U27" s="47"/>
      <c r="V27" s="48">
        <f t="shared" si="8"/>
        <v>0</v>
      </c>
      <c r="W27" s="3"/>
      <c r="X27" s="3"/>
    </row>
    <row r="28" spans="1:24" ht="35.25" x14ac:dyDescent="0.45">
      <c r="A28" s="83">
        <f t="shared" si="0"/>
        <v>24</v>
      </c>
      <c r="B28" s="280"/>
      <c r="C28" s="43"/>
      <c r="D28" s="42">
        <f t="shared" si="9"/>
        <v>0</v>
      </c>
      <c r="E28" s="43"/>
      <c r="F28" s="42">
        <f t="shared" si="10"/>
        <v>0</v>
      </c>
      <c r="G28" s="44"/>
      <c r="H28" s="42">
        <f t="shared" si="1"/>
        <v>0</v>
      </c>
      <c r="I28" s="43"/>
      <c r="J28" s="42">
        <f t="shared" si="2"/>
        <v>0</v>
      </c>
      <c r="K28" s="41"/>
      <c r="L28" s="42">
        <f t="shared" si="3"/>
        <v>0</v>
      </c>
      <c r="M28" s="44"/>
      <c r="N28" s="42">
        <f t="shared" si="4"/>
        <v>0</v>
      </c>
      <c r="O28" s="45"/>
      <c r="P28" s="46">
        <f t="shared" si="5"/>
        <v>0</v>
      </c>
      <c r="Q28" s="44"/>
      <c r="R28" s="46">
        <f t="shared" si="6"/>
        <v>0</v>
      </c>
      <c r="S28" s="44"/>
      <c r="T28" s="42">
        <f t="shared" si="7"/>
        <v>0</v>
      </c>
      <c r="U28" s="47"/>
      <c r="V28" s="48">
        <f t="shared" si="8"/>
        <v>0</v>
      </c>
      <c r="W28" s="3"/>
      <c r="X28" s="3"/>
    </row>
    <row r="29" spans="1:24" ht="36" thickBot="1" x14ac:dyDescent="0.5">
      <c r="A29" s="350">
        <f t="shared" si="0"/>
        <v>25</v>
      </c>
      <c r="B29" s="354"/>
      <c r="C29" s="71"/>
      <c r="D29" s="42">
        <f t="shared" si="9"/>
        <v>0</v>
      </c>
      <c r="E29" s="71"/>
      <c r="F29" s="51">
        <f>IF(E29&gt;0,IF(D29&gt;0,(D29*C$3+E29*10/3)/E$3,E29*10/3*(1-0.1*C$3)),IF(D29&gt;10,D29*0.9,D29))</f>
        <v>0</v>
      </c>
      <c r="G29" s="54"/>
      <c r="H29" s="42">
        <f t="shared" si="1"/>
        <v>0</v>
      </c>
      <c r="I29" s="52"/>
      <c r="J29" s="42">
        <f t="shared" si="2"/>
        <v>0</v>
      </c>
      <c r="K29" s="54"/>
      <c r="L29" s="51">
        <f t="shared" si="3"/>
        <v>0</v>
      </c>
      <c r="M29" s="50"/>
      <c r="N29" s="53">
        <f t="shared" si="4"/>
        <v>0</v>
      </c>
      <c r="O29" s="56"/>
      <c r="P29" s="46">
        <f t="shared" si="5"/>
        <v>0</v>
      </c>
      <c r="Q29" s="57"/>
      <c r="R29" s="49">
        <f t="shared" si="6"/>
        <v>0</v>
      </c>
      <c r="S29" s="55"/>
      <c r="T29" s="46">
        <f t="shared" si="7"/>
        <v>0</v>
      </c>
      <c r="U29" s="58"/>
      <c r="V29" s="59">
        <f t="shared" si="8"/>
        <v>0</v>
      </c>
      <c r="W29" s="3"/>
      <c r="X29" s="3"/>
    </row>
    <row r="30" spans="1:24" ht="36" thickBot="1" x14ac:dyDescent="0.5">
      <c r="A30" s="349">
        <f t="shared" si="0"/>
        <v>26</v>
      </c>
      <c r="B30" s="280"/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0"/>
      <c r="H30" s="42">
        <f t="shared" si="1"/>
        <v>0</v>
      </c>
      <c r="I30" s="31"/>
      <c r="J30" s="42">
        <f t="shared" si="2"/>
        <v>0</v>
      </c>
      <c r="K30" s="31"/>
      <c r="L30" s="32">
        <f t="shared" si="3"/>
        <v>0</v>
      </c>
      <c r="M30" s="34"/>
      <c r="N30" s="42">
        <f t="shared" si="4"/>
        <v>0</v>
      </c>
      <c r="O30" s="35"/>
      <c r="P30" s="32">
        <f t="shared" si="5"/>
        <v>0</v>
      </c>
      <c r="Q30" s="34"/>
      <c r="R30" s="32">
        <f t="shared" si="6"/>
        <v>0</v>
      </c>
      <c r="S30" s="60"/>
      <c r="T30" s="36">
        <f t="shared" si="7"/>
        <v>0</v>
      </c>
      <c r="U30" s="61"/>
      <c r="V30" s="38">
        <f t="shared" si="8"/>
        <v>0</v>
      </c>
      <c r="W30" s="3"/>
      <c r="X30" s="3"/>
    </row>
    <row r="31" spans="1:24" ht="36" thickBot="1" x14ac:dyDescent="0.5">
      <c r="A31" s="83">
        <f t="shared" si="0"/>
        <v>27</v>
      </c>
      <c r="B31" s="281"/>
      <c r="C31" s="43"/>
      <c r="D31" s="32">
        <f t="shared" ref="D31:D33" si="11">C31/3*10</f>
        <v>0</v>
      </c>
      <c r="E31" s="41"/>
      <c r="F31" s="32">
        <f t="shared" ref="F31:F32" si="12">IF(E31&gt;0,IF(D31&gt;0,(D31*C$3+E31*10/3)/E$3,E31*10/3*(1-0.1*C$3)),IF(D31&gt;10,D31*0.9,D31))</f>
        <v>0</v>
      </c>
      <c r="G31" s="44"/>
      <c r="H31" s="42">
        <f t="shared" si="1"/>
        <v>0</v>
      </c>
      <c r="I31" s="41"/>
      <c r="J31" s="42">
        <f t="shared" si="2"/>
        <v>0</v>
      </c>
      <c r="K31" s="41"/>
      <c r="L31" s="42">
        <f t="shared" si="3"/>
        <v>0</v>
      </c>
      <c r="M31" s="44"/>
      <c r="N31" s="42">
        <f t="shared" si="4"/>
        <v>0</v>
      </c>
      <c r="O31" s="45"/>
      <c r="P31" s="46">
        <f t="shared" si="5"/>
        <v>0</v>
      </c>
      <c r="Q31" s="44"/>
      <c r="R31" s="46">
        <f t="shared" si="6"/>
        <v>0</v>
      </c>
      <c r="S31" s="44"/>
      <c r="T31" s="42">
        <f t="shared" si="7"/>
        <v>0</v>
      </c>
      <c r="U31" s="47"/>
      <c r="V31" s="48">
        <f t="shared" si="8"/>
        <v>0</v>
      </c>
      <c r="W31" s="3"/>
      <c r="X31" s="3"/>
    </row>
    <row r="32" spans="1:24" ht="36" thickBot="1" x14ac:dyDescent="0.5">
      <c r="A32" s="83">
        <f t="shared" si="0"/>
        <v>28</v>
      </c>
      <c r="B32" s="351"/>
      <c r="C32" s="43"/>
      <c r="D32" s="32">
        <f t="shared" si="11"/>
        <v>0</v>
      </c>
      <c r="E32" s="41"/>
      <c r="F32" s="32">
        <f t="shared" si="12"/>
        <v>0</v>
      </c>
      <c r="G32" s="41"/>
      <c r="H32" s="42">
        <f t="shared" si="1"/>
        <v>0</v>
      </c>
      <c r="I32" s="41"/>
      <c r="J32" s="42">
        <f t="shared" si="2"/>
        <v>0</v>
      </c>
      <c r="K32" s="41"/>
      <c r="L32" s="42">
        <f t="shared" si="3"/>
        <v>0</v>
      </c>
      <c r="M32" s="44"/>
      <c r="N32" s="42">
        <f t="shared" si="4"/>
        <v>0</v>
      </c>
      <c r="O32" s="45"/>
      <c r="P32" s="46">
        <f t="shared" si="5"/>
        <v>0</v>
      </c>
      <c r="Q32" s="44"/>
      <c r="R32" s="46">
        <f t="shared" si="6"/>
        <v>0</v>
      </c>
      <c r="S32" s="44"/>
      <c r="T32" s="49">
        <f t="shared" si="7"/>
        <v>0</v>
      </c>
      <c r="U32" s="47"/>
      <c r="V32" s="48">
        <f t="shared" si="8"/>
        <v>0</v>
      </c>
      <c r="W32" s="3"/>
      <c r="X32" s="3"/>
    </row>
    <row r="33" spans="1:24" ht="35.25" x14ac:dyDescent="0.45">
      <c r="A33" s="83">
        <f t="shared" si="0"/>
        <v>29</v>
      </c>
      <c r="B33" s="281"/>
      <c r="C33" s="43"/>
      <c r="D33" s="32">
        <f t="shared" si="11"/>
        <v>0</v>
      </c>
      <c r="E33" s="360"/>
      <c r="F33" s="42">
        <f t="shared" ref="F33:F39" si="13">IF(E33&gt;0,IF(D33&gt;0,(D33*C$3+E33*10/3)/E$3,E33*10/3*(1-0.1*C$3)),IF(D33&gt;10,D33*0.9,D33))</f>
        <v>0</v>
      </c>
      <c r="G33" s="41"/>
      <c r="H33" s="42">
        <f t="shared" si="1"/>
        <v>0</v>
      </c>
      <c r="I33" s="41"/>
      <c r="J33" s="42">
        <f t="shared" si="2"/>
        <v>0</v>
      </c>
      <c r="K33" s="44"/>
      <c r="L33" s="42">
        <f t="shared" si="3"/>
        <v>0</v>
      </c>
      <c r="M33" s="44"/>
      <c r="N33" s="42">
        <f t="shared" si="4"/>
        <v>0</v>
      </c>
      <c r="O33" s="75"/>
      <c r="P33" s="46">
        <f t="shared" si="5"/>
        <v>0</v>
      </c>
      <c r="Q33" s="44"/>
      <c r="R33" s="46">
        <f t="shared" si="6"/>
        <v>0</v>
      </c>
      <c r="S33" s="44"/>
      <c r="T33" s="42">
        <f t="shared" si="7"/>
        <v>0</v>
      </c>
      <c r="U33" s="47"/>
      <c r="V33" s="48">
        <f t="shared" si="8"/>
        <v>0</v>
      </c>
      <c r="W33" s="3"/>
      <c r="X33" s="3"/>
    </row>
    <row r="34" spans="1:24" ht="39.75" customHeight="1" thickBot="1" x14ac:dyDescent="0.5">
      <c r="A34" s="350">
        <f t="shared" si="0"/>
        <v>30</v>
      </c>
      <c r="B34" s="356"/>
      <c r="C34" s="71"/>
      <c r="D34" s="51">
        <f>C34/3*10</f>
        <v>0</v>
      </c>
      <c r="E34" s="54"/>
      <c r="F34" s="51">
        <f t="shared" si="13"/>
        <v>0</v>
      </c>
      <c r="G34" s="55"/>
      <c r="H34" s="42">
        <f t="shared" si="1"/>
        <v>0</v>
      </c>
      <c r="I34" s="54"/>
      <c r="J34" s="42">
        <f t="shared" si="2"/>
        <v>0</v>
      </c>
      <c r="K34" s="54"/>
      <c r="L34" s="51">
        <f t="shared" si="3"/>
        <v>0</v>
      </c>
      <c r="M34" s="55"/>
      <c r="N34" s="51">
        <f t="shared" si="4"/>
        <v>0</v>
      </c>
      <c r="O34" s="63"/>
      <c r="P34" s="46">
        <f t="shared" si="5"/>
        <v>0</v>
      </c>
      <c r="Q34" s="55"/>
      <c r="R34" s="64">
        <f t="shared" si="6"/>
        <v>0</v>
      </c>
      <c r="S34" s="57"/>
      <c r="T34" s="46">
        <f t="shared" si="7"/>
        <v>0</v>
      </c>
      <c r="U34" s="65"/>
      <c r="V34" s="59">
        <f t="shared" si="8"/>
        <v>0</v>
      </c>
      <c r="W34" s="3"/>
      <c r="X34" s="3"/>
    </row>
    <row r="35" spans="1:24" ht="36" thickBot="1" x14ac:dyDescent="0.5">
      <c r="A35" s="349">
        <f t="shared" si="0"/>
        <v>31</v>
      </c>
      <c r="B35" s="353"/>
      <c r="C35" s="31"/>
      <c r="D35" s="51">
        <f t="shared" ref="D35:D37" si="14">C35/3*10</f>
        <v>0</v>
      </c>
      <c r="E35" s="31"/>
      <c r="F35" s="51">
        <f t="shared" si="13"/>
        <v>0</v>
      </c>
      <c r="G35" s="31"/>
      <c r="H35" s="42">
        <f t="shared" si="1"/>
        <v>0</v>
      </c>
      <c r="I35" s="31"/>
      <c r="J35" s="42">
        <f t="shared" si="2"/>
        <v>0</v>
      </c>
      <c r="K35" s="31"/>
      <c r="L35" s="32">
        <f t="shared" si="3"/>
        <v>0</v>
      </c>
      <c r="M35" s="60"/>
      <c r="N35" s="46">
        <f t="shared" si="4"/>
        <v>0</v>
      </c>
      <c r="O35" s="67"/>
      <c r="P35" s="32">
        <f t="shared" si="5"/>
        <v>0</v>
      </c>
      <c r="Q35" s="60"/>
      <c r="R35" s="46">
        <f t="shared" si="6"/>
        <v>0</v>
      </c>
      <c r="S35" s="34"/>
      <c r="T35" s="36">
        <f t="shared" si="7"/>
        <v>0</v>
      </c>
      <c r="U35" s="37"/>
      <c r="V35" s="38">
        <f t="shared" si="8"/>
        <v>0</v>
      </c>
      <c r="W35" s="3"/>
      <c r="X35" s="3"/>
    </row>
    <row r="36" spans="1:24" ht="36" thickBot="1" x14ac:dyDescent="0.5">
      <c r="A36" s="83">
        <f t="shared" si="0"/>
        <v>32</v>
      </c>
      <c r="B36" s="279"/>
      <c r="C36" s="41"/>
      <c r="D36" s="51">
        <f t="shared" si="14"/>
        <v>0</v>
      </c>
      <c r="E36" s="41"/>
      <c r="F36" s="42">
        <f t="shared" si="13"/>
        <v>0</v>
      </c>
      <c r="G36" s="41"/>
      <c r="H36" s="42">
        <f t="shared" si="1"/>
        <v>0</v>
      </c>
      <c r="I36" s="41"/>
      <c r="J36" s="42">
        <f t="shared" si="2"/>
        <v>0</v>
      </c>
      <c r="K36" s="41"/>
      <c r="L36" s="46">
        <f t="shared" si="3"/>
        <v>0</v>
      </c>
      <c r="M36" s="44"/>
      <c r="N36" s="42">
        <f t="shared" si="4"/>
        <v>0</v>
      </c>
      <c r="O36" s="45"/>
      <c r="P36" s="46">
        <f t="shared" si="5"/>
        <v>0</v>
      </c>
      <c r="Q36" s="44"/>
      <c r="R36" s="46">
        <f t="shared" si="6"/>
        <v>0</v>
      </c>
      <c r="S36" s="44"/>
      <c r="T36" s="42">
        <f t="shared" si="7"/>
        <v>0</v>
      </c>
      <c r="U36" s="47"/>
      <c r="V36" s="48">
        <f t="shared" si="8"/>
        <v>0</v>
      </c>
      <c r="W36" s="3"/>
      <c r="X36" s="3"/>
    </row>
    <row r="37" spans="1:24" ht="36" thickBot="1" x14ac:dyDescent="0.5">
      <c r="A37" s="83">
        <f t="shared" si="0"/>
        <v>33</v>
      </c>
      <c r="B37" s="355"/>
      <c r="C37" s="41"/>
      <c r="D37" s="51">
        <f t="shared" si="14"/>
        <v>0</v>
      </c>
      <c r="E37" s="41"/>
      <c r="F37" s="42">
        <f t="shared" si="13"/>
        <v>0</v>
      </c>
      <c r="G37" s="41"/>
      <c r="H37" s="42">
        <f t="shared" si="1"/>
        <v>0</v>
      </c>
      <c r="I37" s="41"/>
      <c r="J37" s="42">
        <f t="shared" si="2"/>
        <v>0</v>
      </c>
      <c r="K37" s="41"/>
      <c r="L37" s="46">
        <f t="shared" si="3"/>
        <v>0</v>
      </c>
      <c r="M37" s="44"/>
      <c r="N37" s="42">
        <f t="shared" si="4"/>
        <v>0</v>
      </c>
      <c r="O37" s="45"/>
      <c r="P37" s="46">
        <f t="shared" ref="P37:P54" si="15">IF(O37&gt;0,IF(N37&gt;0,(N37*M$3+O37*10/3)/O$3,O37*10/3*(1-0.1*M$3)),IF(N37&gt;10,N37*0.9,N37))</f>
        <v>0</v>
      </c>
      <c r="Q37" s="44"/>
      <c r="R37" s="46">
        <f t="shared" ref="R37:R54" si="16">IF(Q37&gt;0,IF(P37&gt;0,(P37*O$3+Q37*10/3)/Q$3,Q37*10/3*(1-0.1*O$3)),IF(P37&gt;10,P37*0.9,P37))</f>
        <v>0</v>
      </c>
      <c r="S37" s="44"/>
      <c r="T37" s="49">
        <f t="shared" ref="T37:T53" si="17">IF(S37&gt;0,IF(R37&gt;0,(R37*Q$3+S37*10/3)/S$3,S37*10/3*(1-0.1*Q$3)),IF(R37&gt;10,R37*0.9,R37))</f>
        <v>0</v>
      </c>
      <c r="U37" s="47"/>
      <c r="V37" s="48">
        <f t="shared" si="8"/>
        <v>0</v>
      </c>
      <c r="W37" s="3"/>
      <c r="X37" s="3"/>
    </row>
    <row r="38" spans="1:24" ht="35.25" x14ac:dyDescent="0.45">
      <c r="A38" s="83">
        <f t="shared" si="0"/>
        <v>34</v>
      </c>
      <c r="B38" s="351"/>
      <c r="C38" s="41"/>
      <c r="D38" s="42">
        <f>C38/3*10</f>
        <v>0</v>
      </c>
      <c r="E38" s="41"/>
      <c r="F38" s="42">
        <f t="shared" si="13"/>
        <v>0</v>
      </c>
      <c r="G38" s="41"/>
      <c r="H38" s="42">
        <f t="shared" si="1"/>
        <v>0</v>
      </c>
      <c r="I38" s="41"/>
      <c r="J38" s="42">
        <f t="shared" si="2"/>
        <v>0</v>
      </c>
      <c r="K38" s="41"/>
      <c r="L38" s="46">
        <f t="shared" si="3"/>
        <v>0</v>
      </c>
      <c r="M38" s="68"/>
      <c r="N38" s="42">
        <f t="shared" si="4"/>
        <v>0</v>
      </c>
      <c r="O38" s="75"/>
      <c r="P38" s="46">
        <f t="shared" si="15"/>
        <v>0</v>
      </c>
      <c r="Q38" s="44"/>
      <c r="R38" s="46">
        <f t="shared" si="16"/>
        <v>0</v>
      </c>
      <c r="S38" s="44"/>
      <c r="T38" s="42">
        <f t="shared" si="17"/>
        <v>0</v>
      </c>
      <c r="U38" s="47"/>
      <c r="V38" s="48">
        <f t="shared" si="8"/>
        <v>0</v>
      </c>
      <c r="W38" s="3"/>
      <c r="X38" s="3"/>
    </row>
    <row r="39" spans="1:24" ht="36" thickBot="1" x14ac:dyDescent="0.5">
      <c r="A39" s="350">
        <f t="shared" si="0"/>
        <v>35</v>
      </c>
      <c r="B39" s="354"/>
      <c r="C39" s="54"/>
      <c r="D39" s="51">
        <f>C39/3*10</f>
        <v>0</v>
      </c>
      <c r="E39" s="54"/>
      <c r="F39" s="51">
        <f t="shared" si="13"/>
        <v>0</v>
      </c>
      <c r="G39" s="54"/>
      <c r="H39" s="42">
        <f t="shared" si="1"/>
        <v>0</v>
      </c>
      <c r="I39" s="54"/>
      <c r="J39" s="42">
        <f t="shared" si="2"/>
        <v>0</v>
      </c>
      <c r="K39" s="54"/>
      <c r="L39" s="64">
        <f t="shared" si="3"/>
        <v>0</v>
      </c>
      <c r="M39" s="78"/>
      <c r="N39" s="53">
        <f t="shared" si="4"/>
        <v>0</v>
      </c>
      <c r="O39" s="56"/>
      <c r="P39" s="46">
        <f t="shared" si="15"/>
        <v>0</v>
      </c>
      <c r="Q39" s="57"/>
      <c r="R39" s="49">
        <f t="shared" si="16"/>
        <v>0</v>
      </c>
      <c r="S39" s="55"/>
      <c r="T39" s="46">
        <f t="shared" si="17"/>
        <v>0</v>
      </c>
      <c r="U39" s="58"/>
      <c r="V39" s="59">
        <f t="shared" si="8"/>
        <v>0</v>
      </c>
      <c r="W39" s="3"/>
      <c r="X39" s="3"/>
    </row>
    <row r="40" spans="1:24" ht="36" thickBot="1" x14ac:dyDescent="0.5">
      <c r="A40" s="349">
        <f t="shared" si="0"/>
        <v>36</v>
      </c>
      <c r="B40" s="364"/>
      <c r="C40" s="31"/>
      <c r="D40" s="51">
        <f t="shared" ref="D40:D53" si="18">C40/3*10</f>
        <v>0</v>
      </c>
      <c r="E40" s="31"/>
      <c r="F40" s="51">
        <f t="shared" ref="F40:F52" si="19">IF(E40&gt;0,IF(D40&gt;0,(D40*C$3+E40*10/3)/E$3,E40*10/3*(1-0.1*C$3)),IF(D40&gt;10,D40*0.9,D40))</f>
        <v>0</v>
      </c>
      <c r="G40" s="31"/>
      <c r="H40" s="42">
        <f t="shared" si="1"/>
        <v>0</v>
      </c>
      <c r="I40" s="31"/>
      <c r="J40" s="42">
        <f t="shared" si="2"/>
        <v>0</v>
      </c>
      <c r="K40" s="31"/>
      <c r="L40" s="64">
        <f t="shared" si="3"/>
        <v>0</v>
      </c>
      <c r="M40" s="34"/>
      <c r="N40" s="32">
        <f t="shared" si="4"/>
        <v>0</v>
      </c>
      <c r="O40" s="34"/>
      <c r="P40" s="32">
        <f t="shared" si="15"/>
        <v>0</v>
      </c>
      <c r="Q40" s="34"/>
      <c r="R40" s="32">
        <f t="shared" si="16"/>
        <v>0</v>
      </c>
      <c r="S40" s="34"/>
      <c r="T40" s="36">
        <f t="shared" si="17"/>
        <v>0</v>
      </c>
      <c r="U40" s="37"/>
      <c r="V40" s="38">
        <f t="shared" si="8"/>
        <v>0</v>
      </c>
      <c r="W40" s="3"/>
      <c r="X40" s="3"/>
    </row>
    <row r="41" spans="1:24" ht="36" thickBot="1" x14ac:dyDescent="0.5">
      <c r="A41" s="83">
        <f t="shared" si="0"/>
        <v>37</v>
      </c>
      <c r="B41" s="281"/>
      <c r="C41" s="77"/>
      <c r="D41" s="51">
        <f t="shared" si="18"/>
        <v>0</v>
      </c>
      <c r="E41" s="41"/>
      <c r="F41" s="51">
        <f t="shared" si="19"/>
        <v>0</v>
      </c>
      <c r="G41" s="41"/>
      <c r="H41" s="42">
        <f t="shared" si="1"/>
        <v>0</v>
      </c>
      <c r="I41" s="41"/>
      <c r="J41" s="42">
        <f t="shared" si="2"/>
        <v>0</v>
      </c>
      <c r="K41" s="44"/>
      <c r="L41" s="64">
        <f t="shared" si="3"/>
        <v>0</v>
      </c>
      <c r="M41" s="44"/>
      <c r="N41" s="42">
        <f t="shared" si="4"/>
        <v>0</v>
      </c>
      <c r="O41" s="44"/>
      <c r="P41" s="46">
        <f t="shared" si="15"/>
        <v>0</v>
      </c>
      <c r="Q41" s="44"/>
      <c r="R41" s="46">
        <f t="shared" si="16"/>
        <v>0</v>
      </c>
      <c r="S41" s="44"/>
      <c r="T41" s="42">
        <f t="shared" si="17"/>
        <v>0</v>
      </c>
      <c r="U41" s="47"/>
      <c r="V41" s="48">
        <f t="shared" si="8"/>
        <v>0</v>
      </c>
      <c r="W41" s="3"/>
      <c r="X41" s="3"/>
    </row>
    <row r="42" spans="1:24" ht="36" thickBot="1" x14ac:dyDescent="0.5">
      <c r="A42" s="83">
        <f t="shared" si="0"/>
        <v>38</v>
      </c>
      <c r="B42" s="362"/>
      <c r="C42" s="41"/>
      <c r="D42" s="51">
        <f t="shared" si="18"/>
        <v>0</v>
      </c>
      <c r="E42" s="41"/>
      <c r="F42" s="51">
        <f t="shared" si="19"/>
        <v>0</v>
      </c>
      <c r="G42" s="41"/>
      <c r="H42" s="42">
        <f t="shared" si="1"/>
        <v>0</v>
      </c>
      <c r="I42" s="41"/>
      <c r="J42" s="42">
        <f t="shared" si="2"/>
        <v>0</v>
      </c>
      <c r="K42" s="41"/>
      <c r="L42" s="42">
        <f t="shared" si="3"/>
        <v>0</v>
      </c>
      <c r="M42" s="44"/>
      <c r="N42" s="42">
        <f t="shared" si="4"/>
        <v>0</v>
      </c>
      <c r="O42" s="44"/>
      <c r="P42" s="46">
        <f t="shared" si="15"/>
        <v>0</v>
      </c>
      <c r="Q42" s="44"/>
      <c r="R42" s="46">
        <f t="shared" si="16"/>
        <v>0</v>
      </c>
      <c r="S42" s="44"/>
      <c r="T42" s="49">
        <f t="shared" si="17"/>
        <v>0</v>
      </c>
      <c r="U42" s="47"/>
      <c r="V42" s="48">
        <f t="shared" si="8"/>
        <v>0</v>
      </c>
      <c r="W42" s="3"/>
      <c r="X42" s="3"/>
    </row>
    <row r="43" spans="1:24" ht="36" thickBot="1" x14ac:dyDescent="0.5">
      <c r="A43" s="83">
        <f t="shared" si="0"/>
        <v>39</v>
      </c>
      <c r="B43" s="355"/>
      <c r="C43" s="41"/>
      <c r="D43" s="51">
        <f t="shared" si="18"/>
        <v>0</v>
      </c>
      <c r="E43" s="41"/>
      <c r="F43" s="51">
        <f t="shared" si="19"/>
        <v>0</v>
      </c>
      <c r="G43" s="41"/>
      <c r="H43" s="42">
        <f t="shared" si="1"/>
        <v>0</v>
      </c>
      <c r="I43" s="41"/>
      <c r="J43" s="42">
        <f t="shared" si="2"/>
        <v>0</v>
      </c>
      <c r="K43" s="44"/>
      <c r="L43" s="42">
        <f t="shared" si="3"/>
        <v>0</v>
      </c>
      <c r="M43" s="44"/>
      <c r="N43" s="42">
        <f t="shared" si="4"/>
        <v>0</v>
      </c>
      <c r="O43" s="44"/>
      <c r="P43" s="46">
        <f t="shared" si="15"/>
        <v>0</v>
      </c>
      <c r="Q43" s="44"/>
      <c r="R43" s="46">
        <f t="shared" si="16"/>
        <v>0</v>
      </c>
      <c r="S43" s="41"/>
      <c r="T43" s="42">
        <f t="shared" si="17"/>
        <v>0</v>
      </c>
      <c r="U43" s="47"/>
      <c r="V43" s="48">
        <f t="shared" si="8"/>
        <v>0</v>
      </c>
      <c r="W43" s="3"/>
      <c r="X43" s="3"/>
    </row>
    <row r="44" spans="1:24" ht="36" thickBot="1" x14ac:dyDescent="0.5">
      <c r="A44" s="84">
        <f t="shared" si="0"/>
        <v>40</v>
      </c>
      <c r="B44" s="361"/>
      <c r="C44" s="54"/>
      <c r="D44" s="51">
        <f t="shared" si="18"/>
        <v>0</v>
      </c>
      <c r="E44" s="54"/>
      <c r="F44" s="51">
        <f t="shared" si="19"/>
        <v>0</v>
      </c>
      <c r="G44" s="54"/>
      <c r="H44" s="42">
        <f t="shared" si="1"/>
        <v>0</v>
      </c>
      <c r="I44" s="54"/>
      <c r="J44" s="42">
        <f t="shared" si="2"/>
        <v>0</v>
      </c>
      <c r="K44" s="367"/>
      <c r="L44" s="42">
        <f t="shared" si="3"/>
        <v>0</v>
      </c>
      <c r="M44" s="54"/>
      <c r="N44" s="42">
        <f t="shared" ref="N44:N53" si="20">IF(M44&gt;0,IF(L44&gt;0,(L44*K$3+M44*10/3)/M$3,M44*10/3*(1-0.1*K$3)),IF(L44&gt;10,L44*0.9,L44))</f>
        <v>0</v>
      </c>
      <c r="O44" s="55"/>
      <c r="P44" s="64">
        <f t="shared" si="15"/>
        <v>0</v>
      </c>
      <c r="Q44" s="55"/>
      <c r="R44" s="64">
        <f t="shared" si="16"/>
        <v>0</v>
      </c>
      <c r="S44" s="55"/>
      <c r="T44" s="64">
        <f t="shared" si="17"/>
        <v>0</v>
      </c>
      <c r="U44" s="58"/>
      <c r="V44" s="59">
        <f t="shared" si="8"/>
        <v>0</v>
      </c>
      <c r="W44" s="3"/>
      <c r="X44" s="3"/>
    </row>
    <row r="45" spans="1:24" s="82" customFormat="1" ht="36" thickBot="1" x14ac:dyDescent="0.5">
      <c r="A45" s="348">
        <f t="shared" si="0"/>
        <v>41</v>
      </c>
      <c r="B45" s="363"/>
      <c r="C45" s="31"/>
      <c r="D45" s="51">
        <f t="shared" si="18"/>
        <v>0</v>
      </c>
      <c r="E45" s="31"/>
      <c r="F45" s="51">
        <f t="shared" si="19"/>
        <v>0</v>
      </c>
      <c r="G45" s="31"/>
      <c r="H45" s="42">
        <f t="shared" si="1"/>
        <v>0</v>
      </c>
      <c r="I45" s="31"/>
      <c r="J45" s="42">
        <f t="shared" si="2"/>
        <v>0</v>
      </c>
      <c r="K45" s="31"/>
      <c r="L45" s="42">
        <f t="shared" si="3"/>
        <v>0</v>
      </c>
      <c r="M45" s="60"/>
      <c r="N45" s="42">
        <f t="shared" si="20"/>
        <v>0</v>
      </c>
      <c r="O45" s="368"/>
      <c r="P45" s="32">
        <f t="shared" si="15"/>
        <v>0</v>
      </c>
      <c r="Q45" s="60"/>
      <c r="R45" s="46">
        <f t="shared" si="16"/>
        <v>0</v>
      </c>
      <c r="S45" s="34"/>
      <c r="T45" s="36">
        <f t="shared" si="17"/>
        <v>0</v>
      </c>
      <c r="U45" s="37"/>
      <c r="V45" s="38">
        <f t="shared" si="8"/>
        <v>0</v>
      </c>
    </row>
    <row r="46" spans="1:24" s="82" customFormat="1" ht="36" thickBot="1" x14ac:dyDescent="0.5">
      <c r="A46" s="83">
        <f t="shared" si="0"/>
        <v>42</v>
      </c>
      <c r="B46" s="358"/>
      <c r="C46" s="41"/>
      <c r="D46" s="51">
        <f t="shared" si="18"/>
        <v>0</v>
      </c>
      <c r="E46" s="41"/>
      <c r="F46" s="51">
        <f t="shared" si="19"/>
        <v>0</v>
      </c>
      <c r="G46" s="41"/>
      <c r="H46" s="42">
        <f t="shared" si="1"/>
        <v>0</v>
      </c>
      <c r="I46" s="41"/>
      <c r="J46" s="42">
        <f t="shared" si="2"/>
        <v>0</v>
      </c>
      <c r="K46" s="41"/>
      <c r="L46" s="42">
        <f t="shared" si="3"/>
        <v>0</v>
      </c>
      <c r="M46" s="44"/>
      <c r="N46" s="42">
        <f t="shared" si="20"/>
        <v>0</v>
      </c>
      <c r="O46" s="45"/>
      <c r="P46" s="32">
        <f t="shared" si="15"/>
        <v>0</v>
      </c>
      <c r="Q46" s="44"/>
      <c r="R46" s="46">
        <f t="shared" si="16"/>
        <v>0</v>
      </c>
      <c r="S46" s="44"/>
      <c r="T46" s="42">
        <f t="shared" si="17"/>
        <v>0</v>
      </c>
      <c r="U46" s="47"/>
      <c r="V46" s="48">
        <f t="shared" si="8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si="18"/>
        <v>0</v>
      </c>
      <c r="E47" s="77"/>
      <c r="F47" s="51">
        <f t="shared" si="19"/>
        <v>0</v>
      </c>
      <c r="G47" s="41"/>
      <c r="H47" s="42">
        <f t="shared" si="1"/>
        <v>0</v>
      </c>
      <c r="I47" s="41"/>
      <c r="J47" s="42">
        <f t="shared" si="2"/>
        <v>0</v>
      </c>
      <c r="K47" s="41"/>
      <c r="L47" s="42">
        <f t="shared" si="3"/>
        <v>0</v>
      </c>
      <c r="M47" s="41"/>
      <c r="N47" s="42">
        <f t="shared" si="20"/>
        <v>0</v>
      </c>
      <c r="O47" s="75"/>
      <c r="P47" s="46">
        <f t="shared" si="15"/>
        <v>0</v>
      </c>
      <c r="Q47" s="44"/>
      <c r="R47" s="46">
        <f t="shared" si="16"/>
        <v>0</v>
      </c>
      <c r="S47" s="44"/>
      <c r="T47" s="49">
        <f t="shared" si="17"/>
        <v>0</v>
      </c>
      <c r="U47" s="47"/>
      <c r="V47" s="48">
        <f t="shared" si="8"/>
        <v>0</v>
      </c>
    </row>
    <row r="48" spans="1:24" s="82" customFormat="1" ht="36" thickBot="1" x14ac:dyDescent="0.5">
      <c r="A48" s="83">
        <f t="shared" si="0"/>
        <v>44</v>
      </c>
      <c r="B48" s="359"/>
      <c r="C48" s="41"/>
      <c r="D48" s="51">
        <f t="shared" si="18"/>
        <v>0</v>
      </c>
      <c r="E48" s="41"/>
      <c r="F48" s="51">
        <f t="shared" si="19"/>
        <v>0</v>
      </c>
      <c r="G48" s="44"/>
      <c r="H48" s="42">
        <f t="shared" si="1"/>
        <v>0</v>
      </c>
      <c r="I48" s="44"/>
      <c r="J48" s="42">
        <f t="shared" si="2"/>
        <v>0</v>
      </c>
      <c r="K48" s="41"/>
      <c r="L48" s="42">
        <f t="shared" si="3"/>
        <v>0</v>
      </c>
      <c r="M48" s="68"/>
      <c r="N48" s="42">
        <f t="shared" si="20"/>
        <v>0</v>
      </c>
      <c r="O48" s="45"/>
      <c r="P48" s="46">
        <f t="shared" si="15"/>
        <v>0</v>
      </c>
      <c r="Q48" s="44"/>
      <c r="R48" s="46">
        <f t="shared" si="16"/>
        <v>0</v>
      </c>
      <c r="S48" s="44"/>
      <c r="T48" s="42">
        <f t="shared" si="17"/>
        <v>0</v>
      </c>
      <c r="U48" s="47"/>
      <c r="V48" s="48">
        <f t="shared" si="8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8"/>
        <v>0</v>
      </c>
      <c r="E49" s="54"/>
      <c r="F49" s="51">
        <f t="shared" si="19"/>
        <v>0</v>
      </c>
      <c r="G49" s="54"/>
      <c r="H49" s="42">
        <f t="shared" si="1"/>
        <v>0</v>
      </c>
      <c r="I49" s="54"/>
      <c r="J49" s="42">
        <f t="shared" si="2"/>
        <v>0</v>
      </c>
      <c r="K49" s="54"/>
      <c r="L49" s="42">
        <f t="shared" si="3"/>
        <v>0</v>
      </c>
      <c r="M49" s="55"/>
      <c r="N49" s="42">
        <f t="shared" si="20"/>
        <v>0</v>
      </c>
      <c r="O49" s="369"/>
      <c r="P49" s="46">
        <f t="shared" si="15"/>
        <v>0</v>
      </c>
      <c r="Q49" s="50"/>
      <c r="R49" s="46">
        <f t="shared" si="16"/>
        <v>0</v>
      </c>
      <c r="S49" s="55"/>
      <c r="T49" s="46">
        <f t="shared" si="17"/>
        <v>0</v>
      </c>
      <c r="U49" s="58"/>
      <c r="V49" s="59">
        <f t="shared" ref="V49:V59" si="21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65"/>
      <c r="C50" s="33"/>
      <c r="D50" s="51">
        <f t="shared" si="18"/>
        <v>0</v>
      </c>
      <c r="E50" s="31"/>
      <c r="F50" s="51">
        <f t="shared" si="19"/>
        <v>0</v>
      </c>
      <c r="G50" s="34"/>
      <c r="H50" s="42">
        <f t="shared" si="1"/>
        <v>0</v>
      </c>
      <c r="I50" s="33"/>
      <c r="J50" s="42">
        <f t="shared" si="2"/>
        <v>0</v>
      </c>
      <c r="K50" s="31"/>
      <c r="L50" s="42">
        <f t="shared" si="3"/>
        <v>0</v>
      </c>
      <c r="M50" s="34"/>
      <c r="N50" s="42">
        <f t="shared" si="20"/>
        <v>0</v>
      </c>
      <c r="O50" s="34"/>
      <c r="P50" s="32">
        <f t="shared" si="15"/>
        <v>0</v>
      </c>
      <c r="Q50" s="34"/>
      <c r="R50" s="32">
        <f t="shared" si="16"/>
        <v>0</v>
      </c>
      <c r="S50" s="60"/>
      <c r="T50" s="36">
        <f t="shared" si="17"/>
        <v>0</v>
      </c>
      <c r="U50" s="61"/>
      <c r="V50" s="38">
        <f t="shared" si="21"/>
        <v>0</v>
      </c>
    </row>
    <row r="51" spans="1:24" s="87" customFormat="1" ht="36" thickBot="1" x14ac:dyDescent="0.5">
      <c r="A51" s="39">
        <v>45</v>
      </c>
      <c r="B51" s="366"/>
      <c r="C51" s="43"/>
      <c r="D51" s="51">
        <f t="shared" si="18"/>
        <v>0</v>
      </c>
      <c r="E51" s="41"/>
      <c r="F51" s="51">
        <f t="shared" si="19"/>
        <v>0</v>
      </c>
      <c r="G51" s="41"/>
      <c r="H51" s="42">
        <f t="shared" si="1"/>
        <v>0</v>
      </c>
      <c r="I51" s="43"/>
      <c r="J51" s="42">
        <f t="shared" si="2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0"/>
        <v>0</v>
      </c>
      <c r="O51" s="44"/>
      <c r="P51" s="46">
        <f t="shared" si="15"/>
        <v>0</v>
      </c>
      <c r="Q51" s="44"/>
      <c r="R51" s="46">
        <f t="shared" si="16"/>
        <v>0</v>
      </c>
      <c r="S51" s="44"/>
      <c r="T51" s="42">
        <f t="shared" si="17"/>
        <v>0</v>
      </c>
      <c r="U51" s="47"/>
      <c r="V51" s="48">
        <f t="shared" si="21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8"/>
        <v>0</v>
      </c>
      <c r="E52" s="77"/>
      <c r="F52" s="51">
        <f t="shared" si="19"/>
        <v>0</v>
      </c>
      <c r="G52" s="41"/>
      <c r="H52" s="42">
        <f t="shared" si="1"/>
        <v>0</v>
      </c>
      <c r="I52" s="43"/>
      <c r="J52" s="42">
        <f t="shared" si="2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0"/>
        <v>0</v>
      </c>
      <c r="O52" s="44"/>
      <c r="P52" s="46">
        <f t="shared" si="15"/>
        <v>0</v>
      </c>
      <c r="Q52" s="44"/>
      <c r="R52" s="46">
        <f t="shared" si="16"/>
        <v>0</v>
      </c>
      <c r="S52" s="44"/>
      <c r="T52" s="49">
        <f t="shared" si="17"/>
        <v>0</v>
      </c>
      <c r="U52" s="47"/>
      <c r="V52" s="48">
        <f t="shared" si="21"/>
        <v>0</v>
      </c>
    </row>
    <row r="53" spans="1:24" s="87" customFormat="1" ht="36" thickBot="1" x14ac:dyDescent="0.5">
      <c r="A53" s="39">
        <f>A52+1</f>
        <v>47</v>
      </c>
      <c r="B53" s="358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"/>
        <v>0</v>
      </c>
      <c r="I53" s="43"/>
      <c r="J53" s="42">
        <f t="shared" si="2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0"/>
        <v>0</v>
      </c>
      <c r="O53" s="68"/>
      <c r="P53" s="46">
        <f t="shared" si="15"/>
        <v>0</v>
      </c>
      <c r="Q53" s="44"/>
      <c r="R53" s="46">
        <f t="shared" si="16"/>
        <v>0</v>
      </c>
      <c r="S53" s="44"/>
      <c r="T53" s="42">
        <f t="shared" si="17"/>
        <v>0</v>
      </c>
      <c r="U53" s="47"/>
      <c r="V53" s="48">
        <f t="shared" si="21"/>
        <v>0</v>
      </c>
    </row>
    <row r="54" spans="1:24" s="87" customFormat="1" ht="36" hidden="1" thickBot="1" x14ac:dyDescent="0.5">
      <c r="A54" s="70">
        <f t="shared" ref="A54:A58" si="22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5"/>
        <v>0</v>
      </c>
      <c r="Q54" s="55"/>
      <c r="R54" s="64">
        <f t="shared" si="16"/>
        <v>0</v>
      </c>
      <c r="S54" s="57"/>
      <c r="T54" s="46">
        <f t="shared" ref="T54:T59" si="23">IF(S54&gt;0,IF(R54&gt;0,(R54*Q$3+S54*10/3)/S$3,S54*10/3*(1-0.1*Q$3)),IF(R54&gt;10,R54*0.9,R54))</f>
        <v>0</v>
      </c>
      <c r="U54" s="65"/>
      <c r="V54" s="59">
        <f t="shared" si="21"/>
        <v>0</v>
      </c>
    </row>
    <row r="55" spans="1:24" ht="35.25" hidden="1" x14ac:dyDescent="0.45">
      <c r="A55" s="30">
        <f t="shared" si="2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3"/>
        <v>0</v>
      </c>
      <c r="U55" s="37"/>
      <c r="V55" s="38">
        <f t="shared" si="21"/>
        <v>0</v>
      </c>
      <c r="W55" s="3"/>
      <c r="X55" s="3"/>
    </row>
    <row r="56" spans="1:24" ht="35.25" hidden="1" x14ac:dyDescent="0.45">
      <c r="A56" s="39">
        <f t="shared" si="2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3"/>
        <v>0</v>
      </c>
      <c r="U56" s="47"/>
      <c r="V56" s="48">
        <f t="shared" si="21"/>
        <v>0</v>
      </c>
      <c r="W56" s="3"/>
      <c r="X56" s="3"/>
    </row>
    <row r="57" spans="1:24" ht="35.25" hidden="1" x14ac:dyDescent="0.45">
      <c r="A57" s="39">
        <f t="shared" si="2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3"/>
        <v>0</v>
      </c>
      <c r="U57" s="47"/>
      <c r="V57" s="48">
        <f t="shared" si="21"/>
        <v>0</v>
      </c>
      <c r="W57" s="3"/>
      <c r="X57" s="3"/>
    </row>
    <row r="58" spans="1:24" ht="35.25" hidden="1" x14ac:dyDescent="0.45">
      <c r="A58" s="39">
        <f t="shared" si="2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3"/>
        <v>0</v>
      </c>
      <c r="U58" s="47"/>
      <c r="V58" s="48">
        <f t="shared" si="21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3"/>
        <v>0</v>
      </c>
      <c r="U59" s="65"/>
      <c r="V59" s="92">
        <f t="shared" si="2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4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F26">
    <sortCondition descending="1" ref="E5:E2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R25" sqref="R2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77" t="s">
        <v>30</v>
      </c>
      <c r="C2" s="378"/>
      <c r="D2" s="157"/>
      <c r="E2" s="214" t="s">
        <v>37</v>
      </c>
      <c r="F2" s="377" t="s">
        <v>30</v>
      </c>
      <c r="G2" s="378"/>
      <c r="H2" s="156"/>
      <c r="I2" s="214" t="s">
        <v>36</v>
      </c>
      <c r="J2" s="377" t="s">
        <v>30</v>
      </c>
      <c r="K2" s="378"/>
      <c r="L2" s="156"/>
      <c r="M2" s="214" t="s">
        <v>35</v>
      </c>
      <c r="N2" s="377" t="s">
        <v>30</v>
      </c>
      <c r="O2" s="378"/>
      <c r="P2" s="156"/>
      <c r="Q2" s="214" t="s">
        <v>34</v>
      </c>
      <c r="R2" s="377" t="s">
        <v>30</v>
      </c>
      <c r="S2" s="378"/>
      <c r="T2" s="156"/>
      <c r="U2" s="208" t="s">
        <v>39</v>
      </c>
      <c r="V2" s="377" t="s">
        <v>30</v>
      </c>
      <c r="W2" s="378"/>
      <c r="X2" s="156"/>
      <c r="Y2" s="217" t="s">
        <v>40</v>
      </c>
      <c r="Z2" s="377" t="s">
        <v>30</v>
      </c>
      <c r="AA2" s="378"/>
      <c r="AC2" s="217" t="s">
        <v>40</v>
      </c>
      <c r="AD2" s="377" t="s">
        <v>30</v>
      </c>
      <c r="AE2" s="378"/>
      <c r="AG2" s="376" t="s">
        <v>54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63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70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71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ca="1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ca="1">SUM(M7:Y7)</f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ca="1">SUM(M8:Y8)</f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ca="1">SUM(M10:Y10)</f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ca="1">SUM(M11:Y11)</f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ca="1">SUM(M12:Y12)</f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ca="1">SUM(M14:Y14)</f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ca="1">SUM(M15:Y15)</f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20.06</vt:lpstr>
      <vt:lpstr>27.06</vt:lpstr>
      <vt:lpstr>форма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2018-06-27T21:14:41Z</dcterms:modified>
</cp:coreProperties>
</file>