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showInkAnnotation="0" codeName="ЭтаКнига" defaultThemeVersion="124226"/>
  <bookViews>
    <workbookView xWindow="0" yWindow="0" windowWidth="15360" windowHeight="7650" tabRatio="851"/>
  </bookViews>
  <sheets>
    <sheet name="Общие результаты" sheetId="4" r:id="rId1"/>
    <sheet name="Регистрация" sheetId="5" r:id="rId2"/>
    <sheet name="MST" sheetId="116" r:id="rId3"/>
    <sheet name="Kozaks" sheetId="111" r:id="rId4"/>
    <sheet name="PlayWar" sheetId="108" r:id="rId5"/>
    <sheet name="Levi_9" sheetId="113" r:id="rId6"/>
    <sheet name="15а18" sheetId="110" r:id="rId7"/>
    <sheet name="Shum" sheetId="112" r:id="rId8"/>
    <sheet name="Gonevo" sheetId="103" r:id="rId9"/>
    <sheet name="Mesnyki" sheetId="115" r:id="rId10"/>
    <sheet name="Flash" sheetId="114" r:id="rId11"/>
  </sheets>
  <calcPr calcId="145621"/>
</workbook>
</file>

<file path=xl/calcChain.xml><?xml version="1.0" encoding="utf-8"?>
<calcChain xmlns="http://schemas.openxmlformats.org/spreadsheetml/2006/main">
  <c r="H8" i="4" l="1"/>
  <c r="H7" i="4"/>
  <c r="E18" i="116"/>
  <c r="L12" i="116"/>
  <c r="L11" i="116"/>
  <c r="L12" i="112"/>
  <c r="L12" i="111"/>
  <c r="L11" i="111"/>
  <c r="L12" i="114"/>
  <c r="L11" i="114"/>
  <c r="L12" i="108"/>
  <c r="L11" i="108"/>
  <c r="L12" i="103" l="1"/>
  <c r="L11" i="103"/>
  <c r="F18" i="116"/>
  <c r="D18" i="116"/>
  <c r="C18" i="116"/>
  <c r="G16" i="116"/>
  <c r="K13" i="116"/>
  <c r="L13" i="116" s="1"/>
  <c r="G13" i="116"/>
  <c r="F13" i="116"/>
  <c r="E13" i="116"/>
  <c r="K12" i="116"/>
  <c r="G12" i="116"/>
  <c r="G15" i="116" s="1"/>
  <c r="F12" i="116"/>
  <c r="E12" i="116"/>
  <c r="K11" i="116"/>
  <c r="G11" i="116"/>
  <c r="G14" i="116" s="1"/>
  <c r="F11" i="116"/>
  <c r="F14" i="116" s="1"/>
  <c r="E11" i="116"/>
  <c r="K10" i="116"/>
  <c r="L10" i="116" s="1"/>
  <c r="G10" i="116"/>
  <c r="F10" i="116"/>
  <c r="E10" i="116"/>
  <c r="F18" i="115"/>
  <c r="E18" i="115"/>
  <c r="D18" i="115"/>
  <c r="C18" i="115"/>
  <c r="G16" i="115"/>
  <c r="K13" i="115"/>
  <c r="G13" i="115"/>
  <c r="F13" i="115"/>
  <c r="E13" i="115"/>
  <c r="K12" i="115"/>
  <c r="G12" i="115"/>
  <c r="F12" i="115"/>
  <c r="E12" i="115"/>
  <c r="L11" i="115"/>
  <c r="K11" i="115"/>
  <c r="G11" i="115"/>
  <c r="F11" i="115"/>
  <c r="E11" i="115"/>
  <c r="K10" i="115"/>
  <c r="L10" i="115" s="1"/>
  <c r="G10" i="115"/>
  <c r="F10" i="115"/>
  <c r="E10" i="115"/>
  <c r="F18" i="114"/>
  <c r="E18" i="114"/>
  <c r="D18" i="114"/>
  <c r="C18" i="114"/>
  <c r="G16" i="114"/>
  <c r="K13" i="114"/>
  <c r="L13" i="114" s="1"/>
  <c r="G13" i="114"/>
  <c r="F13" i="114"/>
  <c r="E13" i="114"/>
  <c r="K12" i="114"/>
  <c r="G12" i="114"/>
  <c r="G15" i="114" s="1"/>
  <c r="F12" i="114"/>
  <c r="E12" i="114"/>
  <c r="K11" i="114"/>
  <c r="G11" i="114"/>
  <c r="G14" i="114" s="1"/>
  <c r="F11" i="114"/>
  <c r="F14" i="114" s="1"/>
  <c r="E11" i="114"/>
  <c r="L10" i="114"/>
  <c r="K10" i="114"/>
  <c r="G10" i="114"/>
  <c r="F10" i="114"/>
  <c r="E10" i="114"/>
  <c r="F18" i="113"/>
  <c r="E18" i="113"/>
  <c r="D18" i="113"/>
  <c r="C18" i="113"/>
  <c r="G16" i="113"/>
  <c r="K13" i="113"/>
  <c r="G13" i="113"/>
  <c r="F13" i="113"/>
  <c r="E13" i="113"/>
  <c r="K12" i="113"/>
  <c r="G12" i="113"/>
  <c r="F12" i="113"/>
  <c r="E12" i="113"/>
  <c r="L11" i="113"/>
  <c r="K11" i="113"/>
  <c r="G11" i="113"/>
  <c r="F11" i="113"/>
  <c r="E11" i="113"/>
  <c r="K10" i="113"/>
  <c r="L10" i="113" s="1"/>
  <c r="G10" i="113"/>
  <c r="F10" i="113"/>
  <c r="E10" i="113"/>
  <c r="F18" i="112"/>
  <c r="E18" i="112"/>
  <c r="D18" i="112"/>
  <c r="C18" i="112"/>
  <c r="G16" i="112"/>
  <c r="K13" i="112"/>
  <c r="L13" i="112" s="1"/>
  <c r="G13" i="112"/>
  <c r="F13" i="112"/>
  <c r="E13" i="112"/>
  <c r="K12" i="112"/>
  <c r="G12" i="112"/>
  <c r="F12" i="112"/>
  <c r="E12" i="112"/>
  <c r="K11" i="112"/>
  <c r="G11" i="112"/>
  <c r="G15" i="112" s="1"/>
  <c r="F11" i="112"/>
  <c r="E11" i="112"/>
  <c r="L10" i="112"/>
  <c r="K10" i="112"/>
  <c r="G10" i="112"/>
  <c r="F10" i="112"/>
  <c r="E10" i="112"/>
  <c r="F18" i="111"/>
  <c r="E18" i="111"/>
  <c r="D18" i="111"/>
  <c r="C18" i="111"/>
  <c r="G16" i="111"/>
  <c r="K13" i="111"/>
  <c r="L13" i="111" s="1"/>
  <c r="G13" i="111"/>
  <c r="F13" i="111"/>
  <c r="E13" i="111"/>
  <c r="K12" i="111"/>
  <c r="G12" i="111"/>
  <c r="F12" i="111"/>
  <c r="E12" i="111"/>
  <c r="K11" i="111"/>
  <c r="G11" i="111"/>
  <c r="G14" i="111" s="1"/>
  <c r="F11" i="111"/>
  <c r="F14" i="111" s="1"/>
  <c r="E11" i="111"/>
  <c r="L10" i="111"/>
  <c r="K10" i="111"/>
  <c r="G10" i="111"/>
  <c r="F10" i="111"/>
  <c r="E10" i="111"/>
  <c r="F18" i="110"/>
  <c r="E18" i="110"/>
  <c r="D18" i="110"/>
  <c r="C18" i="110"/>
  <c r="G16" i="110"/>
  <c r="K13" i="110"/>
  <c r="G13" i="110"/>
  <c r="F13" i="110"/>
  <c r="E13" i="110"/>
  <c r="K12" i="110"/>
  <c r="G12" i="110"/>
  <c r="G14" i="110" s="1"/>
  <c r="F12" i="110"/>
  <c r="F14" i="110" s="1"/>
  <c r="E12" i="110"/>
  <c r="K11" i="110"/>
  <c r="L13" i="110" s="1"/>
  <c r="G11" i="110"/>
  <c r="F11" i="110"/>
  <c r="E11" i="110"/>
  <c r="K10" i="110"/>
  <c r="L10" i="110" s="1"/>
  <c r="L12" i="110" s="1"/>
  <c r="G10" i="110"/>
  <c r="F10" i="110"/>
  <c r="E10" i="110"/>
  <c r="F18" i="108"/>
  <c r="E18" i="108"/>
  <c r="D18" i="108"/>
  <c r="C18" i="108"/>
  <c r="G16" i="108"/>
  <c r="K13" i="108"/>
  <c r="G13" i="108"/>
  <c r="F13" i="108"/>
  <c r="E13" i="108"/>
  <c r="K12" i="108"/>
  <c r="G12" i="108"/>
  <c r="F12" i="108"/>
  <c r="E12" i="108"/>
  <c r="K11" i="108"/>
  <c r="L13" i="108" s="1"/>
  <c r="G11" i="108"/>
  <c r="G14" i="108" s="1"/>
  <c r="F11" i="108"/>
  <c r="F14" i="108" s="1"/>
  <c r="E11" i="108"/>
  <c r="L10" i="108"/>
  <c r="K10" i="108"/>
  <c r="G10" i="108"/>
  <c r="F10" i="108"/>
  <c r="E10" i="108"/>
  <c r="I13" i="116" l="1"/>
  <c r="F15" i="116"/>
  <c r="I12" i="116"/>
  <c r="I15" i="116" s="1"/>
  <c r="F16" i="116"/>
  <c r="F15" i="111"/>
  <c r="I13" i="111"/>
  <c r="I12" i="111"/>
  <c r="G15" i="111"/>
  <c r="I13" i="112"/>
  <c r="F15" i="112"/>
  <c r="G14" i="112"/>
  <c r="I12" i="112"/>
  <c r="G15" i="113"/>
  <c r="I13" i="113"/>
  <c r="F15" i="113"/>
  <c r="G14" i="113"/>
  <c r="I12" i="113"/>
  <c r="F16" i="113"/>
  <c r="I13" i="114"/>
  <c r="F15" i="114"/>
  <c r="I12" i="114"/>
  <c r="I15" i="114" s="1"/>
  <c r="G15" i="115"/>
  <c r="F15" i="115"/>
  <c r="I13" i="115"/>
  <c r="G14" i="115"/>
  <c r="F16" i="115"/>
  <c r="I12" i="115"/>
  <c r="G15" i="110"/>
  <c r="I13" i="110"/>
  <c r="F15" i="110"/>
  <c r="I12" i="110"/>
  <c r="I14" i="110" s="1"/>
  <c r="F16" i="110"/>
  <c r="G15" i="108"/>
  <c r="F15" i="108"/>
  <c r="I13" i="108"/>
  <c r="I12" i="108"/>
  <c r="L13" i="113"/>
  <c r="L12" i="113"/>
  <c r="L13" i="115"/>
  <c r="L12" i="115"/>
  <c r="L11" i="110"/>
  <c r="F16" i="111"/>
  <c r="F16" i="112"/>
  <c r="F16" i="114"/>
  <c r="F16" i="108"/>
  <c r="L11" i="112"/>
  <c r="I10" i="116"/>
  <c r="I11" i="116"/>
  <c r="I14" i="116" s="1"/>
  <c r="I10" i="115"/>
  <c r="I11" i="115"/>
  <c r="I15" i="115" s="1"/>
  <c r="F14" i="115"/>
  <c r="I10" i="114"/>
  <c r="I11" i="114"/>
  <c r="I14" i="114" s="1"/>
  <c r="I10" i="113"/>
  <c r="I11" i="113"/>
  <c r="F14" i="113"/>
  <c r="I10" i="112"/>
  <c r="I11" i="112"/>
  <c r="F14" i="112"/>
  <c r="I10" i="111"/>
  <c r="I11" i="111"/>
  <c r="I14" i="111" s="1"/>
  <c r="I10" i="110"/>
  <c r="I11" i="110"/>
  <c r="I15" i="110" s="1"/>
  <c r="I10" i="108"/>
  <c r="I11" i="108"/>
  <c r="I14" i="108" s="1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F18" i="103"/>
  <c r="E18" i="103"/>
  <c r="D18" i="103"/>
  <c r="C18" i="103"/>
  <c r="G16" i="103"/>
  <c r="K13" i="103"/>
  <c r="L13" i="103" s="1"/>
  <c r="G13" i="103"/>
  <c r="F13" i="103"/>
  <c r="E13" i="103"/>
  <c r="K12" i="103"/>
  <c r="G12" i="103"/>
  <c r="G15" i="103" s="1"/>
  <c r="F12" i="103"/>
  <c r="E12" i="103"/>
  <c r="K11" i="103"/>
  <c r="G11" i="103"/>
  <c r="G14" i="103" s="1"/>
  <c r="F11" i="103"/>
  <c r="F14" i="103" s="1"/>
  <c r="E11" i="103"/>
  <c r="K10" i="103"/>
  <c r="L10" i="103" s="1"/>
  <c r="G10" i="103"/>
  <c r="F10" i="103"/>
  <c r="E10" i="103"/>
  <c r="I15" i="111" l="1"/>
  <c r="I15" i="112"/>
  <c r="I15" i="113"/>
  <c r="I15" i="108"/>
  <c r="F15" i="103"/>
  <c r="I16" i="116"/>
  <c r="I16" i="115"/>
  <c r="I14" i="115"/>
  <c r="I16" i="114"/>
  <c r="I16" i="113"/>
  <c r="I14" i="113"/>
  <c r="I16" i="112"/>
  <c r="I14" i="112"/>
  <c r="I16" i="111"/>
  <c r="I16" i="110"/>
  <c r="I16" i="108"/>
  <c r="I13" i="103"/>
  <c r="I12" i="103"/>
  <c r="F16" i="103"/>
  <c r="I10" i="103"/>
  <c r="I11" i="103"/>
  <c r="I14" i="103" s="1"/>
  <c r="I15" i="103" l="1"/>
  <c r="I16" i="103"/>
  <c r="K9" i="5" l="1"/>
  <c r="K17" i="5"/>
  <c r="K13" i="5"/>
  <c r="K21" i="5"/>
  <c r="K25" i="5"/>
  <c r="K7" i="5"/>
  <c r="K11" i="5"/>
  <c r="K15" i="5"/>
  <c r="K19" i="5"/>
  <c r="L9" i="5" l="1"/>
  <c r="L13" i="5"/>
  <c r="L17" i="5"/>
  <c r="L21" i="5"/>
  <c r="L25" i="5"/>
  <c r="L11" i="5"/>
  <c r="L15" i="5"/>
  <c r="L19" i="5"/>
  <c r="L7" i="5"/>
  <c r="L27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<sst xmlns="http://schemas.openxmlformats.org/spreadsheetml/2006/main" count="393" uniqueCount="159">
  <si>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</si>
  <si>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</si>
  <si>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</si>
  <si>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</si>
  <si>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</si>
  <si>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</si>
  <si>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</si>
  <si>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</si>
  <si>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</si>
  <si>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</si>
  <si>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</si>
  <si>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</si>
  <si>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</si>
  <si>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</si>
  <si>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</si>
  <si>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</si>
  <si>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</si>
  <si>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</si>
  <si>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</si>
  <si>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</si>
  <si>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</si>
  <si>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</si>
  <si>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</si>
  <si>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</si>
  <si>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</si>
  <si>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</si>
  <si>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</si>
  <si>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</si>
  <si>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</si>
  <si>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</si>
  <si>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</si>
  <si>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</si>
  <si>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</si>
  <si>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</si>
  <si>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</si>
  <si>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</si>
  <si>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</si>
  <si>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</si>
  <si>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</si>
  <si>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</si>
  <si>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</si>
  <si>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</si>
  <si>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</si>
  <si>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</si>
  <si>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</si>
  <si>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</si>
  <si>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</si>
  <si>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</si>
  <si>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</si>
  <si>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</si>
  <si>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</si>
  <si>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</si>
  <si>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</si>
  <si>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</si>
  <si>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</si>
  <si>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</si>
  <si>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</si>
  <si>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</si>
  <si>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</si>
  <si>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</si>
  <si>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</si>
  <si>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</si>
  <si>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</si>
  <si>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</si>
  <si>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кв</t>
  </si>
  <si>
    <t>MST</t>
  </si>
  <si>
    <t>PlayWar</t>
  </si>
  <si>
    <t>Манило Денис</t>
  </si>
  <si>
    <t>Терещенко Андрей</t>
  </si>
  <si>
    <t>Flash</t>
  </si>
  <si>
    <t>Загорулько Иван</t>
  </si>
  <si>
    <t>Петушков Андрей</t>
  </si>
  <si>
    <t>Тыщенко Миша</t>
  </si>
  <si>
    <t>Фортуна Таня</t>
  </si>
  <si>
    <t>Таволжан Виталий</t>
  </si>
  <si>
    <t>Пикулин Паша</t>
  </si>
  <si>
    <t>Стецык Сергей</t>
  </si>
  <si>
    <t>Шутка Виталий</t>
  </si>
  <si>
    <t>Лабинский Николай</t>
  </si>
  <si>
    <t>Стоцкий Андрей</t>
  </si>
  <si>
    <t>Денис</t>
  </si>
  <si>
    <t>Андрей</t>
  </si>
  <si>
    <t>Миша</t>
  </si>
  <si>
    <t>Таня</t>
  </si>
  <si>
    <t>Бахмацкий Олег</t>
  </si>
  <si>
    <t>Kozaks</t>
  </si>
  <si>
    <t>Shum</t>
  </si>
  <si>
    <t>14-2</t>
  </si>
  <si>
    <t>14-1</t>
  </si>
  <si>
    <t>Николай</t>
  </si>
  <si>
    <t>Олег</t>
  </si>
  <si>
    <t>Пикулин Павел</t>
  </si>
  <si>
    <t>Mesnyki</t>
  </si>
  <si>
    <t>Наум</t>
  </si>
  <si>
    <t>Levi-9</t>
  </si>
  <si>
    <t>Юрченко Вова</t>
  </si>
  <si>
    <t>15А18</t>
  </si>
  <si>
    <t>Levi_9</t>
  </si>
  <si>
    <t>Паша</t>
  </si>
  <si>
    <t>Вова</t>
  </si>
  <si>
    <t>Чемпионат мини марафон "Большие Гонки", 14-й этап</t>
  </si>
  <si>
    <t>Серия мини марафонов "Большие Гонки 2017", 14-й этап, 14.10.17</t>
  </si>
  <si>
    <t>Конфигурация №11R</t>
  </si>
  <si>
    <r>
      <t>Серия мини марафонов "Большие Гонки", 14.10.2017, Конфигурация</t>
    </r>
    <r>
      <rPr>
        <b/>
        <i/>
        <sz val="18"/>
        <color indexed="8"/>
        <rFont val="Calibri"/>
        <family val="2"/>
        <charset val="204"/>
      </rPr>
      <t xml:space="preserve"> №11R</t>
    </r>
  </si>
  <si>
    <t>Члечко Сергей</t>
  </si>
  <si>
    <t>Соколан Артем</t>
  </si>
  <si>
    <t>71,2</t>
  </si>
  <si>
    <t>87,7</t>
  </si>
  <si>
    <t>PlayWar I Kozak</t>
  </si>
  <si>
    <t>96,8</t>
  </si>
  <si>
    <t>81,9</t>
  </si>
  <si>
    <t>90,3</t>
  </si>
  <si>
    <t>83,4</t>
  </si>
  <si>
    <t>72,9</t>
  </si>
  <si>
    <t>Gonevo</t>
  </si>
  <si>
    <t>Кравченко Женя</t>
  </si>
  <si>
    <t>15а18</t>
  </si>
  <si>
    <t>Женя</t>
  </si>
  <si>
    <t>Виталик</t>
  </si>
  <si>
    <t>Ваня</t>
  </si>
  <si>
    <t>Сергей</t>
  </si>
  <si>
    <t>2:50.52</t>
  </si>
  <si>
    <t>Артем</t>
  </si>
  <si>
    <t>2:37.68</t>
  </si>
  <si>
    <t>2:38.22</t>
  </si>
  <si>
    <t>2:36.37</t>
  </si>
  <si>
    <t>2:43.89</t>
  </si>
  <si>
    <t>2:35.84</t>
  </si>
  <si>
    <t>2:37.05</t>
  </si>
  <si>
    <t>2:36.89</t>
  </si>
  <si>
    <t>2:36.20</t>
  </si>
  <si>
    <t>2:36.57</t>
  </si>
  <si>
    <t>2:37.59</t>
  </si>
  <si>
    <t>2:34.40</t>
  </si>
  <si>
    <t>2:36.56</t>
  </si>
  <si>
    <t>2:35.67</t>
  </si>
  <si>
    <t>2:36.95</t>
  </si>
  <si>
    <t>2:39.04</t>
  </si>
  <si>
    <t>2:35.31</t>
  </si>
  <si>
    <t>2:39.76</t>
  </si>
  <si>
    <t>2:37.26</t>
  </si>
  <si>
    <t>2:36.01</t>
  </si>
  <si>
    <t>2:36.38</t>
  </si>
  <si>
    <t>2:46.77</t>
  </si>
  <si>
    <t>Сережа</t>
  </si>
  <si>
    <t>Коля</t>
  </si>
  <si>
    <t>2:40.01</t>
  </si>
  <si>
    <t>2:36.25</t>
  </si>
  <si>
    <t>2:35.12</t>
  </si>
  <si>
    <t>2:34.28</t>
  </si>
  <si>
    <t>2:35.83</t>
  </si>
  <si>
    <t>неостановка</t>
  </si>
  <si>
    <t>лимит времени</t>
  </si>
  <si>
    <t>2:00:54.43</t>
  </si>
  <si>
    <t>1 круг</t>
  </si>
  <si>
    <t>2 круга</t>
  </si>
  <si>
    <t>3 круга</t>
  </si>
  <si>
    <t>4 круга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</si>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</sst>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8" fillId="0" borderId="0"/>
    <xf numFmtId="0" fontId="28" fillId="0" borderId="0"/>
    <xf numFmtId="0" fontId="29" fillId="0" borderId="0"/>
  </cellStyleXfs>
  <cellXfs count="276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164" fontId="8" fillId="0" borderId="20" xfId="1" applyNumberFormat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2" fontId="8" fillId="0" borderId="20" xfId="1" applyNumberForma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31" xfId="1" applyBorder="1" applyAlignment="1">
      <alignment horizontal="center" vertical="center"/>
    </xf>
    <xf numFmtId="0" fontId="8" fillId="0" borderId="0" xfId="1" applyAlignment="1"/>
    <xf numFmtId="0" fontId="8" fillId="0" borderId="0" xfId="1" applyFill="1" applyBorder="1" applyAlignment="1"/>
    <xf numFmtId="0" fontId="13" fillId="0" borderId="0" xfId="1" applyFont="1" applyBorder="1" applyAlignment="1">
      <alignment horizontal="center"/>
    </xf>
    <xf numFmtId="0" fontId="9" fillId="0" borderId="27" xfId="1" applyFont="1" applyBorder="1" applyAlignment="1">
      <alignment horizontal="center" vertical="center" wrapText="1"/>
    </xf>
    <xf numFmtId="0" fontId="9" fillId="0" borderId="37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5" fillId="0" borderId="29" xfId="1" applyFont="1" applyBorder="1" applyAlignment="1">
      <alignment horizontal="center" vertical="center"/>
    </xf>
    <xf numFmtId="49" fontId="15" fillId="0" borderId="4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49" fontId="15" fillId="0" borderId="20" xfId="1" applyNumberFormat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8" xfId="1" applyFont="1" applyFill="1" applyBorder="1" applyAlignment="1">
      <alignment horizontal="center" vertical="center"/>
    </xf>
    <xf numFmtId="2" fontId="18" fillId="0" borderId="38" xfId="1" applyNumberFormat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0" fontId="17" fillId="0" borderId="42" xfId="1" applyFont="1" applyFill="1" applyBorder="1" applyAlignment="1">
      <alignment vertical="center"/>
    </xf>
    <xf numFmtId="49" fontId="15" fillId="0" borderId="43" xfId="1" applyNumberFormat="1" applyFont="1" applyFill="1" applyBorder="1" applyAlignment="1">
      <alignment horizontal="center" vertical="center"/>
    </xf>
    <xf numFmtId="165" fontId="18" fillId="0" borderId="23" xfId="1" applyNumberFormat="1" applyFont="1" applyFill="1" applyBorder="1" applyAlignment="1">
      <alignment horizontal="center" vertical="center"/>
    </xf>
    <xf numFmtId="165" fontId="18" fillId="0" borderId="44" xfId="1" applyNumberFormat="1" applyFont="1" applyFill="1" applyBorder="1" applyAlignment="1">
      <alignment horizontal="center" vertical="center"/>
    </xf>
    <xf numFmtId="49" fontId="15" fillId="0" borderId="38" xfId="1" applyNumberFormat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49" fontId="15" fillId="0" borderId="45" xfId="1" applyNumberFormat="1" applyFont="1" applyFill="1" applyBorder="1" applyAlignment="1">
      <alignment horizontal="center" vertical="center"/>
    </xf>
    <xf numFmtId="0" fontId="15" fillId="0" borderId="0" xfId="1" applyFont="1"/>
    <xf numFmtId="49" fontId="15" fillId="0" borderId="11" xfId="1" applyNumberFormat="1" applyFont="1" applyFill="1" applyBorder="1" applyAlignment="1">
      <alignment horizontal="center" vertical="center"/>
    </xf>
    <xf numFmtId="49" fontId="15" fillId="0" borderId="13" xfId="1" applyNumberFormat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2" fontId="15" fillId="0" borderId="13" xfId="1" applyNumberFormat="1" applyFont="1" applyFill="1" applyBorder="1" applyAlignment="1">
      <alignment horizontal="center" vertical="center"/>
    </xf>
    <xf numFmtId="0" fontId="18" fillId="0" borderId="49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7" fillId="0" borderId="26" xfId="1" applyFont="1" applyFill="1" applyBorder="1" applyAlignment="1">
      <alignment vertical="center"/>
    </xf>
    <xf numFmtId="49" fontId="15" fillId="0" borderId="27" xfId="1" applyNumberFormat="1" applyFont="1" applyFill="1" applyBorder="1" applyAlignment="1">
      <alignment horizontal="center" vertical="center"/>
    </xf>
    <xf numFmtId="49" fontId="15" fillId="0" borderId="37" xfId="1" applyNumberFormat="1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2" fontId="15" fillId="0" borderId="37" xfId="1" applyNumberFormat="1" applyFont="1" applyFill="1" applyBorder="1" applyAlignment="1">
      <alignment horizontal="center" vertical="center"/>
    </xf>
    <xf numFmtId="165" fontId="15" fillId="0" borderId="39" xfId="1" applyNumberFormat="1" applyFont="1" applyBorder="1" applyAlignment="1">
      <alignment horizontal="center" vertical="center"/>
    </xf>
    <xf numFmtId="0" fontId="15" fillId="0" borderId="45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8" fillId="0" borderId="45" xfId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52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wrapText="1"/>
    </xf>
    <xf numFmtId="0" fontId="20" fillId="0" borderId="22" xfId="1" applyFont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7" fontId="20" fillId="0" borderId="22" xfId="1" applyNumberFormat="1" applyFont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 wrapText="1"/>
    </xf>
    <xf numFmtId="164" fontId="21" fillId="0" borderId="13" xfId="1" applyNumberFormat="1" applyFont="1" applyFill="1" applyBorder="1" applyAlignment="1">
      <alignment horizontal="center" vertical="center"/>
    </xf>
    <xf numFmtId="166" fontId="21" fillId="0" borderId="52" xfId="1" applyNumberFormat="1" applyFont="1" applyFill="1" applyBorder="1" applyAlignment="1">
      <alignment horizontal="center" vertical="center"/>
    </xf>
    <xf numFmtId="0" fontId="20" fillId="0" borderId="48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vertical="center"/>
    </xf>
    <xf numFmtId="164" fontId="20" fillId="0" borderId="5" xfId="1" applyNumberFormat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20" fillId="0" borderId="0" xfId="1" applyFont="1" applyBorder="1"/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164" fontId="20" fillId="0" borderId="20" xfId="1" applyNumberFormat="1" applyFont="1" applyBorder="1" applyAlignment="1">
      <alignment horizontal="center" vertical="center"/>
    </xf>
    <xf numFmtId="164" fontId="20" fillId="0" borderId="22" xfId="1" applyNumberFormat="1" applyFont="1" applyBorder="1" applyAlignment="1">
      <alignment horizontal="center" vertical="center"/>
    </xf>
    <xf numFmtId="164" fontId="20" fillId="0" borderId="21" xfId="1" applyNumberFormat="1" applyFont="1" applyBorder="1" applyAlignment="1">
      <alignment horizontal="center" vertical="center"/>
    </xf>
    <xf numFmtId="0" fontId="20" fillId="0" borderId="0" xfId="1" applyFont="1"/>
    <xf numFmtId="164" fontId="20" fillId="2" borderId="27" xfId="1" applyNumberFormat="1" applyFont="1" applyFill="1" applyBorder="1" applyAlignment="1">
      <alignment horizontal="center" vertical="center"/>
    </xf>
    <xf numFmtId="164" fontId="20" fillId="2" borderId="29" xfId="1" applyNumberFormat="1" applyFont="1" applyFill="1" applyBorder="1" applyAlignment="1">
      <alignment horizontal="center" vertical="center"/>
    </xf>
    <xf numFmtId="164" fontId="20" fillId="0" borderId="29" xfId="1" applyNumberFormat="1" applyFont="1" applyBorder="1" applyAlignment="1">
      <alignment horizontal="center" vertical="center"/>
    </xf>
    <xf numFmtId="164" fontId="20" fillId="2" borderId="28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54" xfId="1" applyNumberFormat="1" applyBorder="1" applyAlignment="1">
      <alignment horizontal="center"/>
    </xf>
    <xf numFmtId="2" fontId="8" fillId="0" borderId="55" xfId="1" applyNumberFormat="1" applyBorder="1" applyAlignment="1">
      <alignment horizontal="center"/>
    </xf>
    <xf numFmtId="2" fontId="8" fillId="0" borderId="56" xfId="1" applyNumberFormat="1" applyBorder="1" applyAlignment="1">
      <alignment horizontal="center"/>
    </xf>
    <xf numFmtId="2" fontId="8" fillId="0" borderId="50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2" fontId="8" fillId="0" borderId="57" xfId="1" applyNumberFormat="1" applyBorder="1" applyAlignment="1">
      <alignment horizontal="center"/>
    </xf>
    <xf numFmtId="2" fontId="8" fillId="0" borderId="31" xfId="1" applyNumberFormat="1" applyBorder="1" applyAlignment="1">
      <alignment horizontal="center"/>
    </xf>
    <xf numFmtId="2" fontId="8" fillId="0" borderId="33" xfId="1" applyNumberFormat="1" applyBorder="1" applyAlignment="1">
      <alignment horizontal="center"/>
    </xf>
    <xf numFmtId="2" fontId="8" fillId="0" borderId="58" xfId="1" applyNumberFormat="1" applyBorder="1" applyAlignment="1">
      <alignment horizontal="center"/>
    </xf>
    <xf numFmtId="0" fontId="18" fillId="0" borderId="13" xfId="1" applyFont="1" applyFill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2" fontId="15" fillId="0" borderId="45" xfId="1" applyNumberFormat="1" applyFont="1" applyFill="1" applyBorder="1" applyAlignment="1">
      <alignment horizontal="center" vertical="center"/>
    </xf>
    <xf numFmtId="0" fontId="8" fillId="0" borderId="33" xfId="1" applyFill="1" applyBorder="1" applyAlignment="1">
      <alignment horizontal="center" vertical="center"/>
    </xf>
    <xf numFmtId="164" fontId="8" fillId="0" borderId="34" xfId="1" applyNumberFormat="1" applyFill="1" applyBorder="1" applyAlignment="1">
      <alignment horizontal="center" vertical="center"/>
    </xf>
    <xf numFmtId="0" fontId="8" fillId="0" borderId="35" xfId="1" applyFill="1" applyBorder="1" applyAlignment="1">
      <alignment horizontal="center" vertical="center"/>
    </xf>
    <xf numFmtId="0" fontId="8" fillId="0" borderId="36" xfId="1" applyFill="1" applyBorder="1" applyAlignment="1">
      <alignment horizontal="center" vertical="center"/>
    </xf>
    <xf numFmtId="2" fontId="8" fillId="0" borderId="34" xfId="1" applyNumberFormat="1" applyFill="1" applyBorder="1" applyAlignment="1">
      <alignment horizontal="center" vertical="center"/>
    </xf>
    <xf numFmtId="2" fontId="7" fillId="0" borderId="50" xfId="1" applyNumberFormat="1" applyFont="1" applyBorder="1" applyAlignment="1">
      <alignment horizontal="center"/>
    </xf>
    <xf numFmtId="0" fontId="25" fillId="0" borderId="0" xfId="1" applyFont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0" xfId="1" applyFont="1" applyAlignment="1">
      <alignment horizontal="center"/>
    </xf>
    <xf numFmtId="0" fontId="6" fillId="0" borderId="0" xfId="1" applyFont="1"/>
    <xf numFmtId="0" fontId="26" fillId="0" borderId="7" xfId="1" applyFont="1" applyFill="1" applyBorder="1" applyAlignment="1">
      <alignment vertical="center"/>
    </xf>
    <xf numFmtId="0" fontId="26" fillId="0" borderId="19" xfId="1" applyFont="1" applyFill="1" applyBorder="1" applyAlignment="1">
      <alignment vertical="center"/>
    </xf>
    <xf numFmtId="0" fontId="26" fillId="0" borderId="42" xfId="1" applyFont="1" applyFill="1" applyBorder="1" applyAlignment="1">
      <alignment vertical="center"/>
    </xf>
    <xf numFmtId="0" fontId="26" fillId="0" borderId="48" xfId="1" applyFont="1" applyFill="1" applyBorder="1" applyAlignment="1">
      <alignment vertical="center"/>
    </xf>
    <xf numFmtId="49" fontId="26" fillId="0" borderId="20" xfId="1" applyNumberFormat="1" applyFont="1" applyFill="1" applyBorder="1" applyAlignment="1">
      <alignment horizontal="center" vertical="center"/>
    </xf>
    <xf numFmtId="49" fontId="26" fillId="0" borderId="38" xfId="1" applyNumberFormat="1" applyFont="1" applyFill="1" applyBorder="1" applyAlignment="1">
      <alignment horizontal="center" vertical="center"/>
    </xf>
    <xf numFmtId="2" fontId="6" fillId="0" borderId="23" xfId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21" fillId="0" borderId="0" xfId="1" applyFont="1" applyBorder="1" applyAlignment="1">
      <alignment horizontal="center" vertical="center"/>
    </xf>
    <xf numFmtId="164" fontId="20" fillId="0" borderId="39" xfId="1" applyNumberFormat="1" applyFont="1" applyBorder="1" applyAlignment="1">
      <alignment horizontal="center" vertical="center"/>
    </xf>
    <xf numFmtId="0" fontId="27" fillId="0" borderId="22" xfId="1" applyFont="1" applyFill="1" applyBorder="1" applyAlignment="1">
      <alignment vertical="center"/>
    </xf>
    <xf numFmtId="0" fontId="27" fillId="0" borderId="22" xfId="1" applyFont="1" applyFill="1" applyBorder="1" applyAlignment="1">
      <alignment horizontal="center" vertical="center"/>
    </xf>
    <xf numFmtId="1" fontId="27" fillId="0" borderId="2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2" fontId="5" fillId="0" borderId="0" xfId="1" applyNumberFormat="1" applyFont="1" applyBorder="1" applyAlignment="1">
      <alignment horizontal="center"/>
    </xf>
    <xf numFmtId="0" fontId="27" fillId="0" borderId="23" xfId="1" applyFont="1" applyFill="1" applyBorder="1" applyAlignment="1">
      <alignment horizontal="center" vertical="center"/>
    </xf>
    <xf numFmtId="0" fontId="26" fillId="0" borderId="42" xfId="1" applyFont="1" applyBorder="1" applyAlignment="1">
      <alignment vertical="center"/>
    </xf>
    <xf numFmtId="0" fontId="15" fillId="0" borderId="12" xfId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/>
    </xf>
    <xf numFmtId="0" fontId="28" fillId="0" borderId="0" xfId="2" applyFont="1" applyAlignment="1"/>
    <xf numFmtId="0" fontId="19" fillId="0" borderId="22" xfId="1" applyFont="1" applyBorder="1" applyAlignment="1">
      <alignment horizontal="center" vertical="center" wrapText="1"/>
    </xf>
    <xf numFmtId="0" fontId="18" fillId="0" borderId="9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2" fontId="18" fillId="0" borderId="13" xfId="1" applyNumberFormat="1" applyFont="1" applyFill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8" fillId="0" borderId="51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26" fillId="0" borderId="26" xfId="1" applyFont="1" applyFill="1" applyBorder="1" applyAlignment="1">
      <alignment vertical="center"/>
    </xf>
    <xf numFmtId="49" fontId="26" fillId="0" borderId="27" xfId="1" applyNumberFormat="1" applyFont="1" applyFill="1" applyBorder="1" applyAlignment="1">
      <alignment horizontal="center" vertical="center"/>
    </xf>
    <xf numFmtId="49" fontId="26" fillId="0" borderId="37" xfId="1" applyNumberFormat="1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left" vertical="center"/>
    </xf>
    <xf numFmtId="0" fontId="4" fillId="0" borderId="32" xfId="1" applyFont="1" applyFill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4" fillId="0" borderId="53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27" fillId="0" borderId="38" xfId="1" applyFont="1" applyFill="1" applyBorder="1" applyAlignment="1">
      <alignment horizontal="center" vertical="center"/>
    </xf>
    <xf numFmtId="0" fontId="20" fillId="0" borderId="52" xfId="1" applyFont="1" applyBorder="1" applyAlignment="1">
      <alignment horizontal="center" vertical="center"/>
    </xf>
    <xf numFmtId="166" fontId="21" fillId="0" borderId="52" xfId="1" applyNumberFormat="1" applyFont="1" applyBorder="1" applyAlignment="1">
      <alignment horizontal="center" vertical="center"/>
    </xf>
    <xf numFmtId="0" fontId="28" fillId="0" borderId="0" xfId="2" applyFont="1" applyAlignment="1"/>
    <xf numFmtId="0" fontId="19" fillId="0" borderId="22" xfId="1" applyFont="1" applyBorder="1" applyAlignment="1">
      <alignment horizontal="center" vertical="center" wrapText="1"/>
    </xf>
    <xf numFmtId="49" fontId="26" fillId="0" borderId="43" xfId="1" applyNumberFormat="1" applyFont="1" applyFill="1" applyBorder="1" applyAlignment="1">
      <alignment horizontal="center" vertical="center"/>
    </xf>
    <xf numFmtId="49" fontId="26" fillId="0" borderId="45" xfId="1" applyNumberFormat="1" applyFont="1" applyFill="1" applyBorder="1" applyAlignment="1">
      <alignment horizontal="center" vertical="center"/>
    </xf>
    <xf numFmtId="0" fontId="26" fillId="0" borderId="26" xfId="1" applyFont="1" applyBorder="1" applyAlignment="1">
      <alignment vertical="center"/>
    </xf>
    <xf numFmtId="0" fontId="15" fillId="0" borderId="28" xfId="1" applyFont="1" applyBorder="1" applyAlignment="1">
      <alignment horizontal="center" vertical="center"/>
    </xf>
    <xf numFmtId="0" fontId="15" fillId="0" borderId="37" xfId="1" applyFont="1" applyBorder="1" applyAlignment="1">
      <alignment horizontal="center" vertical="center"/>
    </xf>
    <xf numFmtId="0" fontId="3" fillId="0" borderId="53" xfId="1" applyFont="1" applyBorder="1" applyAlignment="1">
      <alignment vertical="center"/>
    </xf>
    <xf numFmtId="0" fontId="3" fillId="0" borderId="18" xfId="1" applyFont="1" applyFill="1" applyBorder="1" applyAlignment="1">
      <alignment horizontal="left" vertical="center"/>
    </xf>
    <xf numFmtId="0" fontId="3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7" fillId="0" borderId="22" xfId="1" applyNumberFormat="1" applyFont="1" applyFill="1" applyBorder="1" applyAlignment="1">
      <alignment horizontal="center" vertical="center"/>
    </xf>
    <xf numFmtId="2" fontId="27" fillId="0" borderId="22" xfId="1" applyNumberFormat="1" applyFont="1" applyFill="1" applyBorder="1" applyAlignment="1">
      <alignment horizontal="center" vertical="center"/>
    </xf>
    <xf numFmtId="2" fontId="2" fillId="0" borderId="50" xfId="1" applyNumberFormat="1" applyFont="1" applyBorder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/>
    </xf>
    <xf numFmtId="0" fontId="14" fillId="0" borderId="28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3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0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6" fillId="0" borderId="14" xfId="1" applyFont="1" applyFill="1" applyBorder="1" applyAlignment="1">
      <alignment horizontal="center" vertical="center"/>
    </xf>
    <xf numFmtId="0" fontId="16" fillId="0" borderId="46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/>
    </xf>
    <xf numFmtId="0" fontId="16" fillId="0" borderId="47" xfId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164" fontId="15" fillId="0" borderId="23" xfId="1" applyNumberFormat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0" fontId="16" fillId="0" borderId="18" xfId="1" applyFont="1" applyFill="1" applyBorder="1" applyAlignment="1">
      <alignment horizontal="center" vertical="center"/>
    </xf>
    <xf numFmtId="164" fontId="15" fillId="0" borderId="19" xfId="1" applyNumberFormat="1" applyFont="1" applyBorder="1" applyAlignment="1">
      <alignment horizontal="center" vertical="center"/>
    </xf>
    <xf numFmtId="0" fontId="16" fillId="0" borderId="40" xfId="1" applyFont="1" applyFill="1" applyBorder="1" applyAlignment="1">
      <alignment horizontal="center" vertical="center"/>
    </xf>
    <xf numFmtId="0" fontId="16" fillId="0" borderId="41" xfId="1" applyFont="1" applyFill="1" applyBorder="1" applyAlignment="1">
      <alignment horizontal="center" vertical="center"/>
    </xf>
    <xf numFmtId="0" fontId="26" fillId="0" borderId="41" xfId="1" applyFont="1" applyFill="1" applyBorder="1" applyAlignment="1">
      <alignment horizontal="center" vertical="center"/>
    </xf>
    <xf numFmtId="0" fontId="26" fillId="0" borderId="18" xfId="1" applyFont="1" applyFill="1" applyBorder="1" applyAlignment="1">
      <alignment horizontal="center" vertical="center"/>
    </xf>
    <xf numFmtId="164" fontId="15" fillId="0" borderId="42" xfId="1" applyNumberFormat="1" applyFont="1" applyBorder="1" applyAlignment="1">
      <alignment horizontal="center" vertical="center"/>
    </xf>
    <xf numFmtId="0" fontId="15" fillId="0" borderId="41" xfId="1" applyFont="1" applyBorder="1" applyAlignment="1">
      <alignment horizontal="center" vertical="center"/>
    </xf>
    <xf numFmtId="0" fontId="16" fillId="0" borderId="50" xfId="1" applyFont="1" applyBorder="1" applyAlignment="1">
      <alignment horizontal="center" vertical="center"/>
    </xf>
    <xf numFmtId="0" fontId="16" fillId="0" borderId="31" xfId="1" applyFont="1" applyBorder="1" applyAlignment="1">
      <alignment horizontal="center" vertical="center"/>
    </xf>
    <xf numFmtId="0" fontId="16" fillId="0" borderId="41" xfId="1" applyFont="1" applyBorder="1" applyAlignment="1">
      <alignment horizontal="center" vertical="center"/>
    </xf>
    <xf numFmtId="0" fontId="16" fillId="0" borderId="25" xfId="1" applyFont="1" applyBorder="1" applyAlignment="1">
      <alignment horizontal="center" vertical="center"/>
    </xf>
    <xf numFmtId="164" fontId="15" fillId="0" borderId="26" xfId="1" applyNumberFormat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16" fillId="0" borderId="24" xfId="1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164" fontId="15" fillId="0" borderId="22" xfId="1" applyNumberFormat="1" applyFont="1" applyBorder="1" applyAlignment="1">
      <alignment horizontal="center" vertical="center"/>
    </xf>
    <xf numFmtId="0" fontId="26" fillId="0" borderId="25" xfId="1" applyFont="1" applyFill="1" applyBorder="1" applyAlignment="1">
      <alignment horizontal="center" vertical="center"/>
    </xf>
    <xf numFmtId="0" fontId="28" fillId="0" borderId="0" xfId="2" applyFont="1" applyAlignment="1"/>
    <xf numFmtId="0" fontId="13" fillId="0" borderId="0" xfId="1" applyFont="1" applyAlignment="1">
      <alignment horizontal="center"/>
    </xf>
    <xf numFmtId="0" fontId="19" fillId="0" borderId="22" xfId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/>
    </xf>
    <xf numFmtId="0" fontId="19" fillId="0" borderId="52" xfId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2" fontId="19" fillId="0" borderId="52" xfId="1" applyNumberFormat="1" applyFont="1" applyBorder="1" applyAlignment="1">
      <alignment horizontal="center" vertical="center" wrapText="1"/>
    </xf>
    <xf numFmtId="2" fontId="19" fillId="0" borderId="49" xfId="1" applyNumberFormat="1" applyFont="1" applyBorder="1" applyAlignment="1">
      <alignment horizontal="center" vertical="center" wrapText="1"/>
    </xf>
    <xf numFmtId="0" fontId="19" fillId="0" borderId="23" xfId="1" applyFont="1" applyBorder="1" applyAlignment="1">
      <alignment horizontal="center" vertical="center"/>
    </xf>
    <xf numFmtId="0" fontId="19" fillId="0" borderId="19" xfId="1" applyFont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0" fontId="19" fillId="0" borderId="52" xfId="1" applyFont="1" applyBorder="1" applyAlignment="1">
      <alignment horizontal="center" vertical="center" wrapText="1"/>
    </xf>
    <xf numFmtId="0" fontId="19" fillId="0" borderId="39" xfId="1" applyFont="1" applyBorder="1" applyAlignment="1">
      <alignment horizontal="center" vertical="center" wrapText="1"/>
    </xf>
    <xf numFmtId="164" fontId="20" fillId="0" borderId="38" xfId="1" applyNumberFormat="1" applyFont="1" applyFill="1" applyBorder="1" applyAlignment="1">
      <alignment horizontal="center" vertical="center"/>
    </xf>
    <xf numFmtId="164" fontId="27" fillId="0" borderId="38" xfId="1" applyNumberFormat="1" applyFont="1" applyFill="1" applyBorder="1" applyAlignment="1">
      <alignment horizontal="center" vertical="center"/>
    </xf>
    <xf numFmtId="2" fontId="27" fillId="0" borderId="52" xfId="1" applyNumberFormat="1" applyFont="1" applyFill="1" applyBorder="1" applyAlignment="1">
      <alignment horizontal="center" vertical="center"/>
    </xf>
    <xf numFmtId="2" fontId="27" fillId="0" borderId="49" xfId="1" applyNumberFormat="1" applyFont="1" applyFill="1" applyBorder="1" applyAlignment="1">
      <alignment horizontal="center" vertical="center"/>
    </xf>
    <xf numFmtId="164" fontId="20" fillId="0" borderId="39" xfId="1" applyNumberFormat="1" applyFont="1" applyFill="1" applyBorder="1" applyAlignment="1">
      <alignment horizontal="center" vertical="center"/>
    </xf>
    <xf numFmtId="2" fontId="30" fillId="0" borderId="59" xfId="1" applyNumberFormat="1" applyFont="1" applyFill="1" applyBorder="1" applyAlignment="1">
      <alignment horizontal="center" vertical="center"/>
    </xf>
    <xf numFmtId="2" fontId="31" fillId="0" borderId="59" xfId="1" applyNumberFormat="1" applyFont="1" applyFill="1" applyBorder="1" applyAlignment="1">
      <alignment horizontal="center" vertical="center"/>
    </xf>
    <xf numFmtId="2" fontId="30" fillId="3" borderId="59" xfId="1" applyNumberFormat="1" applyFont="1" applyFill="1" applyBorder="1" applyAlignment="1">
      <alignment horizontal="center" vertical="center"/>
    </xf>
    <xf numFmtId="2" fontId="27" fillId="0" borderId="39" xfId="1" applyNumberFormat="1" applyFont="1" applyFill="1" applyBorder="1" applyAlignment="1">
      <alignment horizontal="center" vertical="center"/>
    </xf>
    <xf numFmtId="2" fontId="31" fillId="3" borderId="59" xfId="1" applyNumberFormat="1" applyFont="1" applyFill="1" applyBorder="1" applyAlignment="1">
      <alignment horizontal="center" vertical="center"/>
    </xf>
    <xf numFmtId="2" fontId="32" fillId="0" borderId="60" xfId="1" applyNumberFormat="1" applyFont="1" applyFill="1" applyBorder="1" applyAlignment="1">
      <alignment horizontal="center" vertical="center"/>
    </xf>
    <xf numFmtId="2" fontId="20" fillId="0" borderId="52" xfId="1" applyNumberFormat="1" applyFont="1" applyFill="1" applyBorder="1" applyAlignment="1">
      <alignment horizontal="center" vertical="center"/>
    </xf>
    <xf numFmtId="2" fontId="20" fillId="0" borderId="49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166" fontId="21" fillId="4" borderId="22" xfId="1" applyNumberFormat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left" vertical="center"/>
    </xf>
    <xf numFmtId="0" fontId="15" fillId="0" borderId="18" xfId="1" applyFont="1" applyFill="1" applyBorder="1" applyAlignment="1">
      <alignment horizontal="left" vertical="center"/>
    </xf>
    <xf numFmtId="0" fontId="15" fillId="0" borderId="18" xfId="1" applyFont="1" applyBorder="1" applyAlignment="1">
      <alignment vertical="center"/>
    </xf>
    <xf numFmtId="0" fontId="15" fillId="0" borderId="18" xfId="1" applyFont="1" applyBorder="1" applyAlignment="1">
      <alignment horizontal="left" vertical="center"/>
    </xf>
    <xf numFmtId="0" fontId="15" fillId="0" borderId="7" xfId="1" applyFont="1" applyFill="1" applyBorder="1" applyAlignment="1">
      <alignment horizontal="center" vertical="center"/>
    </xf>
    <xf numFmtId="164" fontId="15" fillId="0" borderId="4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21" fontId="15" fillId="0" borderId="16" xfId="1" applyNumberFormat="1" applyFont="1" applyFill="1" applyBorder="1" applyAlignment="1">
      <alignment horizontal="center" vertical="center"/>
    </xf>
    <xf numFmtId="2" fontId="15" fillId="0" borderId="2" xfId="1" quotePrefix="1" applyNumberFormat="1" applyFont="1" applyFill="1" applyBorder="1" applyAlignment="1">
      <alignment horizontal="center" vertical="center"/>
    </xf>
    <xf numFmtId="2" fontId="15" fillId="0" borderId="4" xfId="1" applyNumberFormat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/>
    </xf>
    <xf numFmtId="164" fontId="15" fillId="0" borderId="20" xfId="1" applyNumberFormat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horizontal="center" vertical="center"/>
    </xf>
    <xf numFmtId="2" fontId="15" fillId="0" borderId="22" xfId="1" applyNumberFormat="1" applyFont="1" applyFill="1" applyBorder="1" applyAlignment="1">
      <alignment horizontal="center" vertical="center"/>
    </xf>
    <xf numFmtId="2" fontId="15" fillId="0" borderId="23" xfId="1" applyNumberFormat="1" applyFont="1" applyFill="1" applyBorder="1" applyAlignment="1">
      <alignment horizontal="center" vertical="center"/>
    </xf>
    <xf numFmtId="2" fontId="15" fillId="0" borderId="20" xfId="1" applyNumberFormat="1" applyFont="1" applyFill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164" fontId="15" fillId="0" borderId="20" xfId="1" applyNumberFormat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2" fontId="15" fillId="0" borderId="23" xfId="1" applyNumberFormat="1" applyFont="1" applyBorder="1" applyAlignment="1">
      <alignment horizontal="center" vertical="center"/>
    </xf>
    <xf numFmtId="0" fontId="15" fillId="0" borderId="20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MST!$B$19:$B$60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MST!$C$19:$C$60</c:f>
              <c:numCache>
                <c:formatCode>0.00</c:formatCode>
                <c:ptCount val="42"/>
                <c:pt idx="0">
                  <c:v>59.22</c:v>
                </c:pt>
                <c:pt idx="1">
                  <c:v>58.61</c:v>
                </c:pt>
                <c:pt idx="2">
                  <c:v>59.25</c:v>
                </c:pt>
                <c:pt idx="3">
                  <c:v>58.66</c:v>
                </c:pt>
                <c:pt idx="4">
                  <c:v>58.6</c:v>
                </c:pt>
                <c:pt idx="5">
                  <c:v>59.14</c:v>
                </c:pt>
                <c:pt idx="6">
                  <c:v>58.98</c:v>
                </c:pt>
                <c:pt idx="7">
                  <c:v>58.48</c:v>
                </c:pt>
                <c:pt idx="8">
                  <c:v>58.74</c:v>
                </c:pt>
                <c:pt idx="9">
                  <c:v>59.2</c:v>
                </c:pt>
                <c:pt idx="10">
                  <c:v>59.24</c:v>
                </c:pt>
                <c:pt idx="11">
                  <c:v>59.06</c:v>
                </c:pt>
                <c:pt idx="12">
                  <c:v>59.44</c:v>
                </c:pt>
                <c:pt idx="13">
                  <c:v>59.97</c:v>
                </c:pt>
                <c:pt idx="14">
                  <c:v>59.42</c:v>
                </c:pt>
                <c:pt idx="15">
                  <c:v>59.41</c:v>
                </c:pt>
                <c:pt idx="16">
                  <c:v>59.64</c:v>
                </c:pt>
                <c:pt idx="17">
                  <c:v>58.92</c:v>
                </c:pt>
                <c:pt idx="18">
                  <c:v>59.35</c:v>
                </c:pt>
                <c:pt idx="19">
                  <c:v>58.82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MST!$B$19:$B$60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MST!$D$19:$D$60</c:f>
              <c:numCache>
                <c:formatCode>0.00</c:formatCode>
                <c:ptCount val="42"/>
                <c:pt idx="0">
                  <c:v>57.97</c:v>
                </c:pt>
                <c:pt idx="1">
                  <c:v>58.07</c:v>
                </c:pt>
                <c:pt idx="2">
                  <c:v>58.05</c:v>
                </c:pt>
                <c:pt idx="3">
                  <c:v>58.98</c:v>
                </c:pt>
                <c:pt idx="4">
                  <c:v>58.9</c:v>
                </c:pt>
                <c:pt idx="5">
                  <c:v>59</c:v>
                </c:pt>
                <c:pt idx="6">
                  <c:v>58.34</c:v>
                </c:pt>
                <c:pt idx="7">
                  <c:v>57.91</c:v>
                </c:pt>
                <c:pt idx="8">
                  <c:v>58.18</c:v>
                </c:pt>
                <c:pt idx="9">
                  <c:v>58.24</c:v>
                </c:pt>
                <c:pt idx="10">
                  <c:v>58.5</c:v>
                </c:pt>
                <c:pt idx="11">
                  <c:v>58.11</c:v>
                </c:pt>
                <c:pt idx="12">
                  <c:v>58.2</c:v>
                </c:pt>
                <c:pt idx="13">
                  <c:v>57.73</c:v>
                </c:pt>
                <c:pt idx="14">
                  <c:v>57.97</c:v>
                </c:pt>
                <c:pt idx="15">
                  <c:v>58.34</c:v>
                </c:pt>
                <c:pt idx="16">
                  <c:v>58.14</c:v>
                </c:pt>
                <c:pt idx="17">
                  <c:v>58.62</c:v>
                </c:pt>
                <c:pt idx="18">
                  <c:v>58.64</c:v>
                </c:pt>
                <c:pt idx="19">
                  <c:v>59.13</c:v>
                </c:pt>
                <c:pt idx="20">
                  <c:v>59.13</c:v>
                </c:pt>
                <c:pt idx="21">
                  <c:v>58.94</c:v>
                </c:pt>
                <c:pt idx="22">
                  <c:v>59.21</c:v>
                </c:pt>
                <c:pt idx="23">
                  <c:v>59.32</c:v>
                </c:pt>
                <c:pt idx="24">
                  <c:v>58.53</c:v>
                </c:pt>
                <c:pt idx="25">
                  <c:v>59.27</c:v>
                </c:pt>
                <c:pt idx="26">
                  <c:v>58.09</c:v>
                </c:pt>
                <c:pt idx="27">
                  <c:v>58.22</c:v>
                </c:pt>
                <c:pt idx="28">
                  <c:v>58.32</c:v>
                </c:pt>
                <c:pt idx="29">
                  <c:v>58.31</c:v>
                </c:pt>
                <c:pt idx="30">
                  <c:v>58.45</c:v>
                </c:pt>
                <c:pt idx="31">
                  <c:v>57.95</c:v>
                </c:pt>
                <c:pt idx="32">
                  <c:v>58.13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MST!$B$19:$B$60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MST!$E$19:$E$60</c:f>
              <c:numCache>
                <c:formatCode>0.00</c:formatCode>
                <c:ptCount val="42"/>
                <c:pt idx="0">
                  <c:v>60.05</c:v>
                </c:pt>
                <c:pt idx="1">
                  <c:v>59.84</c:v>
                </c:pt>
                <c:pt idx="2">
                  <c:v>59.49</c:v>
                </c:pt>
                <c:pt idx="3">
                  <c:v>59.17</c:v>
                </c:pt>
                <c:pt idx="4">
                  <c:v>59.47</c:v>
                </c:pt>
                <c:pt idx="5">
                  <c:v>59.62</c:v>
                </c:pt>
                <c:pt idx="6">
                  <c:v>59.65</c:v>
                </c:pt>
                <c:pt idx="7">
                  <c:v>59.92</c:v>
                </c:pt>
                <c:pt idx="8">
                  <c:v>59.87</c:v>
                </c:pt>
                <c:pt idx="9">
                  <c:v>59.13</c:v>
                </c:pt>
                <c:pt idx="10">
                  <c:v>59.31</c:v>
                </c:pt>
                <c:pt idx="11">
                  <c:v>59.04</c:v>
                </c:pt>
                <c:pt idx="12">
                  <c:v>59.36</c:v>
                </c:pt>
                <c:pt idx="13">
                  <c:v>59.43</c:v>
                </c:pt>
                <c:pt idx="14">
                  <c:v>59.11</c:v>
                </c:pt>
                <c:pt idx="15">
                  <c:v>59.35</c:v>
                </c:pt>
                <c:pt idx="16">
                  <c:v>58.57</c:v>
                </c:pt>
                <c:pt idx="17">
                  <c:v>59.01</c:v>
                </c:pt>
                <c:pt idx="18">
                  <c:v>59.07</c:v>
                </c:pt>
                <c:pt idx="19">
                  <c:v>58.86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MST!$B$19:$B$60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MST!$F$19:$F$60</c:f>
              <c:numCache>
                <c:formatCode>0.00</c:formatCode>
                <c:ptCount val="42"/>
                <c:pt idx="0">
                  <c:v>58.41</c:v>
                </c:pt>
                <c:pt idx="1">
                  <c:v>58.87</c:v>
                </c:pt>
                <c:pt idx="2">
                  <c:v>59.12</c:v>
                </c:pt>
                <c:pt idx="3">
                  <c:v>59.02</c:v>
                </c:pt>
                <c:pt idx="4">
                  <c:v>58.77</c:v>
                </c:pt>
                <c:pt idx="5">
                  <c:v>59.16</c:v>
                </c:pt>
                <c:pt idx="6">
                  <c:v>58.93</c:v>
                </c:pt>
                <c:pt idx="7">
                  <c:v>59.17</c:v>
                </c:pt>
                <c:pt idx="8">
                  <c:v>58.96</c:v>
                </c:pt>
                <c:pt idx="9">
                  <c:v>58.72</c:v>
                </c:pt>
                <c:pt idx="10">
                  <c:v>59.77</c:v>
                </c:pt>
                <c:pt idx="11">
                  <c:v>59.15</c:v>
                </c:pt>
                <c:pt idx="12">
                  <c:v>58.7</c:v>
                </c:pt>
                <c:pt idx="13">
                  <c:v>59.38</c:v>
                </c:pt>
                <c:pt idx="14">
                  <c:v>59.24</c:v>
                </c:pt>
                <c:pt idx="15">
                  <c:v>59.66</c:v>
                </c:pt>
                <c:pt idx="16">
                  <c:v>59.31</c:v>
                </c:pt>
                <c:pt idx="17">
                  <c:v>59.12</c:v>
                </c:pt>
                <c:pt idx="18">
                  <c:v>60.09</c:v>
                </c:pt>
                <c:pt idx="19">
                  <c:v>59.73</c:v>
                </c:pt>
                <c:pt idx="20">
                  <c:v>59.01</c:v>
                </c:pt>
                <c:pt idx="21">
                  <c:v>59.78</c:v>
                </c:pt>
                <c:pt idx="22">
                  <c:v>59.58</c:v>
                </c:pt>
                <c:pt idx="23">
                  <c:v>59.3</c:v>
                </c:pt>
                <c:pt idx="24">
                  <c:v>60.09</c:v>
                </c:pt>
                <c:pt idx="25">
                  <c:v>59.89</c:v>
                </c:pt>
                <c:pt idx="26">
                  <c:v>59.44</c:v>
                </c:pt>
                <c:pt idx="27">
                  <c:v>59.43</c:v>
                </c:pt>
                <c:pt idx="28">
                  <c:v>59.66</c:v>
                </c:pt>
                <c:pt idx="29">
                  <c:v>59.38</c:v>
                </c:pt>
                <c:pt idx="30">
                  <c:v>58.82</c:v>
                </c:pt>
                <c:pt idx="31">
                  <c:v>60.8</c:v>
                </c:pt>
                <c:pt idx="32">
                  <c:v>59.1</c:v>
                </c:pt>
                <c:pt idx="33">
                  <c:v>58.34</c:v>
                </c:pt>
                <c:pt idx="34">
                  <c:v>59.8</c:v>
                </c:pt>
                <c:pt idx="35">
                  <c:v>58.06</c:v>
                </c:pt>
                <c:pt idx="36">
                  <c:v>58.89</c:v>
                </c:pt>
                <c:pt idx="37">
                  <c:v>58.56</c:v>
                </c:pt>
                <c:pt idx="38">
                  <c:v>59.01</c:v>
                </c:pt>
                <c:pt idx="39">
                  <c:v>58.69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018496"/>
        <c:axId val="103020032"/>
      </c:lineChart>
      <c:catAx>
        <c:axId val="10301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3020032"/>
        <c:crosses val="autoZero"/>
        <c:auto val="1"/>
        <c:lblAlgn val="ctr"/>
        <c:lblOffset val="100"/>
        <c:noMultiLvlLbl val="0"/>
      </c:catAx>
      <c:valAx>
        <c:axId val="103020032"/>
        <c:scaling>
          <c:orientation val="minMax"/>
          <c:max val="63"/>
          <c:min val="57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30184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Kozaks!$B$19:$B$58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Kozaks!$C$19:$C$58</c:f>
              <c:numCache>
                <c:formatCode>0.00</c:formatCode>
                <c:ptCount val="40"/>
                <c:pt idx="0">
                  <c:v>59.59</c:v>
                </c:pt>
                <c:pt idx="1">
                  <c:v>59.07</c:v>
                </c:pt>
                <c:pt idx="2">
                  <c:v>58.96</c:v>
                </c:pt>
                <c:pt idx="3">
                  <c:v>58.87</c:v>
                </c:pt>
                <c:pt idx="4">
                  <c:v>59.56</c:v>
                </c:pt>
                <c:pt idx="5">
                  <c:v>59.2</c:v>
                </c:pt>
                <c:pt idx="6">
                  <c:v>59.36</c:v>
                </c:pt>
                <c:pt idx="7">
                  <c:v>59.27</c:v>
                </c:pt>
                <c:pt idx="8">
                  <c:v>59.59</c:v>
                </c:pt>
                <c:pt idx="9">
                  <c:v>59.37</c:v>
                </c:pt>
                <c:pt idx="10">
                  <c:v>59.48</c:v>
                </c:pt>
                <c:pt idx="11">
                  <c:v>59.4</c:v>
                </c:pt>
                <c:pt idx="12">
                  <c:v>59.86</c:v>
                </c:pt>
                <c:pt idx="13">
                  <c:v>59.22</c:v>
                </c:pt>
                <c:pt idx="14">
                  <c:v>59.15</c:v>
                </c:pt>
                <c:pt idx="15">
                  <c:v>59.55</c:v>
                </c:pt>
                <c:pt idx="16">
                  <c:v>59.58</c:v>
                </c:pt>
                <c:pt idx="17">
                  <c:v>59.56</c:v>
                </c:pt>
                <c:pt idx="18">
                  <c:v>59.28</c:v>
                </c:pt>
                <c:pt idx="19">
                  <c:v>59.82</c:v>
                </c:pt>
                <c:pt idx="20">
                  <c:v>59.87</c:v>
                </c:pt>
                <c:pt idx="21">
                  <c:v>59.95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Kozaks!$B$19:$B$58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Kozaks!$D$19:$D$58</c:f>
              <c:numCache>
                <c:formatCode>0.00</c:formatCode>
                <c:ptCount val="40"/>
                <c:pt idx="0">
                  <c:v>59.32</c:v>
                </c:pt>
                <c:pt idx="1">
                  <c:v>59.61</c:v>
                </c:pt>
                <c:pt idx="2">
                  <c:v>58.87</c:v>
                </c:pt>
                <c:pt idx="3">
                  <c:v>60.77</c:v>
                </c:pt>
                <c:pt idx="4">
                  <c:v>60.68</c:v>
                </c:pt>
                <c:pt idx="5">
                  <c:v>58.83</c:v>
                </c:pt>
                <c:pt idx="6">
                  <c:v>58.8</c:v>
                </c:pt>
                <c:pt idx="7">
                  <c:v>59.44</c:v>
                </c:pt>
                <c:pt idx="8">
                  <c:v>58.4</c:v>
                </c:pt>
                <c:pt idx="9">
                  <c:v>58.78</c:v>
                </c:pt>
                <c:pt idx="10">
                  <c:v>59.5</c:v>
                </c:pt>
                <c:pt idx="11">
                  <c:v>59.06</c:v>
                </c:pt>
                <c:pt idx="12">
                  <c:v>58.99</c:v>
                </c:pt>
                <c:pt idx="13">
                  <c:v>58.4</c:v>
                </c:pt>
                <c:pt idx="14">
                  <c:v>58.69</c:v>
                </c:pt>
                <c:pt idx="15">
                  <c:v>58.56</c:v>
                </c:pt>
                <c:pt idx="16">
                  <c:v>59.02</c:v>
                </c:pt>
                <c:pt idx="17">
                  <c:v>59.21</c:v>
                </c:pt>
                <c:pt idx="18">
                  <c:v>59.39</c:v>
                </c:pt>
                <c:pt idx="19">
                  <c:v>59.4</c:v>
                </c:pt>
                <c:pt idx="20">
                  <c:v>60.05</c:v>
                </c:pt>
                <c:pt idx="21">
                  <c:v>60</c:v>
                </c:pt>
                <c:pt idx="22">
                  <c:v>59.56</c:v>
                </c:pt>
                <c:pt idx="23">
                  <c:v>59.56</c:v>
                </c:pt>
                <c:pt idx="24">
                  <c:v>59.51</c:v>
                </c:pt>
                <c:pt idx="25">
                  <c:v>60.11</c:v>
                </c:pt>
                <c:pt idx="26">
                  <c:v>59.68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Kozaks!$B$19:$B$58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Kozaks!$E$19:$E$58</c:f>
              <c:numCache>
                <c:formatCode>0.00</c:formatCode>
                <c:ptCount val="40"/>
                <c:pt idx="0">
                  <c:v>59.53</c:v>
                </c:pt>
                <c:pt idx="1">
                  <c:v>59.44</c:v>
                </c:pt>
                <c:pt idx="2">
                  <c:v>58.66</c:v>
                </c:pt>
                <c:pt idx="3">
                  <c:v>59.14</c:v>
                </c:pt>
                <c:pt idx="4">
                  <c:v>58.94</c:v>
                </c:pt>
                <c:pt idx="5">
                  <c:v>59.1</c:v>
                </c:pt>
                <c:pt idx="6">
                  <c:v>58.56</c:v>
                </c:pt>
                <c:pt idx="7">
                  <c:v>58.42</c:v>
                </c:pt>
                <c:pt idx="8">
                  <c:v>58.77</c:v>
                </c:pt>
                <c:pt idx="9">
                  <c:v>58.43</c:v>
                </c:pt>
                <c:pt idx="10">
                  <c:v>59.23</c:v>
                </c:pt>
                <c:pt idx="11">
                  <c:v>58.78</c:v>
                </c:pt>
                <c:pt idx="12">
                  <c:v>58.6</c:v>
                </c:pt>
                <c:pt idx="13">
                  <c:v>58.54</c:v>
                </c:pt>
                <c:pt idx="14">
                  <c:v>58.32</c:v>
                </c:pt>
                <c:pt idx="15">
                  <c:v>58.29</c:v>
                </c:pt>
                <c:pt idx="16">
                  <c:v>58.58</c:v>
                </c:pt>
                <c:pt idx="17">
                  <c:v>58.14</c:v>
                </c:pt>
                <c:pt idx="18">
                  <c:v>59</c:v>
                </c:pt>
                <c:pt idx="19">
                  <c:v>58.43</c:v>
                </c:pt>
                <c:pt idx="20">
                  <c:v>59.39</c:v>
                </c:pt>
                <c:pt idx="21">
                  <c:v>58.46</c:v>
                </c:pt>
                <c:pt idx="22">
                  <c:v>58.04</c:v>
                </c:pt>
                <c:pt idx="23">
                  <c:v>58.28</c:v>
                </c:pt>
                <c:pt idx="24">
                  <c:v>58.72</c:v>
                </c:pt>
                <c:pt idx="25">
                  <c:v>58.49</c:v>
                </c:pt>
                <c:pt idx="26">
                  <c:v>59.26</c:v>
                </c:pt>
                <c:pt idx="27">
                  <c:v>58.51</c:v>
                </c:pt>
                <c:pt idx="28">
                  <c:v>58.45</c:v>
                </c:pt>
                <c:pt idx="29">
                  <c:v>58.78</c:v>
                </c:pt>
                <c:pt idx="30">
                  <c:v>58.62</c:v>
                </c:pt>
                <c:pt idx="31">
                  <c:v>58.57</c:v>
                </c:pt>
                <c:pt idx="32">
                  <c:v>58.7</c:v>
                </c:pt>
                <c:pt idx="33">
                  <c:v>58.27</c:v>
                </c:pt>
                <c:pt idx="34">
                  <c:v>58.33</c:v>
                </c:pt>
                <c:pt idx="35">
                  <c:v>59.19</c:v>
                </c:pt>
                <c:pt idx="36">
                  <c:v>58.77</c:v>
                </c:pt>
                <c:pt idx="37">
                  <c:v>58.54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Kozaks!$B$19:$B$58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Kozaks!$F$19:$F$58</c:f>
              <c:numCache>
                <c:formatCode>0.00</c:formatCode>
                <c:ptCount val="40"/>
                <c:pt idx="0">
                  <c:v>59.8</c:v>
                </c:pt>
                <c:pt idx="1">
                  <c:v>59.22</c:v>
                </c:pt>
                <c:pt idx="2">
                  <c:v>59.64</c:v>
                </c:pt>
                <c:pt idx="3">
                  <c:v>59.34</c:v>
                </c:pt>
                <c:pt idx="4">
                  <c:v>59.52</c:v>
                </c:pt>
                <c:pt idx="5">
                  <c:v>59.83</c:v>
                </c:pt>
                <c:pt idx="6">
                  <c:v>59.57</c:v>
                </c:pt>
                <c:pt idx="7">
                  <c:v>59.13</c:v>
                </c:pt>
                <c:pt idx="8">
                  <c:v>60</c:v>
                </c:pt>
                <c:pt idx="9">
                  <c:v>59.84</c:v>
                </c:pt>
                <c:pt idx="10">
                  <c:v>59.38</c:v>
                </c:pt>
                <c:pt idx="11">
                  <c:v>59.54</c:v>
                </c:pt>
                <c:pt idx="12">
                  <c:v>59.32</c:v>
                </c:pt>
                <c:pt idx="13">
                  <c:v>59.31</c:v>
                </c:pt>
                <c:pt idx="14">
                  <c:v>58.81</c:v>
                </c:pt>
                <c:pt idx="15">
                  <c:v>59.4</c:v>
                </c:pt>
                <c:pt idx="16">
                  <c:v>58.44</c:v>
                </c:pt>
                <c:pt idx="17">
                  <c:v>59.11</c:v>
                </c:pt>
                <c:pt idx="18">
                  <c:v>58.77</c:v>
                </c:pt>
                <c:pt idx="19">
                  <c:v>58.75</c:v>
                </c:pt>
                <c:pt idx="20">
                  <c:v>58.45</c:v>
                </c:pt>
                <c:pt idx="21">
                  <c:v>58.53</c:v>
                </c:pt>
                <c:pt idx="22">
                  <c:v>58.4</c:v>
                </c:pt>
                <c:pt idx="23">
                  <c:v>58.37</c:v>
                </c:pt>
                <c:pt idx="24">
                  <c:v>58.67</c:v>
                </c:pt>
                <c:pt idx="25">
                  <c:v>58.77</c:v>
                </c:pt>
                <c:pt idx="26">
                  <c:v>58.07</c:v>
                </c:pt>
                <c:pt idx="27">
                  <c:v>58.9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34400"/>
        <c:axId val="102935936"/>
      </c:lineChart>
      <c:catAx>
        <c:axId val="10293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935936"/>
        <c:crosses val="autoZero"/>
        <c:auto val="1"/>
        <c:lblAlgn val="ctr"/>
        <c:lblOffset val="100"/>
        <c:noMultiLvlLbl val="0"/>
      </c:catAx>
      <c:valAx>
        <c:axId val="102935936"/>
        <c:scaling>
          <c:orientation val="minMax"/>
          <c:max val="62"/>
          <c:min val="57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9344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PlayWar!$C$19:$C$56</c:f>
              <c:numCache>
                <c:formatCode>0.00</c:formatCode>
                <c:ptCount val="38"/>
                <c:pt idx="0">
                  <c:v>58.73</c:v>
                </c:pt>
                <c:pt idx="1">
                  <c:v>58.76</c:v>
                </c:pt>
                <c:pt idx="2">
                  <c:v>58.69</c:v>
                </c:pt>
                <c:pt idx="3">
                  <c:v>58.27</c:v>
                </c:pt>
                <c:pt idx="4">
                  <c:v>58.33</c:v>
                </c:pt>
                <c:pt idx="5">
                  <c:v>58.26</c:v>
                </c:pt>
                <c:pt idx="6">
                  <c:v>57.97</c:v>
                </c:pt>
                <c:pt idx="7">
                  <c:v>58.55</c:v>
                </c:pt>
                <c:pt idx="8">
                  <c:v>57.97</c:v>
                </c:pt>
                <c:pt idx="9">
                  <c:v>58.47</c:v>
                </c:pt>
                <c:pt idx="10">
                  <c:v>58.78</c:v>
                </c:pt>
                <c:pt idx="11">
                  <c:v>58.72</c:v>
                </c:pt>
                <c:pt idx="12">
                  <c:v>58.75</c:v>
                </c:pt>
                <c:pt idx="13">
                  <c:v>58.64</c:v>
                </c:pt>
                <c:pt idx="14">
                  <c:v>59.39</c:v>
                </c:pt>
                <c:pt idx="15">
                  <c:v>58.67</c:v>
                </c:pt>
                <c:pt idx="16">
                  <c:v>59.04</c:v>
                </c:pt>
                <c:pt idx="17">
                  <c:v>58.78</c:v>
                </c:pt>
                <c:pt idx="18">
                  <c:v>59</c:v>
                </c:pt>
                <c:pt idx="19">
                  <c:v>58.57</c:v>
                </c:pt>
                <c:pt idx="20">
                  <c:v>58.92</c:v>
                </c:pt>
                <c:pt idx="21">
                  <c:v>58.39</c:v>
                </c:pt>
                <c:pt idx="22">
                  <c:v>59.04</c:v>
                </c:pt>
                <c:pt idx="23">
                  <c:v>58.55</c:v>
                </c:pt>
                <c:pt idx="24">
                  <c:v>58.28</c:v>
                </c:pt>
                <c:pt idx="25">
                  <c:v>59.46</c:v>
                </c:pt>
                <c:pt idx="26">
                  <c:v>60.71</c:v>
                </c:pt>
                <c:pt idx="27">
                  <c:v>58.26</c:v>
                </c:pt>
                <c:pt idx="28">
                  <c:v>59.03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PlayWar!$D$19:$D$56</c:f>
              <c:numCache>
                <c:formatCode>0.00</c:formatCode>
                <c:ptCount val="38"/>
                <c:pt idx="0">
                  <c:v>58.87</c:v>
                </c:pt>
                <c:pt idx="1">
                  <c:v>58.8</c:v>
                </c:pt>
                <c:pt idx="2">
                  <c:v>58.35</c:v>
                </c:pt>
                <c:pt idx="3">
                  <c:v>58.81</c:v>
                </c:pt>
                <c:pt idx="4">
                  <c:v>58.19</c:v>
                </c:pt>
                <c:pt idx="5">
                  <c:v>58.39</c:v>
                </c:pt>
                <c:pt idx="6">
                  <c:v>58.31</c:v>
                </c:pt>
                <c:pt idx="7">
                  <c:v>58.79</c:v>
                </c:pt>
                <c:pt idx="8">
                  <c:v>58.61</c:v>
                </c:pt>
                <c:pt idx="9">
                  <c:v>58.63</c:v>
                </c:pt>
                <c:pt idx="10">
                  <c:v>59.15</c:v>
                </c:pt>
                <c:pt idx="11">
                  <c:v>58.81</c:v>
                </c:pt>
                <c:pt idx="12">
                  <c:v>59.16</c:v>
                </c:pt>
                <c:pt idx="13">
                  <c:v>59.27</c:v>
                </c:pt>
                <c:pt idx="14">
                  <c:v>59.19</c:v>
                </c:pt>
                <c:pt idx="15">
                  <c:v>60</c:v>
                </c:pt>
                <c:pt idx="16">
                  <c:v>60.58</c:v>
                </c:pt>
                <c:pt idx="17">
                  <c:v>58.89</c:v>
                </c:pt>
                <c:pt idx="18">
                  <c:v>58.68</c:v>
                </c:pt>
                <c:pt idx="19">
                  <c:v>59.77</c:v>
                </c:pt>
                <c:pt idx="20">
                  <c:v>59.59</c:v>
                </c:pt>
                <c:pt idx="21">
                  <c:v>60.3</c:v>
                </c:pt>
                <c:pt idx="22">
                  <c:v>59.13</c:v>
                </c:pt>
                <c:pt idx="23">
                  <c:v>58.86</c:v>
                </c:pt>
                <c:pt idx="24">
                  <c:v>59.17</c:v>
                </c:pt>
                <c:pt idx="25">
                  <c:v>58.65</c:v>
                </c:pt>
                <c:pt idx="26">
                  <c:v>58.63</c:v>
                </c:pt>
                <c:pt idx="27">
                  <c:v>59.11</c:v>
                </c:pt>
                <c:pt idx="28">
                  <c:v>59.09</c:v>
                </c:pt>
                <c:pt idx="29">
                  <c:v>58.68</c:v>
                </c:pt>
                <c:pt idx="30">
                  <c:v>59.33</c:v>
                </c:pt>
                <c:pt idx="31">
                  <c:v>59.09</c:v>
                </c:pt>
                <c:pt idx="32">
                  <c:v>58.14</c:v>
                </c:pt>
                <c:pt idx="33">
                  <c:v>59.04</c:v>
                </c:pt>
                <c:pt idx="34">
                  <c:v>59</c:v>
                </c:pt>
                <c:pt idx="35">
                  <c:v>58.91</c:v>
                </c:pt>
                <c:pt idx="36">
                  <c:v>58.67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PlayWar!$E$19:$E$56</c:f>
              <c:numCache>
                <c:formatCode>0.00</c:formatCode>
                <c:ptCount val="38"/>
                <c:pt idx="0">
                  <c:v>59.95</c:v>
                </c:pt>
                <c:pt idx="1">
                  <c:v>59.78</c:v>
                </c:pt>
                <c:pt idx="2">
                  <c:v>59.58</c:v>
                </c:pt>
                <c:pt idx="3">
                  <c:v>59.23</c:v>
                </c:pt>
                <c:pt idx="4">
                  <c:v>59.13</c:v>
                </c:pt>
                <c:pt idx="5">
                  <c:v>59.37</c:v>
                </c:pt>
                <c:pt idx="6">
                  <c:v>58.98</c:v>
                </c:pt>
                <c:pt idx="7">
                  <c:v>59.44</c:v>
                </c:pt>
                <c:pt idx="8">
                  <c:v>58.77</c:v>
                </c:pt>
                <c:pt idx="9">
                  <c:v>59.21</c:v>
                </c:pt>
                <c:pt idx="10">
                  <c:v>59.55</c:v>
                </c:pt>
                <c:pt idx="11">
                  <c:v>59.24</c:v>
                </c:pt>
                <c:pt idx="12">
                  <c:v>59.51</c:v>
                </c:pt>
                <c:pt idx="13">
                  <c:v>59.32</c:v>
                </c:pt>
                <c:pt idx="14">
                  <c:v>58.88</c:v>
                </c:pt>
                <c:pt idx="15">
                  <c:v>59.84</c:v>
                </c:pt>
                <c:pt idx="16">
                  <c:v>59.59</c:v>
                </c:pt>
                <c:pt idx="17">
                  <c:v>59.81</c:v>
                </c:pt>
                <c:pt idx="18">
                  <c:v>59.76</c:v>
                </c:pt>
                <c:pt idx="19">
                  <c:v>59.61</c:v>
                </c:pt>
                <c:pt idx="20">
                  <c:v>59.5</c:v>
                </c:pt>
                <c:pt idx="21">
                  <c:v>59.55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PlayWar!$F$19:$F$56</c:f>
              <c:numCache>
                <c:formatCode>0.00</c:formatCode>
                <c:ptCount val="38"/>
                <c:pt idx="0">
                  <c:v>61.57</c:v>
                </c:pt>
                <c:pt idx="1">
                  <c:v>60.45</c:v>
                </c:pt>
                <c:pt idx="2">
                  <c:v>59.9</c:v>
                </c:pt>
                <c:pt idx="3">
                  <c:v>60.16</c:v>
                </c:pt>
                <c:pt idx="4">
                  <c:v>59.84</c:v>
                </c:pt>
                <c:pt idx="5">
                  <c:v>60.32</c:v>
                </c:pt>
                <c:pt idx="6">
                  <c:v>59.89</c:v>
                </c:pt>
                <c:pt idx="7">
                  <c:v>60.15</c:v>
                </c:pt>
                <c:pt idx="8">
                  <c:v>60.23</c:v>
                </c:pt>
                <c:pt idx="9">
                  <c:v>61.18</c:v>
                </c:pt>
                <c:pt idx="10">
                  <c:v>60.08</c:v>
                </c:pt>
                <c:pt idx="11">
                  <c:v>60.85</c:v>
                </c:pt>
                <c:pt idx="12">
                  <c:v>59.86</c:v>
                </c:pt>
                <c:pt idx="13">
                  <c:v>60.52</c:v>
                </c:pt>
                <c:pt idx="14">
                  <c:v>60.27</c:v>
                </c:pt>
                <c:pt idx="15">
                  <c:v>60.31</c:v>
                </c:pt>
                <c:pt idx="16">
                  <c:v>59.97</c:v>
                </c:pt>
                <c:pt idx="17">
                  <c:v>61.29</c:v>
                </c:pt>
                <c:pt idx="18">
                  <c:v>60.45</c:v>
                </c:pt>
                <c:pt idx="19">
                  <c:v>59.26</c:v>
                </c:pt>
                <c:pt idx="20">
                  <c:v>59.05</c:v>
                </c:pt>
                <c:pt idx="21">
                  <c:v>59.62</c:v>
                </c:pt>
                <c:pt idx="22">
                  <c:v>59.81</c:v>
                </c:pt>
                <c:pt idx="23">
                  <c:v>59.71</c:v>
                </c:pt>
                <c:pt idx="24">
                  <c:v>59.98</c:v>
                </c:pt>
                <c:pt idx="25">
                  <c:v>60.71</c:v>
                </c:pt>
                <c:pt idx="26">
                  <c:v>59.24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49664"/>
        <c:axId val="102051200"/>
      </c:lineChart>
      <c:catAx>
        <c:axId val="10204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051200"/>
        <c:crosses val="autoZero"/>
        <c:auto val="1"/>
        <c:lblAlgn val="ctr"/>
        <c:lblOffset val="100"/>
        <c:noMultiLvlLbl val="0"/>
      </c:catAx>
      <c:valAx>
        <c:axId val="102051200"/>
        <c:scaling>
          <c:orientation val="minMax"/>
          <c:max val="62"/>
          <c:min val="57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0496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Levi_9!$B$19:$B$54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Levi_9!$C$19:$C$54</c:f>
              <c:numCache>
                <c:formatCode>0.00</c:formatCode>
                <c:ptCount val="36"/>
                <c:pt idx="0">
                  <c:v>59.77</c:v>
                </c:pt>
                <c:pt idx="1">
                  <c:v>59.35</c:v>
                </c:pt>
                <c:pt idx="2">
                  <c:v>59.01</c:v>
                </c:pt>
                <c:pt idx="3">
                  <c:v>59.46</c:v>
                </c:pt>
                <c:pt idx="4">
                  <c:v>59.23</c:v>
                </c:pt>
                <c:pt idx="5">
                  <c:v>59.38</c:v>
                </c:pt>
                <c:pt idx="6">
                  <c:v>59.69</c:v>
                </c:pt>
                <c:pt idx="7">
                  <c:v>59.47</c:v>
                </c:pt>
                <c:pt idx="8">
                  <c:v>59.42</c:v>
                </c:pt>
                <c:pt idx="9">
                  <c:v>59.45</c:v>
                </c:pt>
                <c:pt idx="10">
                  <c:v>59.04</c:v>
                </c:pt>
                <c:pt idx="11">
                  <c:v>59.76</c:v>
                </c:pt>
                <c:pt idx="12">
                  <c:v>59.29</c:v>
                </c:pt>
                <c:pt idx="13">
                  <c:v>59.38</c:v>
                </c:pt>
                <c:pt idx="14">
                  <c:v>59.32</c:v>
                </c:pt>
                <c:pt idx="15">
                  <c:v>60.61</c:v>
                </c:pt>
                <c:pt idx="16">
                  <c:v>59.49</c:v>
                </c:pt>
                <c:pt idx="17">
                  <c:v>59.3</c:v>
                </c:pt>
                <c:pt idx="18">
                  <c:v>59.82</c:v>
                </c:pt>
                <c:pt idx="19">
                  <c:v>59.12</c:v>
                </c:pt>
                <c:pt idx="20">
                  <c:v>59.87</c:v>
                </c:pt>
                <c:pt idx="21">
                  <c:v>60.06</c:v>
                </c:pt>
                <c:pt idx="22">
                  <c:v>59.65</c:v>
                </c:pt>
                <c:pt idx="23">
                  <c:v>60.49</c:v>
                </c:pt>
                <c:pt idx="24">
                  <c:v>59.26</c:v>
                </c:pt>
                <c:pt idx="25">
                  <c:v>60.01</c:v>
                </c:pt>
                <c:pt idx="26">
                  <c:v>63.89</c:v>
                </c:pt>
                <c:pt idx="27">
                  <c:v>59.83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Levi_9!$D$18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Levi_9!$B$19:$B$54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Levi_9!$D$19:$D$54</c:f>
              <c:numCache>
                <c:formatCode>0.00</c:formatCode>
                <c:ptCount val="36"/>
                <c:pt idx="0">
                  <c:v>59.55</c:v>
                </c:pt>
                <c:pt idx="1">
                  <c:v>59.69</c:v>
                </c:pt>
                <c:pt idx="2">
                  <c:v>59.52</c:v>
                </c:pt>
                <c:pt idx="3">
                  <c:v>60.58</c:v>
                </c:pt>
                <c:pt idx="4">
                  <c:v>58.88</c:v>
                </c:pt>
                <c:pt idx="5">
                  <c:v>59.98</c:v>
                </c:pt>
                <c:pt idx="6">
                  <c:v>58.97</c:v>
                </c:pt>
                <c:pt idx="7">
                  <c:v>59.07</c:v>
                </c:pt>
                <c:pt idx="8">
                  <c:v>59.34</c:v>
                </c:pt>
                <c:pt idx="9">
                  <c:v>59.18</c:v>
                </c:pt>
                <c:pt idx="10">
                  <c:v>59.52</c:v>
                </c:pt>
                <c:pt idx="11">
                  <c:v>59.81</c:v>
                </c:pt>
                <c:pt idx="12">
                  <c:v>60.35</c:v>
                </c:pt>
                <c:pt idx="13">
                  <c:v>60.6</c:v>
                </c:pt>
                <c:pt idx="14">
                  <c:v>60.26</c:v>
                </c:pt>
                <c:pt idx="15">
                  <c:v>60.99</c:v>
                </c:pt>
                <c:pt idx="16">
                  <c:v>60.68</c:v>
                </c:pt>
                <c:pt idx="17">
                  <c:v>60.63</c:v>
                </c:pt>
                <c:pt idx="18">
                  <c:v>59.97</c:v>
                </c:pt>
                <c:pt idx="19">
                  <c:v>59.52</c:v>
                </c:pt>
                <c:pt idx="20">
                  <c:v>59.76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Levi_9!$E$18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Levi_9!$B$19:$B$54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Levi_9!$E$19:$E$54</c:f>
              <c:numCache>
                <c:formatCode>0.00</c:formatCode>
                <c:ptCount val="36"/>
                <c:pt idx="0">
                  <c:v>59.13</c:v>
                </c:pt>
                <c:pt idx="1">
                  <c:v>59.11</c:v>
                </c:pt>
                <c:pt idx="2">
                  <c:v>59.27</c:v>
                </c:pt>
                <c:pt idx="3">
                  <c:v>59.98</c:v>
                </c:pt>
                <c:pt idx="4">
                  <c:v>59.07</c:v>
                </c:pt>
                <c:pt idx="5">
                  <c:v>59.1</c:v>
                </c:pt>
                <c:pt idx="6">
                  <c:v>59.56</c:v>
                </c:pt>
                <c:pt idx="7">
                  <c:v>59.41</c:v>
                </c:pt>
                <c:pt idx="8">
                  <c:v>58.82</c:v>
                </c:pt>
                <c:pt idx="9">
                  <c:v>59.04</c:v>
                </c:pt>
                <c:pt idx="10">
                  <c:v>59.02</c:v>
                </c:pt>
                <c:pt idx="11">
                  <c:v>58.91</c:v>
                </c:pt>
                <c:pt idx="12">
                  <c:v>59.11</c:v>
                </c:pt>
                <c:pt idx="13">
                  <c:v>59.04</c:v>
                </c:pt>
                <c:pt idx="14">
                  <c:v>59.08</c:v>
                </c:pt>
                <c:pt idx="15">
                  <c:v>59.21</c:v>
                </c:pt>
                <c:pt idx="16">
                  <c:v>59.28</c:v>
                </c:pt>
                <c:pt idx="17">
                  <c:v>59.66</c:v>
                </c:pt>
                <c:pt idx="18">
                  <c:v>59.27</c:v>
                </c:pt>
                <c:pt idx="19">
                  <c:v>59.44</c:v>
                </c:pt>
                <c:pt idx="20">
                  <c:v>59.74</c:v>
                </c:pt>
                <c:pt idx="21">
                  <c:v>59.43</c:v>
                </c:pt>
                <c:pt idx="22">
                  <c:v>59.49</c:v>
                </c:pt>
                <c:pt idx="23">
                  <c:v>59.56</c:v>
                </c:pt>
                <c:pt idx="24">
                  <c:v>59.29</c:v>
                </c:pt>
                <c:pt idx="25">
                  <c:v>59.63</c:v>
                </c:pt>
                <c:pt idx="26">
                  <c:v>59.4</c:v>
                </c:pt>
                <c:pt idx="27">
                  <c:v>59.53</c:v>
                </c:pt>
                <c:pt idx="28">
                  <c:v>59.69</c:v>
                </c:pt>
                <c:pt idx="29">
                  <c:v>60.05</c:v>
                </c:pt>
                <c:pt idx="30">
                  <c:v>59.61</c:v>
                </c:pt>
                <c:pt idx="31">
                  <c:v>59.73</c:v>
                </c:pt>
                <c:pt idx="32">
                  <c:v>59.88</c:v>
                </c:pt>
                <c:pt idx="33">
                  <c:v>60.02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Levi_9!$F$18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Levi_9!$B$19:$B$54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Levi_9!$F$19:$F$54</c:f>
              <c:numCache>
                <c:formatCode>0.00</c:formatCode>
                <c:ptCount val="36"/>
                <c:pt idx="0">
                  <c:v>61.12</c:v>
                </c:pt>
                <c:pt idx="1">
                  <c:v>61.65</c:v>
                </c:pt>
                <c:pt idx="2">
                  <c:v>61.02</c:v>
                </c:pt>
                <c:pt idx="3">
                  <c:v>60.53</c:v>
                </c:pt>
                <c:pt idx="4">
                  <c:v>61.36</c:v>
                </c:pt>
                <c:pt idx="5">
                  <c:v>60.91</c:v>
                </c:pt>
                <c:pt idx="6">
                  <c:v>59.99</c:v>
                </c:pt>
                <c:pt idx="7">
                  <c:v>60.47</c:v>
                </c:pt>
                <c:pt idx="8">
                  <c:v>61.37</c:v>
                </c:pt>
                <c:pt idx="9">
                  <c:v>60.17</c:v>
                </c:pt>
                <c:pt idx="10">
                  <c:v>60.39</c:v>
                </c:pt>
                <c:pt idx="11">
                  <c:v>60.33</c:v>
                </c:pt>
                <c:pt idx="12">
                  <c:v>60.02</c:v>
                </c:pt>
                <c:pt idx="13">
                  <c:v>59.17</c:v>
                </c:pt>
                <c:pt idx="14">
                  <c:v>59.38</c:v>
                </c:pt>
                <c:pt idx="15">
                  <c:v>59.57</c:v>
                </c:pt>
                <c:pt idx="16">
                  <c:v>61.98</c:v>
                </c:pt>
                <c:pt idx="17">
                  <c:v>59.76</c:v>
                </c:pt>
                <c:pt idx="18">
                  <c:v>60.44</c:v>
                </c:pt>
                <c:pt idx="19">
                  <c:v>60.07</c:v>
                </c:pt>
                <c:pt idx="20">
                  <c:v>60.27</c:v>
                </c:pt>
                <c:pt idx="21">
                  <c:v>60.17</c:v>
                </c:pt>
                <c:pt idx="22">
                  <c:v>58.85</c:v>
                </c:pt>
                <c:pt idx="23">
                  <c:v>59.09</c:v>
                </c:pt>
                <c:pt idx="24">
                  <c:v>58.96</c:v>
                </c:pt>
                <c:pt idx="25">
                  <c:v>59.12</c:v>
                </c:pt>
                <c:pt idx="26">
                  <c:v>58.81</c:v>
                </c:pt>
                <c:pt idx="27">
                  <c:v>59.17</c:v>
                </c:pt>
                <c:pt idx="28">
                  <c:v>58.75</c:v>
                </c:pt>
                <c:pt idx="29">
                  <c:v>58.52</c:v>
                </c:pt>
                <c:pt idx="30">
                  <c:v>59.05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78752"/>
        <c:axId val="102780288"/>
      </c:lineChart>
      <c:catAx>
        <c:axId val="10277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780288"/>
        <c:crosses val="autoZero"/>
        <c:auto val="1"/>
        <c:lblAlgn val="ctr"/>
        <c:lblOffset val="100"/>
        <c:noMultiLvlLbl val="0"/>
      </c:catAx>
      <c:valAx>
        <c:axId val="102780288"/>
        <c:scaling>
          <c:orientation val="minMax"/>
          <c:max val="63"/>
          <c:min val="5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7787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'15а18'!$C$18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'15а18'!$C$19:$C$56</c:f>
              <c:numCache>
                <c:formatCode>0.00</c:formatCode>
                <c:ptCount val="38"/>
                <c:pt idx="0">
                  <c:v>61.04</c:v>
                </c:pt>
                <c:pt idx="1">
                  <c:v>59.61</c:v>
                </c:pt>
                <c:pt idx="2">
                  <c:v>59.31</c:v>
                </c:pt>
                <c:pt idx="3">
                  <c:v>59.26</c:v>
                </c:pt>
                <c:pt idx="4">
                  <c:v>60.66</c:v>
                </c:pt>
                <c:pt idx="5">
                  <c:v>60.48</c:v>
                </c:pt>
                <c:pt idx="6">
                  <c:v>61.18</c:v>
                </c:pt>
                <c:pt idx="7">
                  <c:v>59.86</c:v>
                </c:pt>
                <c:pt idx="8">
                  <c:v>59.77</c:v>
                </c:pt>
                <c:pt idx="9">
                  <c:v>60.09</c:v>
                </c:pt>
                <c:pt idx="10">
                  <c:v>60.71</c:v>
                </c:pt>
                <c:pt idx="11">
                  <c:v>61.03</c:v>
                </c:pt>
                <c:pt idx="12">
                  <c:v>61.58</c:v>
                </c:pt>
                <c:pt idx="13">
                  <c:v>61.15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'15а18'!$D$18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'15а18'!$D$19:$D$56</c:f>
              <c:numCache>
                <c:formatCode>0.00</c:formatCode>
                <c:ptCount val="38"/>
                <c:pt idx="0">
                  <c:v>60.08</c:v>
                </c:pt>
                <c:pt idx="1">
                  <c:v>59.37</c:v>
                </c:pt>
                <c:pt idx="2">
                  <c:v>59.76</c:v>
                </c:pt>
                <c:pt idx="3">
                  <c:v>59.64</c:v>
                </c:pt>
                <c:pt idx="4">
                  <c:v>60.23</c:v>
                </c:pt>
                <c:pt idx="5">
                  <c:v>59.91</c:v>
                </c:pt>
                <c:pt idx="6">
                  <c:v>59.3</c:v>
                </c:pt>
                <c:pt idx="7">
                  <c:v>59.43</c:v>
                </c:pt>
                <c:pt idx="8">
                  <c:v>59.05</c:v>
                </c:pt>
                <c:pt idx="9">
                  <c:v>59.37</c:v>
                </c:pt>
                <c:pt idx="10">
                  <c:v>59.89</c:v>
                </c:pt>
                <c:pt idx="11">
                  <c:v>59.37</c:v>
                </c:pt>
                <c:pt idx="12">
                  <c:v>58.85</c:v>
                </c:pt>
                <c:pt idx="13">
                  <c:v>59.45</c:v>
                </c:pt>
                <c:pt idx="14">
                  <c:v>59.47</c:v>
                </c:pt>
                <c:pt idx="15">
                  <c:v>59.03</c:v>
                </c:pt>
                <c:pt idx="16">
                  <c:v>59.07</c:v>
                </c:pt>
                <c:pt idx="17">
                  <c:v>59.35</c:v>
                </c:pt>
                <c:pt idx="18">
                  <c:v>58.73</c:v>
                </c:pt>
                <c:pt idx="19">
                  <c:v>59.39</c:v>
                </c:pt>
                <c:pt idx="20">
                  <c:v>61.05</c:v>
                </c:pt>
                <c:pt idx="21">
                  <c:v>59.54</c:v>
                </c:pt>
                <c:pt idx="22">
                  <c:v>59.07</c:v>
                </c:pt>
                <c:pt idx="23">
                  <c:v>59.33</c:v>
                </c:pt>
                <c:pt idx="24">
                  <c:v>59.35</c:v>
                </c:pt>
                <c:pt idx="25">
                  <c:v>60.03</c:v>
                </c:pt>
                <c:pt idx="26">
                  <c:v>59.51</c:v>
                </c:pt>
                <c:pt idx="27">
                  <c:v>60.61</c:v>
                </c:pt>
                <c:pt idx="28">
                  <c:v>60.3</c:v>
                </c:pt>
                <c:pt idx="29">
                  <c:v>59.84</c:v>
                </c:pt>
                <c:pt idx="30">
                  <c:v>60.42</c:v>
                </c:pt>
                <c:pt idx="31">
                  <c:v>59.38</c:v>
                </c:pt>
                <c:pt idx="32">
                  <c:v>59.39</c:v>
                </c:pt>
                <c:pt idx="33">
                  <c:v>59.28</c:v>
                </c:pt>
                <c:pt idx="34">
                  <c:v>59.21</c:v>
                </c:pt>
                <c:pt idx="35">
                  <c:v>59.6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'15а18'!$E$18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'15а18'!$E$19:$E$56</c:f>
              <c:numCache>
                <c:formatCode>0.00</c:formatCode>
                <c:ptCount val="38"/>
                <c:pt idx="0">
                  <c:v>61.16</c:v>
                </c:pt>
                <c:pt idx="1">
                  <c:v>61.22</c:v>
                </c:pt>
                <c:pt idx="2">
                  <c:v>60.75</c:v>
                </c:pt>
                <c:pt idx="3">
                  <c:v>60.18</c:v>
                </c:pt>
                <c:pt idx="4">
                  <c:v>59.58</c:v>
                </c:pt>
                <c:pt idx="5">
                  <c:v>59.69</c:v>
                </c:pt>
                <c:pt idx="6">
                  <c:v>60.28</c:v>
                </c:pt>
                <c:pt idx="7">
                  <c:v>59.94</c:v>
                </c:pt>
                <c:pt idx="8">
                  <c:v>59.41</c:v>
                </c:pt>
                <c:pt idx="9">
                  <c:v>60.22</c:v>
                </c:pt>
                <c:pt idx="10">
                  <c:v>59.59</c:v>
                </c:pt>
                <c:pt idx="11">
                  <c:v>59.23</c:v>
                </c:pt>
                <c:pt idx="12">
                  <c:v>60</c:v>
                </c:pt>
                <c:pt idx="13">
                  <c:v>60.16</c:v>
                </c:pt>
                <c:pt idx="14">
                  <c:v>59.72</c:v>
                </c:pt>
                <c:pt idx="15">
                  <c:v>59.92</c:v>
                </c:pt>
                <c:pt idx="16">
                  <c:v>60.31</c:v>
                </c:pt>
                <c:pt idx="17">
                  <c:v>60.6</c:v>
                </c:pt>
                <c:pt idx="18">
                  <c:v>60.1</c:v>
                </c:pt>
                <c:pt idx="19">
                  <c:v>59.63</c:v>
                </c:pt>
                <c:pt idx="20">
                  <c:v>60.49</c:v>
                </c:pt>
                <c:pt idx="21">
                  <c:v>60.07</c:v>
                </c:pt>
                <c:pt idx="22">
                  <c:v>59.95</c:v>
                </c:pt>
                <c:pt idx="23">
                  <c:v>60.73</c:v>
                </c:pt>
                <c:pt idx="24">
                  <c:v>60.92</c:v>
                </c:pt>
                <c:pt idx="25">
                  <c:v>59.62</c:v>
                </c:pt>
                <c:pt idx="26">
                  <c:v>60.33</c:v>
                </c:pt>
                <c:pt idx="27">
                  <c:v>60.47</c:v>
                </c:pt>
                <c:pt idx="28">
                  <c:v>61.07</c:v>
                </c:pt>
                <c:pt idx="29">
                  <c:v>60.75</c:v>
                </c:pt>
                <c:pt idx="30">
                  <c:v>59.91</c:v>
                </c:pt>
                <c:pt idx="31">
                  <c:v>60.03</c:v>
                </c:pt>
                <c:pt idx="32">
                  <c:v>59.9</c:v>
                </c:pt>
                <c:pt idx="33">
                  <c:v>60.65</c:v>
                </c:pt>
                <c:pt idx="34">
                  <c:v>60.42</c:v>
                </c:pt>
                <c:pt idx="35">
                  <c:v>60.22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'15а18'!$F$18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'15а18'!$F$19:$F$56</c:f>
              <c:numCache>
                <c:formatCode>0.00</c:formatCode>
                <c:ptCount val="38"/>
                <c:pt idx="0">
                  <c:v>59.55</c:v>
                </c:pt>
                <c:pt idx="1">
                  <c:v>59.34</c:v>
                </c:pt>
                <c:pt idx="2">
                  <c:v>59.94</c:v>
                </c:pt>
                <c:pt idx="3">
                  <c:v>59.18</c:v>
                </c:pt>
                <c:pt idx="4">
                  <c:v>59.63</c:v>
                </c:pt>
                <c:pt idx="5">
                  <c:v>59.27</c:v>
                </c:pt>
                <c:pt idx="6">
                  <c:v>59.33</c:v>
                </c:pt>
                <c:pt idx="7">
                  <c:v>58.91</c:v>
                </c:pt>
                <c:pt idx="8">
                  <c:v>59.08</c:v>
                </c:pt>
                <c:pt idx="9">
                  <c:v>59.56</c:v>
                </c:pt>
                <c:pt idx="10">
                  <c:v>59.19</c:v>
                </c:pt>
                <c:pt idx="11">
                  <c:v>59.11</c:v>
                </c:pt>
                <c:pt idx="12">
                  <c:v>59.04</c:v>
                </c:pt>
                <c:pt idx="13">
                  <c:v>59.29</c:v>
                </c:pt>
                <c:pt idx="14">
                  <c:v>59.45</c:v>
                </c:pt>
                <c:pt idx="15">
                  <c:v>59.06</c:v>
                </c:pt>
                <c:pt idx="16">
                  <c:v>58.52</c:v>
                </c:pt>
                <c:pt idx="17">
                  <c:v>58.96</c:v>
                </c:pt>
                <c:pt idx="18">
                  <c:v>59.34</c:v>
                </c:pt>
                <c:pt idx="19">
                  <c:v>58.75</c:v>
                </c:pt>
                <c:pt idx="20">
                  <c:v>58.74</c:v>
                </c:pt>
                <c:pt idx="21">
                  <c:v>58.76</c:v>
                </c:pt>
                <c:pt idx="22">
                  <c:v>58.4</c:v>
                </c:pt>
                <c:pt idx="23">
                  <c:v>58.37</c:v>
                </c:pt>
                <c:pt idx="24">
                  <c:v>58.56</c:v>
                </c:pt>
                <c:pt idx="25">
                  <c:v>59.35</c:v>
                </c:pt>
                <c:pt idx="26">
                  <c:v>60.41</c:v>
                </c:pt>
                <c:pt idx="27">
                  <c:v>59.35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23168"/>
        <c:axId val="102024704"/>
      </c:lineChart>
      <c:catAx>
        <c:axId val="10202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024704"/>
        <c:crosses val="autoZero"/>
        <c:auto val="1"/>
        <c:lblAlgn val="ctr"/>
        <c:lblOffset val="100"/>
        <c:noMultiLvlLbl val="0"/>
      </c:catAx>
      <c:valAx>
        <c:axId val="102024704"/>
        <c:scaling>
          <c:orientation val="minMax"/>
          <c:max val="62"/>
          <c:min val="57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0231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3039789517835693E-2"/>
          <c:y val="9.6521042978544955E-2"/>
          <c:w val="0.94001105793979145"/>
          <c:h val="0.7687906013211977"/>
        </c:manualLayout>
      </c:layout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Shum!$C$19:$C$62</c:f>
              <c:numCache>
                <c:formatCode>0.00</c:formatCode>
                <c:ptCount val="44"/>
                <c:pt idx="0">
                  <c:v>61.19</c:v>
                </c:pt>
                <c:pt idx="1">
                  <c:v>59.62</c:v>
                </c:pt>
                <c:pt idx="2">
                  <c:v>59.8</c:v>
                </c:pt>
                <c:pt idx="3">
                  <c:v>59.21</c:v>
                </c:pt>
                <c:pt idx="4">
                  <c:v>59.69</c:v>
                </c:pt>
                <c:pt idx="5">
                  <c:v>59.1</c:v>
                </c:pt>
                <c:pt idx="6">
                  <c:v>59.01</c:v>
                </c:pt>
                <c:pt idx="7">
                  <c:v>59.17</c:v>
                </c:pt>
                <c:pt idx="8">
                  <c:v>59.08</c:v>
                </c:pt>
                <c:pt idx="9">
                  <c:v>59.24</c:v>
                </c:pt>
                <c:pt idx="10">
                  <c:v>59</c:v>
                </c:pt>
                <c:pt idx="11">
                  <c:v>58.8</c:v>
                </c:pt>
                <c:pt idx="12">
                  <c:v>59.22</c:v>
                </c:pt>
                <c:pt idx="13">
                  <c:v>59.75</c:v>
                </c:pt>
                <c:pt idx="14">
                  <c:v>59.58</c:v>
                </c:pt>
                <c:pt idx="15">
                  <c:v>59.44</c:v>
                </c:pt>
                <c:pt idx="16">
                  <c:v>62.27</c:v>
                </c:pt>
                <c:pt idx="17">
                  <c:v>60.4</c:v>
                </c:pt>
                <c:pt idx="18">
                  <c:v>59.19</c:v>
                </c:pt>
                <c:pt idx="19">
                  <c:v>59.82</c:v>
                </c:pt>
                <c:pt idx="20">
                  <c:v>59.27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Shum!$D$19:$D$62</c:f>
              <c:numCache>
                <c:formatCode>0.00</c:formatCode>
                <c:ptCount val="44"/>
                <c:pt idx="0">
                  <c:v>59.38</c:v>
                </c:pt>
                <c:pt idx="1">
                  <c:v>59.57</c:v>
                </c:pt>
                <c:pt idx="2">
                  <c:v>60.47</c:v>
                </c:pt>
                <c:pt idx="3">
                  <c:v>60.7</c:v>
                </c:pt>
                <c:pt idx="4">
                  <c:v>60.11</c:v>
                </c:pt>
                <c:pt idx="5">
                  <c:v>60.23</c:v>
                </c:pt>
                <c:pt idx="6">
                  <c:v>59.59</c:v>
                </c:pt>
                <c:pt idx="7">
                  <c:v>60.32</c:v>
                </c:pt>
                <c:pt idx="8">
                  <c:v>59.76</c:v>
                </c:pt>
                <c:pt idx="9">
                  <c:v>59.68</c:v>
                </c:pt>
                <c:pt idx="10">
                  <c:v>60.24</c:v>
                </c:pt>
                <c:pt idx="11">
                  <c:v>59.94</c:v>
                </c:pt>
                <c:pt idx="12">
                  <c:v>61.46</c:v>
                </c:pt>
                <c:pt idx="13">
                  <c:v>60.52</c:v>
                </c:pt>
                <c:pt idx="14">
                  <c:v>59.29</c:v>
                </c:pt>
                <c:pt idx="15">
                  <c:v>59.63</c:v>
                </c:pt>
                <c:pt idx="16">
                  <c:v>60.12</c:v>
                </c:pt>
                <c:pt idx="17">
                  <c:v>59.74</c:v>
                </c:pt>
                <c:pt idx="18">
                  <c:v>61.55</c:v>
                </c:pt>
                <c:pt idx="19">
                  <c:v>60.34</c:v>
                </c:pt>
                <c:pt idx="20">
                  <c:v>60.73</c:v>
                </c:pt>
                <c:pt idx="21">
                  <c:v>60.49</c:v>
                </c:pt>
                <c:pt idx="22">
                  <c:v>60.85</c:v>
                </c:pt>
                <c:pt idx="23">
                  <c:v>60.8</c:v>
                </c:pt>
                <c:pt idx="24">
                  <c:v>60.85</c:v>
                </c:pt>
                <c:pt idx="25">
                  <c:v>61.18</c:v>
                </c:pt>
                <c:pt idx="26">
                  <c:v>60.11</c:v>
                </c:pt>
                <c:pt idx="27">
                  <c:v>60.55</c:v>
                </c:pt>
                <c:pt idx="28">
                  <c:v>61.05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Shum!$E$19:$E$62</c:f>
              <c:numCache>
                <c:formatCode>0.00</c:formatCode>
                <c:ptCount val="44"/>
                <c:pt idx="0">
                  <c:v>62.71</c:v>
                </c:pt>
                <c:pt idx="1">
                  <c:v>62.08</c:v>
                </c:pt>
                <c:pt idx="2">
                  <c:v>60.63</c:v>
                </c:pt>
                <c:pt idx="3">
                  <c:v>62.03</c:v>
                </c:pt>
                <c:pt idx="4">
                  <c:v>60.13</c:v>
                </c:pt>
                <c:pt idx="5">
                  <c:v>60.11</c:v>
                </c:pt>
                <c:pt idx="6">
                  <c:v>60.98</c:v>
                </c:pt>
                <c:pt idx="7">
                  <c:v>59.3</c:v>
                </c:pt>
                <c:pt idx="8">
                  <c:v>60.73</c:v>
                </c:pt>
                <c:pt idx="9">
                  <c:v>60.24</c:v>
                </c:pt>
                <c:pt idx="10">
                  <c:v>61.11</c:v>
                </c:pt>
                <c:pt idx="11">
                  <c:v>61.02</c:v>
                </c:pt>
                <c:pt idx="12">
                  <c:v>60.74</c:v>
                </c:pt>
                <c:pt idx="13">
                  <c:v>61.36</c:v>
                </c:pt>
                <c:pt idx="14">
                  <c:v>59.88</c:v>
                </c:pt>
                <c:pt idx="15">
                  <c:v>60.05</c:v>
                </c:pt>
                <c:pt idx="16">
                  <c:v>60.02</c:v>
                </c:pt>
                <c:pt idx="17">
                  <c:v>59.77</c:v>
                </c:pt>
                <c:pt idx="18">
                  <c:v>60.65</c:v>
                </c:pt>
                <c:pt idx="19">
                  <c:v>61.08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Shum!$F$19:$F$62</c:f>
              <c:numCache>
                <c:formatCode>0.00</c:formatCode>
                <c:ptCount val="44"/>
                <c:pt idx="0">
                  <c:v>58.99</c:v>
                </c:pt>
                <c:pt idx="1">
                  <c:v>59.91</c:v>
                </c:pt>
                <c:pt idx="2">
                  <c:v>59.74</c:v>
                </c:pt>
                <c:pt idx="3">
                  <c:v>59.24</c:v>
                </c:pt>
                <c:pt idx="4">
                  <c:v>59.13</c:v>
                </c:pt>
                <c:pt idx="5">
                  <c:v>59.22</c:v>
                </c:pt>
                <c:pt idx="6">
                  <c:v>59.27</c:v>
                </c:pt>
                <c:pt idx="7">
                  <c:v>59.24</c:v>
                </c:pt>
                <c:pt idx="8">
                  <c:v>59.81</c:v>
                </c:pt>
                <c:pt idx="9">
                  <c:v>59.46</c:v>
                </c:pt>
                <c:pt idx="10">
                  <c:v>59.4</c:v>
                </c:pt>
                <c:pt idx="11">
                  <c:v>58.99</c:v>
                </c:pt>
                <c:pt idx="12">
                  <c:v>59.66</c:v>
                </c:pt>
                <c:pt idx="13">
                  <c:v>60.75</c:v>
                </c:pt>
                <c:pt idx="14">
                  <c:v>59.45</c:v>
                </c:pt>
                <c:pt idx="15">
                  <c:v>59.08</c:v>
                </c:pt>
                <c:pt idx="16">
                  <c:v>59.77</c:v>
                </c:pt>
                <c:pt idx="17">
                  <c:v>60.31</c:v>
                </c:pt>
                <c:pt idx="18">
                  <c:v>61.08</c:v>
                </c:pt>
                <c:pt idx="19">
                  <c:v>59.55</c:v>
                </c:pt>
                <c:pt idx="20">
                  <c:v>59.44</c:v>
                </c:pt>
                <c:pt idx="21">
                  <c:v>59.68</c:v>
                </c:pt>
                <c:pt idx="22">
                  <c:v>59.79</c:v>
                </c:pt>
                <c:pt idx="23">
                  <c:v>59.28</c:v>
                </c:pt>
                <c:pt idx="24">
                  <c:v>59.74</c:v>
                </c:pt>
                <c:pt idx="25">
                  <c:v>59.73</c:v>
                </c:pt>
                <c:pt idx="26">
                  <c:v>60.16</c:v>
                </c:pt>
                <c:pt idx="27">
                  <c:v>59.49</c:v>
                </c:pt>
                <c:pt idx="28">
                  <c:v>59.17</c:v>
                </c:pt>
                <c:pt idx="29">
                  <c:v>59.4</c:v>
                </c:pt>
                <c:pt idx="30">
                  <c:v>59.55</c:v>
                </c:pt>
                <c:pt idx="31">
                  <c:v>59.69</c:v>
                </c:pt>
                <c:pt idx="32">
                  <c:v>59.28</c:v>
                </c:pt>
                <c:pt idx="33">
                  <c:v>59.46</c:v>
                </c:pt>
                <c:pt idx="34">
                  <c:v>59.5</c:v>
                </c:pt>
                <c:pt idx="35">
                  <c:v>59.13</c:v>
                </c:pt>
                <c:pt idx="36">
                  <c:v>60.95</c:v>
                </c:pt>
                <c:pt idx="37">
                  <c:v>59.17</c:v>
                </c:pt>
                <c:pt idx="38">
                  <c:v>59.12</c:v>
                </c:pt>
                <c:pt idx="39">
                  <c:v>59.69</c:v>
                </c:pt>
                <c:pt idx="40">
                  <c:v>59.88</c:v>
                </c:pt>
                <c:pt idx="41">
                  <c:v>58.63</c:v>
                </c:pt>
                <c:pt idx="42">
                  <c:v>58.28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90816"/>
        <c:axId val="102692352"/>
      </c:lineChart>
      <c:catAx>
        <c:axId val="10269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692352"/>
        <c:crosses val="autoZero"/>
        <c:auto val="1"/>
        <c:lblAlgn val="ctr"/>
        <c:lblOffset val="100"/>
        <c:noMultiLvlLbl val="0"/>
      </c:catAx>
      <c:valAx>
        <c:axId val="102692352"/>
        <c:scaling>
          <c:orientation val="minMax"/>
          <c:max val="63"/>
          <c:min val="57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690816"/>
        <c:crosses val="autoZero"/>
        <c:crossBetween val="between"/>
        <c:majorUnit val="1"/>
      </c:valAx>
    </c:plotArea>
    <c:legend>
      <c:legendPos val="b"/>
      <c:layout>
        <c:manualLayout>
          <c:xMode val="edge"/>
          <c:yMode val="edge"/>
          <c:x val="0.33743818039694196"/>
          <c:y val="0.9541624593749769"/>
          <c:w val="0.49461516462984501"/>
          <c:h val="4.5837540625023078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Gonevo!$C$18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Gonevo!$B$19:$B$62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Gonevo!$C$19:$C$62</c:f>
              <c:numCache>
                <c:formatCode>0.00</c:formatCode>
                <c:ptCount val="44"/>
                <c:pt idx="0">
                  <c:v>61.81</c:v>
                </c:pt>
                <c:pt idx="1">
                  <c:v>60.15</c:v>
                </c:pt>
                <c:pt idx="2">
                  <c:v>60.18</c:v>
                </c:pt>
                <c:pt idx="3">
                  <c:v>59.55</c:v>
                </c:pt>
                <c:pt idx="4">
                  <c:v>60.35</c:v>
                </c:pt>
                <c:pt idx="5">
                  <c:v>59.36</c:v>
                </c:pt>
                <c:pt idx="6">
                  <c:v>59.7</c:v>
                </c:pt>
                <c:pt idx="7">
                  <c:v>60.31</c:v>
                </c:pt>
                <c:pt idx="8">
                  <c:v>60.49</c:v>
                </c:pt>
                <c:pt idx="9">
                  <c:v>59.57</c:v>
                </c:pt>
                <c:pt idx="10">
                  <c:v>59.91</c:v>
                </c:pt>
                <c:pt idx="11">
                  <c:v>61.69</c:v>
                </c:pt>
                <c:pt idx="12">
                  <c:v>60.93</c:v>
                </c:pt>
                <c:pt idx="13">
                  <c:v>60.12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Gonevo!$D$18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Gonevo!$B$19:$B$62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Gonevo!$D$19:$D$62</c:f>
              <c:numCache>
                <c:formatCode>0.00</c:formatCode>
                <c:ptCount val="44"/>
                <c:pt idx="0">
                  <c:v>59.33</c:v>
                </c:pt>
                <c:pt idx="1">
                  <c:v>59.85</c:v>
                </c:pt>
                <c:pt idx="2">
                  <c:v>60.03</c:v>
                </c:pt>
                <c:pt idx="3">
                  <c:v>59.81</c:v>
                </c:pt>
                <c:pt idx="4">
                  <c:v>59.27</c:v>
                </c:pt>
                <c:pt idx="5">
                  <c:v>59.66</c:v>
                </c:pt>
                <c:pt idx="6">
                  <c:v>59.44</c:v>
                </c:pt>
                <c:pt idx="7">
                  <c:v>59.34</c:v>
                </c:pt>
                <c:pt idx="8">
                  <c:v>59.36</c:v>
                </c:pt>
                <c:pt idx="9">
                  <c:v>59.42</c:v>
                </c:pt>
                <c:pt idx="10">
                  <c:v>59.25</c:v>
                </c:pt>
                <c:pt idx="11">
                  <c:v>59.39</c:v>
                </c:pt>
                <c:pt idx="12">
                  <c:v>59.36</c:v>
                </c:pt>
                <c:pt idx="13">
                  <c:v>59.53</c:v>
                </c:pt>
                <c:pt idx="14">
                  <c:v>59.14</c:v>
                </c:pt>
                <c:pt idx="15">
                  <c:v>59.17</c:v>
                </c:pt>
                <c:pt idx="16">
                  <c:v>58.79</c:v>
                </c:pt>
                <c:pt idx="17">
                  <c:v>59.66</c:v>
                </c:pt>
                <c:pt idx="18">
                  <c:v>59.11</c:v>
                </c:pt>
                <c:pt idx="19">
                  <c:v>59.14</c:v>
                </c:pt>
                <c:pt idx="20">
                  <c:v>59.08</c:v>
                </c:pt>
                <c:pt idx="21">
                  <c:v>59.47</c:v>
                </c:pt>
                <c:pt idx="22">
                  <c:v>59.32</c:v>
                </c:pt>
                <c:pt idx="23">
                  <c:v>59.1</c:v>
                </c:pt>
                <c:pt idx="24">
                  <c:v>59.31</c:v>
                </c:pt>
                <c:pt idx="25">
                  <c:v>59.81</c:v>
                </c:pt>
                <c:pt idx="26">
                  <c:v>59.7</c:v>
                </c:pt>
                <c:pt idx="27">
                  <c:v>60.4</c:v>
                </c:pt>
                <c:pt idx="28">
                  <c:v>59.89</c:v>
                </c:pt>
                <c:pt idx="29">
                  <c:v>59.52</c:v>
                </c:pt>
                <c:pt idx="30">
                  <c:v>59.25</c:v>
                </c:pt>
                <c:pt idx="31">
                  <c:v>60.21</c:v>
                </c:pt>
                <c:pt idx="32">
                  <c:v>59.38</c:v>
                </c:pt>
                <c:pt idx="33">
                  <c:v>59.76</c:v>
                </c:pt>
                <c:pt idx="34">
                  <c:v>60.16</c:v>
                </c:pt>
                <c:pt idx="35">
                  <c:v>61.27</c:v>
                </c:pt>
                <c:pt idx="36">
                  <c:v>61.02</c:v>
                </c:pt>
                <c:pt idx="37">
                  <c:v>59.2</c:v>
                </c:pt>
                <c:pt idx="38">
                  <c:v>58.81</c:v>
                </c:pt>
                <c:pt idx="39">
                  <c:v>58.32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Gonevo!$E$18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Gonevo!$B$19:$B$62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Gonevo!$E$19:$E$62</c:f>
              <c:numCache>
                <c:formatCode>0.00</c:formatCode>
                <c:ptCount val="44"/>
                <c:pt idx="0">
                  <c:v>60.5</c:v>
                </c:pt>
                <c:pt idx="1">
                  <c:v>61.03</c:v>
                </c:pt>
                <c:pt idx="2">
                  <c:v>59.92</c:v>
                </c:pt>
                <c:pt idx="3">
                  <c:v>59.67</c:v>
                </c:pt>
                <c:pt idx="4">
                  <c:v>60.5</c:v>
                </c:pt>
                <c:pt idx="5">
                  <c:v>60.01</c:v>
                </c:pt>
                <c:pt idx="6">
                  <c:v>59.54</c:v>
                </c:pt>
                <c:pt idx="7">
                  <c:v>59.74</c:v>
                </c:pt>
                <c:pt idx="8">
                  <c:v>60.55</c:v>
                </c:pt>
                <c:pt idx="9">
                  <c:v>60.87</c:v>
                </c:pt>
                <c:pt idx="10">
                  <c:v>59.71</c:v>
                </c:pt>
                <c:pt idx="11">
                  <c:v>60.22</c:v>
                </c:pt>
                <c:pt idx="12">
                  <c:v>60.02</c:v>
                </c:pt>
                <c:pt idx="13">
                  <c:v>59.69</c:v>
                </c:pt>
                <c:pt idx="14">
                  <c:v>59.66</c:v>
                </c:pt>
                <c:pt idx="15">
                  <c:v>60.6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Gonevo!$F$18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Gonevo!$B$19:$B$62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Gonevo!$F$19:$F$62</c:f>
              <c:numCache>
                <c:formatCode>0.00</c:formatCode>
                <c:ptCount val="44"/>
                <c:pt idx="0">
                  <c:v>60.86</c:v>
                </c:pt>
                <c:pt idx="1">
                  <c:v>60.55</c:v>
                </c:pt>
                <c:pt idx="2">
                  <c:v>60.2</c:v>
                </c:pt>
                <c:pt idx="3">
                  <c:v>60.16</c:v>
                </c:pt>
                <c:pt idx="4">
                  <c:v>60.48</c:v>
                </c:pt>
                <c:pt idx="5">
                  <c:v>60.85</c:v>
                </c:pt>
                <c:pt idx="6">
                  <c:v>60.62</c:v>
                </c:pt>
                <c:pt idx="7">
                  <c:v>60.64</c:v>
                </c:pt>
                <c:pt idx="8">
                  <c:v>60.48</c:v>
                </c:pt>
                <c:pt idx="9">
                  <c:v>60.85</c:v>
                </c:pt>
                <c:pt idx="10">
                  <c:v>60.47</c:v>
                </c:pt>
                <c:pt idx="11">
                  <c:v>60.03</c:v>
                </c:pt>
                <c:pt idx="12">
                  <c:v>60.81</c:v>
                </c:pt>
                <c:pt idx="13">
                  <c:v>60.05</c:v>
                </c:pt>
                <c:pt idx="14">
                  <c:v>59.93</c:v>
                </c:pt>
                <c:pt idx="15">
                  <c:v>61.22</c:v>
                </c:pt>
                <c:pt idx="16">
                  <c:v>59.91</c:v>
                </c:pt>
                <c:pt idx="17">
                  <c:v>60.12</c:v>
                </c:pt>
                <c:pt idx="18">
                  <c:v>60.89</c:v>
                </c:pt>
                <c:pt idx="19">
                  <c:v>60.45</c:v>
                </c:pt>
                <c:pt idx="20">
                  <c:v>59.81</c:v>
                </c:pt>
                <c:pt idx="21">
                  <c:v>59.82</c:v>
                </c:pt>
                <c:pt idx="22">
                  <c:v>60.45</c:v>
                </c:pt>
                <c:pt idx="23">
                  <c:v>60.28</c:v>
                </c:pt>
                <c:pt idx="24">
                  <c:v>60.06</c:v>
                </c:pt>
                <c:pt idx="25">
                  <c:v>60.9</c:v>
                </c:pt>
                <c:pt idx="26">
                  <c:v>60.61</c:v>
                </c:pt>
                <c:pt idx="27">
                  <c:v>59.83</c:v>
                </c:pt>
                <c:pt idx="28">
                  <c:v>59.81</c:v>
                </c:pt>
                <c:pt idx="29">
                  <c:v>59.55</c:v>
                </c:pt>
                <c:pt idx="30">
                  <c:v>59.75</c:v>
                </c:pt>
                <c:pt idx="31">
                  <c:v>60.8</c:v>
                </c:pt>
                <c:pt idx="32">
                  <c:v>60.13</c:v>
                </c:pt>
                <c:pt idx="33">
                  <c:v>59.51</c:v>
                </c:pt>
                <c:pt idx="34">
                  <c:v>60.19</c:v>
                </c:pt>
                <c:pt idx="35">
                  <c:v>60.07</c:v>
                </c:pt>
                <c:pt idx="36">
                  <c:v>61.62</c:v>
                </c:pt>
                <c:pt idx="37">
                  <c:v>60.6</c:v>
                </c:pt>
                <c:pt idx="38">
                  <c:v>59.77</c:v>
                </c:pt>
                <c:pt idx="39">
                  <c:v>60.05</c:v>
                </c:pt>
                <c:pt idx="40">
                  <c:v>60.65</c:v>
                </c:pt>
                <c:pt idx="41">
                  <c:v>60.22</c:v>
                </c:pt>
                <c:pt idx="42">
                  <c:v>59.92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42016"/>
        <c:axId val="102347904"/>
      </c:lineChart>
      <c:catAx>
        <c:axId val="102342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347904"/>
        <c:crosses val="autoZero"/>
        <c:auto val="1"/>
        <c:lblAlgn val="ctr"/>
        <c:lblOffset val="100"/>
        <c:noMultiLvlLbl val="0"/>
      </c:catAx>
      <c:valAx>
        <c:axId val="102347904"/>
        <c:scaling>
          <c:orientation val="minMax"/>
          <c:max val="63"/>
          <c:min val="5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3420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Mesnyki!$C$19:$C$56</c:f>
              <c:numCache>
                <c:formatCode>0.00</c:formatCode>
                <c:ptCount val="38"/>
                <c:pt idx="0">
                  <c:v>60.05</c:v>
                </c:pt>
                <c:pt idx="1">
                  <c:v>59.43</c:v>
                </c:pt>
                <c:pt idx="2">
                  <c:v>59.26</c:v>
                </c:pt>
                <c:pt idx="3">
                  <c:v>58.93</c:v>
                </c:pt>
                <c:pt idx="4">
                  <c:v>59.32</c:v>
                </c:pt>
                <c:pt idx="5">
                  <c:v>59.27</c:v>
                </c:pt>
                <c:pt idx="6">
                  <c:v>59.16</c:v>
                </c:pt>
                <c:pt idx="7">
                  <c:v>58.91</c:v>
                </c:pt>
                <c:pt idx="8">
                  <c:v>59.1</c:v>
                </c:pt>
                <c:pt idx="9">
                  <c:v>59.23</c:v>
                </c:pt>
                <c:pt idx="10">
                  <c:v>59.55</c:v>
                </c:pt>
                <c:pt idx="11">
                  <c:v>59.54</c:v>
                </c:pt>
                <c:pt idx="12">
                  <c:v>59.58</c:v>
                </c:pt>
                <c:pt idx="13">
                  <c:v>59.59</c:v>
                </c:pt>
                <c:pt idx="14">
                  <c:v>59.4</c:v>
                </c:pt>
                <c:pt idx="15">
                  <c:v>59.3</c:v>
                </c:pt>
                <c:pt idx="16">
                  <c:v>59.92</c:v>
                </c:pt>
                <c:pt idx="17">
                  <c:v>59.64</c:v>
                </c:pt>
                <c:pt idx="18">
                  <c:v>59.41</c:v>
                </c:pt>
                <c:pt idx="19">
                  <c:v>60.14</c:v>
                </c:pt>
                <c:pt idx="20">
                  <c:v>59.56</c:v>
                </c:pt>
                <c:pt idx="21">
                  <c:v>59.47</c:v>
                </c:pt>
                <c:pt idx="22">
                  <c:v>60.23</c:v>
                </c:pt>
                <c:pt idx="23">
                  <c:v>60.59</c:v>
                </c:pt>
                <c:pt idx="24">
                  <c:v>59.49</c:v>
                </c:pt>
                <c:pt idx="25">
                  <c:v>59.67</c:v>
                </c:pt>
                <c:pt idx="26">
                  <c:v>59.67</c:v>
                </c:pt>
                <c:pt idx="27">
                  <c:v>59.42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Mesnyki!$D$19:$D$56</c:f>
              <c:numCache>
                <c:formatCode>0.00</c:formatCode>
                <c:ptCount val="38"/>
                <c:pt idx="0">
                  <c:v>60.03</c:v>
                </c:pt>
                <c:pt idx="1">
                  <c:v>60.97</c:v>
                </c:pt>
                <c:pt idx="2">
                  <c:v>60.35</c:v>
                </c:pt>
                <c:pt idx="3">
                  <c:v>62.57</c:v>
                </c:pt>
                <c:pt idx="4">
                  <c:v>60.68</c:v>
                </c:pt>
                <c:pt idx="5">
                  <c:v>63.94</c:v>
                </c:pt>
                <c:pt idx="6">
                  <c:v>61.68</c:v>
                </c:pt>
                <c:pt idx="7">
                  <c:v>60.65</c:v>
                </c:pt>
                <c:pt idx="8">
                  <c:v>61.07</c:v>
                </c:pt>
                <c:pt idx="9">
                  <c:v>61.69</c:v>
                </c:pt>
                <c:pt idx="10">
                  <c:v>62</c:v>
                </c:pt>
                <c:pt idx="11">
                  <c:v>61.5</c:v>
                </c:pt>
                <c:pt idx="12">
                  <c:v>63.64</c:v>
                </c:pt>
                <c:pt idx="13">
                  <c:v>61.65</c:v>
                </c:pt>
                <c:pt idx="14">
                  <c:v>73.13</c:v>
                </c:pt>
                <c:pt idx="15">
                  <c:v>61.58</c:v>
                </c:pt>
                <c:pt idx="16">
                  <c:v>61.68</c:v>
                </c:pt>
                <c:pt idx="17">
                  <c:v>61.99</c:v>
                </c:pt>
                <c:pt idx="18">
                  <c:v>65.33</c:v>
                </c:pt>
                <c:pt idx="19">
                  <c:v>61.82</c:v>
                </c:pt>
                <c:pt idx="20">
                  <c:v>61.98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Mesnyki!$E$19:$E$56</c:f>
              <c:numCache>
                <c:formatCode>0.00</c:formatCode>
                <c:ptCount val="38"/>
                <c:pt idx="0">
                  <c:v>59.97</c:v>
                </c:pt>
                <c:pt idx="1">
                  <c:v>61.01</c:v>
                </c:pt>
                <c:pt idx="2">
                  <c:v>61.23</c:v>
                </c:pt>
                <c:pt idx="3">
                  <c:v>60.24</c:v>
                </c:pt>
                <c:pt idx="4">
                  <c:v>59.95</c:v>
                </c:pt>
                <c:pt idx="5">
                  <c:v>60.2</c:v>
                </c:pt>
                <c:pt idx="6">
                  <c:v>60.78</c:v>
                </c:pt>
                <c:pt idx="7">
                  <c:v>59.63</c:v>
                </c:pt>
                <c:pt idx="8">
                  <c:v>59.95</c:v>
                </c:pt>
                <c:pt idx="9">
                  <c:v>59.43</c:v>
                </c:pt>
                <c:pt idx="10">
                  <c:v>59.61</c:v>
                </c:pt>
                <c:pt idx="11">
                  <c:v>59.2</c:v>
                </c:pt>
                <c:pt idx="12">
                  <c:v>59.68</c:v>
                </c:pt>
                <c:pt idx="13">
                  <c:v>59.85</c:v>
                </c:pt>
                <c:pt idx="14">
                  <c:v>60.37</c:v>
                </c:pt>
                <c:pt idx="15">
                  <c:v>60.44</c:v>
                </c:pt>
                <c:pt idx="16">
                  <c:v>59.66</c:v>
                </c:pt>
                <c:pt idx="17">
                  <c:v>60.19</c:v>
                </c:pt>
                <c:pt idx="18">
                  <c:v>59.53</c:v>
                </c:pt>
                <c:pt idx="19">
                  <c:v>58.78</c:v>
                </c:pt>
                <c:pt idx="20">
                  <c:v>58.53</c:v>
                </c:pt>
                <c:pt idx="21">
                  <c:v>59.73</c:v>
                </c:pt>
                <c:pt idx="22">
                  <c:v>58.8</c:v>
                </c:pt>
                <c:pt idx="23">
                  <c:v>59.45</c:v>
                </c:pt>
                <c:pt idx="24">
                  <c:v>59.69</c:v>
                </c:pt>
                <c:pt idx="25">
                  <c:v>59.43</c:v>
                </c:pt>
                <c:pt idx="26">
                  <c:v>59.5</c:v>
                </c:pt>
                <c:pt idx="27">
                  <c:v>59.31</c:v>
                </c:pt>
                <c:pt idx="28">
                  <c:v>59.49</c:v>
                </c:pt>
                <c:pt idx="29">
                  <c:v>59.35</c:v>
                </c:pt>
                <c:pt idx="30">
                  <c:v>59.82</c:v>
                </c:pt>
                <c:pt idx="31">
                  <c:v>60.56</c:v>
                </c:pt>
                <c:pt idx="32">
                  <c:v>60.03</c:v>
                </c:pt>
                <c:pt idx="33">
                  <c:v>59.6</c:v>
                </c:pt>
                <c:pt idx="34">
                  <c:v>60.21</c:v>
                </c:pt>
                <c:pt idx="35">
                  <c:v>59.41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Mesnyki!$B$19:$B$56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cat>
          <c:val>
            <c:numRef>
              <c:f>Mesnyki!$F$19:$F$56</c:f>
              <c:numCache>
                <c:formatCode>0.00</c:formatCode>
                <c:ptCount val="38"/>
                <c:pt idx="0">
                  <c:v>61.9</c:v>
                </c:pt>
                <c:pt idx="1">
                  <c:v>61.72</c:v>
                </c:pt>
                <c:pt idx="2">
                  <c:v>61.99</c:v>
                </c:pt>
                <c:pt idx="3">
                  <c:v>61.98</c:v>
                </c:pt>
                <c:pt idx="4">
                  <c:v>61.32</c:v>
                </c:pt>
                <c:pt idx="5">
                  <c:v>62.23</c:v>
                </c:pt>
                <c:pt idx="6">
                  <c:v>62.77</c:v>
                </c:pt>
                <c:pt idx="7">
                  <c:v>63.22</c:v>
                </c:pt>
                <c:pt idx="8">
                  <c:v>62.67</c:v>
                </c:pt>
                <c:pt idx="9">
                  <c:v>62.44</c:v>
                </c:pt>
                <c:pt idx="10">
                  <c:v>61.2</c:v>
                </c:pt>
                <c:pt idx="11">
                  <c:v>61.53</c:v>
                </c:pt>
                <c:pt idx="12">
                  <c:v>61.8</c:v>
                </c:pt>
                <c:pt idx="13">
                  <c:v>61.82</c:v>
                </c:pt>
                <c:pt idx="14">
                  <c:v>62.55</c:v>
                </c:pt>
                <c:pt idx="15">
                  <c:v>66.010000000000005</c:v>
                </c:pt>
                <c:pt idx="16">
                  <c:v>61.89</c:v>
                </c:pt>
                <c:pt idx="17">
                  <c:v>61.16</c:v>
                </c:pt>
                <c:pt idx="18">
                  <c:v>61.59</c:v>
                </c:pt>
                <c:pt idx="19">
                  <c:v>60.8</c:v>
                </c:pt>
                <c:pt idx="20">
                  <c:v>64.27</c:v>
                </c:pt>
                <c:pt idx="21">
                  <c:v>62.24</c:v>
                </c:pt>
                <c:pt idx="22">
                  <c:v>61.23</c:v>
                </c:pt>
                <c:pt idx="23">
                  <c:v>61.33</c:v>
                </c:pt>
                <c:pt idx="24">
                  <c:v>62.06</c:v>
                </c:pt>
                <c:pt idx="25">
                  <c:v>60.97</c:v>
                </c:pt>
                <c:pt idx="26">
                  <c:v>60.41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438784"/>
        <c:axId val="102440320"/>
      </c:lineChart>
      <c:catAx>
        <c:axId val="102438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440320"/>
        <c:crosses val="autoZero"/>
        <c:auto val="1"/>
        <c:lblAlgn val="ctr"/>
        <c:lblOffset val="100"/>
        <c:noMultiLvlLbl val="0"/>
      </c:catAx>
      <c:valAx>
        <c:axId val="102440320"/>
        <c:scaling>
          <c:orientation val="minMax"/>
          <c:max val="66"/>
          <c:min val="5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4387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Flash!$C$19:$C$61</c:f>
              <c:numCache>
                <c:formatCode>0.00</c:formatCode>
                <c:ptCount val="43"/>
                <c:pt idx="0">
                  <c:v>62.43</c:v>
                </c:pt>
                <c:pt idx="1">
                  <c:v>61.54</c:v>
                </c:pt>
                <c:pt idx="2">
                  <c:v>61.06</c:v>
                </c:pt>
                <c:pt idx="3">
                  <c:v>62.36</c:v>
                </c:pt>
                <c:pt idx="4">
                  <c:v>61.92</c:v>
                </c:pt>
                <c:pt idx="5">
                  <c:v>61.54</c:v>
                </c:pt>
                <c:pt idx="6">
                  <c:v>64.72</c:v>
                </c:pt>
                <c:pt idx="7">
                  <c:v>61.03</c:v>
                </c:pt>
                <c:pt idx="8">
                  <c:v>61.76</c:v>
                </c:pt>
                <c:pt idx="9">
                  <c:v>61.98</c:v>
                </c:pt>
                <c:pt idx="10">
                  <c:v>62.3</c:v>
                </c:pt>
                <c:pt idx="11">
                  <c:v>63.92</c:v>
                </c:pt>
                <c:pt idx="12">
                  <c:v>61.82</c:v>
                </c:pt>
                <c:pt idx="13">
                  <c:v>61.77</c:v>
                </c:pt>
                <c:pt idx="14">
                  <c:v>62.9</c:v>
                </c:pt>
                <c:pt idx="15">
                  <c:v>63.05</c:v>
                </c:pt>
                <c:pt idx="16">
                  <c:v>60.99</c:v>
                </c:pt>
                <c:pt idx="17">
                  <c:v>61.7</c:v>
                </c:pt>
                <c:pt idx="18">
                  <c:v>62.3</c:v>
                </c:pt>
                <c:pt idx="19">
                  <c:v>61.92</c:v>
                </c:pt>
                <c:pt idx="20">
                  <c:v>61.3</c:v>
                </c:pt>
                <c:pt idx="21">
                  <c:v>61.85</c:v>
                </c:pt>
                <c:pt idx="22">
                  <c:v>62.89</c:v>
                </c:pt>
                <c:pt idx="23">
                  <c:v>63.06</c:v>
                </c:pt>
                <c:pt idx="24">
                  <c:v>60.99</c:v>
                </c:pt>
                <c:pt idx="25">
                  <c:v>62.21</c:v>
                </c:pt>
                <c:pt idx="26">
                  <c:v>62.56</c:v>
                </c:pt>
                <c:pt idx="27">
                  <c:v>62.44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Flash!$D$19:$D$61</c:f>
              <c:numCache>
                <c:formatCode>0.00</c:formatCode>
                <c:ptCount val="43"/>
                <c:pt idx="0">
                  <c:v>64.64</c:v>
                </c:pt>
                <c:pt idx="1">
                  <c:v>61.64</c:v>
                </c:pt>
                <c:pt idx="2">
                  <c:v>66.22</c:v>
                </c:pt>
                <c:pt idx="3">
                  <c:v>61.9</c:v>
                </c:pt>
                <c:pt idx="4">
                  <c:v>61.48</c:v>
                </c:pt>
                <c:pt idx="5">
                  <c:v>61.35</c:v>
                </c:pt>
                <c:pt idx="6">
                  <c:v>61.64</c:v>
                </c:pt>
                <c:pt idx="7">
                  <c:v>62.88</c:v>
                </c:pt>
                <c:pt idx="8">
                  <c:v>61.42</c:v>
                </c:pt>
                <c:pt idx="9">
                  <c:v>62.14</c:v>
                </c:pt>
                <c:pt idx="10">
                  <c:v>62.7</c:v>
                </c:pt>
                <c:pt idx="11">
                  <c:v>62.55</c:v>
                </c:pt>
                <c:pt idx="12">
                  <c:v>63.43</c:v>
                </c:pt>
                <c:pt idx="13">
                  <c:v>63</c:v>
                </c:pt>
                <c:pt idx="14">
                  <c:v>65.319999999999993</c:v>
                </c:pt>
                <c:pt idx="15">
                  <c:v>62.06</c:v>
                </c:pt>
                <c:pt idx="16">
                  <c:v>62.81</c:v>
                </c:pt>
                <c:pt idx="17">
                  <c:v>61.58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Flash!$E$19:$E$61</c:f>
              <c:numCache>
                <c:formatCode>0.00</c:formatCode>
                <c:ptCount val="43"/>
                <c:pt idx="0">
                  <c:v>60.6</c:v>
                </c:pt>
                <c:pt idx="1">
                  <c:v>60.21</c:v>
                </c:pt>
                <c:pt idx="2">
                  <c:v>60.28</c:v>
                </c:pt>
                <c:pt idx="3">
                  <c:v>60.31</c:v>
                </c:pt>
                <c:pt idx="4">
                  <c:v>59.75</c:v>
                </c:pt>
                <c:pt idx="5">
                  <c:v>60.08</c:v>
                </c:pt>
                <c:pt idx="6">
                  <c:v>64.459999999999994</c:v>
                </c:pt>
                <c:pt idx="7">
                  <c:v>59.53</c:v>
                </c:pt>
                <c:pt idx="8">
                  <c:v>59.85</c:v>
                </c:pt>
                <c:pt idx="9">
                  <c:v>59.66</c:v>
                </c:pt>
                <c:pt idx="10">
                  <c:v>59.89</c:v>
                </c:pt>
                <c:pt idx="11">
                  <c:v>59.84</c:v>
                </c:pt>
                <c:pt idx="12">
                  <c:v>59.67</c:v>
                </c:pt>
                <c:pt idx="13">
                  <c:v>59.59</c:v>
                </c:pt>
                <c:pt idx="14">
                  <c:v>59.56</c:v>
                </c:pt>
                <c:pt idx="15">
                  <c:v>59.1</c:v>
                </c:pt>
                <c:pt idx="16">
                  <c:v>59.88</c:v>
                </c:pt>
                <c:pt idx="17">
                  <c:v>59.73</c:v>
                </c:pt>
                <c:pt idx="18">
                  <c:v>59.42</c:v>
                </c:pt>
                <c:pt idx="19">
                  <c:v>60.03</c:v>
                </c:pt>
                <c:pt idx="20">
                  <c:v>63.52</c:v>
                </c:pt>
                <c:pt idx="21">
                  <c:v>60.51</c:v>
                </c:pt>
                <c:pt idx="22">
                  <c:v>59.28</c:v>
                </c:pt>
                <c:pt idx="23">
                  <c:v>59.91</c:v>
                </c:pt>
                <c:pt idx="24">
                  <c:v>59.62</c:v>
                </c:pt>
                <c:pt idx="25">
                  <c:v>59.55</c:v>
                </c:pt>
                <c:pt idx="26">
                  <c:v>62.3</c:v>
                </c:pt>
                <c:pt idx="27">
                  <c:v>59.66</c:v>
                </c:pt>
                <c:pt idx="28">
                  <c:v>59.73</c:v>
                </c:pt>
                <c:pt idx="29">
                  <c:v>59.97</c:v>
                </c:pt>
                <c:pt idx="30">
                  <c:v>61.64</c:v>
                </c:pt>
                <c:pt idx="31">
                  <c:v>60.33</c:v>
                </c:pt>
                <c:pt idx="32">
                  <c:v>61.47</c:v>
                </c:pt>
                <c:pt idx="33">
                  <c:v>60.31</c:v>
                </c:pt>
                <c:pt idx="34">
                  <c:v>60.39</c:v>
                </c:pt>
                <c:pt idx="35">
                  <c:v>60.02</c:v>
                </c:pt>
                <c:pt idx="36">
                  <c:v>59.85</c:v>
                </c:pt>
                <c:pt idx="37">
                  <c:v>60.57</c:v>
                </c:pt>
                <c:pt idx="38">
                  <c:v>60.66</c:v>
                </c:pt>
                <c:pt idx="39">
                  <c:v>60.08</c:v>
                </c:pt>
                <c:pt idx="40">
                  <c:v>60.37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Flash!$F$19:$F$61</c:f>
              <c:numCache>
                <c:formatCode>0.00</c:formatCode>
                <c:ptCount val="43"/>
                <c:pt idx="0">
                  <c:v>60.82</c:v>
                </c:pt>
                <c:pt idx="1">
                  <c:v>60.77</c:v>
                </c:pt>
                <c:pt idx="2">
                  <c:v>60.52</c:v>
                </c:pt>
                <c:pt idx="3">
                  <c:v>60.51</c:v>
                </c:pt>
                <c:pt idx="4">
                  <c:v>62.18</c:v>
                </c:pt>
                <c:pt idx="5">
                  <c:v>60.42</c:v>
                </c:pt>
                <c:pt idx="6">
                  <c:v>60.5</c:v>
                </c:pt>
                <c:pt idx="7">
                  <c:v>62.08</c:v>
                </c:pt>
                <c:pt idx="8">
                  <c:v>62.18</c:v>
                </c:pt>
                <c:pt idx="9">
                  <c:v>60.25</c:v>
                </c:pt>
                <c:pt idx="10">
                  <c:v>60.62</c:v>
                </c:pt>
                <c:pt idx="11">
                  <c:v>60.82</c:v>
                </c:pt>
                <c:pt idx="12">
                  <c:v>60.4</c:v>
                </c:pt>
                <c:pt idx="13">
                  <c:v>60.31</c:v>
                </c:pt>
                <c:pt idx="14">
                  <c:v>61.35</c:v>
                </c:pt>
                <c:pt idx="15">
                  <c:v>60.55</c:v>
                </c:pt>
                <c:pt idx="16">
                  <c:v>60.15</c:v>
                </c:pt>
                <c:pt idx="17">
                  <c:v>60.77</c:v>
                </c:pt>
                <c:pt idx="18">
                  <c:v>60.88</c:v>
                </c:pt>
                <c:pt idx="19">
                  <c:v>60.23</c:v>
                </c:pt>
                <c:pt idx="20">
                  <c:v>59.79</c:v>
                </c:pt>
                <c:pt idx="21">
                  <c:v>59.31</c:v>
                </c:pt>
                <c:pt idx="22">
                  <c:v>59.54</c:v>
                </c:pt>
                <c:pt idx="23">
                  <c:v>61.6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875136"/>
        <c:axId val="102876672"/>
      </c:lineChart>
      <c:catAx>
        <c:axId val="10287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876672"/>
        <c:crosses val="autoZero"/>
        <c:auto val="1"/>
        <c:lblAlgn val="ctr"/>
        <c:lblOffset val="100"/>
        <c:noMultiLvlLbl val="0"/>
      </c:catAx>
      <c:valAx>
        <c:axId val="102876672"/>
        <c:scaling>
          <c:orientation val="minMax"/>
          <c:max val="65"/>
          <c:min val="5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8751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771234</xdr:colOff>
      <xdr:row>11</xdr:row>
      <xdr:rowOff>267785</xdr:rowOff>
    </xdr:from>
    <xdr:ext cx="184731" cy="937629"/>
    <xdr:sp macro="" textlink="">
      <xdr:nvSpPr>
        <xdr:cNvPr id="3" name="Прямоугольник 2"/>
        <xdr:cNvSpPr/>
      </xdr:nvSpPr>
      <xdr:spPr>
        <a:xfrm>
          <a:off x="8454734" y="287128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ru-RU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37"/>
  <sheetViews>
    <sheetView tabSelected="1" workbookViewId="0">
      <selection activeCell="D6" sqref="D6"/>
    </sheetView>
  </sheetViews>
  <sheetFormatPr defaultRowHeight="15" x14ac:dyDescent="0.25"/>
  <cols>
    <col min="1" max="1" width="9.140625" style="2"/>
    <col min="2" max="2" width="16.855468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71" t="s">
        <v>101</v>
      </c>
      <c r="B1" s="171"/>
      <c r="C1" s="171"/>
      <c r="D1" s="171"/>
      <c r="E1" s="171"/>
      <c r="F1" s="171"/>
      <c r="G1" s="171"/>
      <c r="H1" s="171"/>
      <c r="I1" s="171"/>
      <c r="J1" s="171"/>
    </row>
    <row r="2" spans="1:12" ht="17.25" x14ac:dyDescent="0.3">
      <c r="A2" s="172" t="s">
        <v>102</v>
      </c>
      <c r="B2" s="172"/>
      <c r="C2" s="172"/>
      <c r="D2" s="172"/>
      <c r="E2" s="172"/>
      <c r="F2" s="172"/>
      <c r="G2" s="172"/>
      <c r="H2" s="172"/>
      <c r="I2" s="172"/>
      <c r="J2" s="172"/>
    </row>
    <row r="3" spans="1:12" ht="6" customHeight="1" thickBot="1" x14ac:dyDescent="0.3"/>
    <row r="4" spans="1:12" s="3" customFormat="1" ht="15" customHeight="1" x14ac:dyDescent="0.25">
      <c r="A4" s="173" t="s">
        <v>0</v>
      </c>
      <c r="B4" s="175" t="s">
        <v>1</v>
      </c>
      <c r="C4" s="177" t="s">
        <v>2</v>
      </c>
      <c r="D4" s="179" t="s">
        <v>3</v>
      </c>
      <c r="E4" s="180"/>
      <c r="F4" s="181" t="s">
        <v>4</v>
      </c>
      <c r="G4" s="182"/>
      <c r="H4" s="175"/>
      <c r="I4" s="179" t="s">
        <v>5</v>
      </c>
      <c r="J4" s="180"/>
    </row>
    <row r="5" spans="1:12" s="8" customFormat="1" ht="15.75" thickBot="1" x14ac:dyDescent="0.3">
      <c r="A5" s="174"/>
      <c r="B5" s="176"/>
      <c r="C5" s="178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53" t="s">
        <v>65</v>
      </c>
      <c r="C6" s="257">
        <v>10</v>
      </c>
      <c r="D6" s="258">
        <v>58.875</v>
      </c>
      <c r="E6" s="259">
        <v>3</v>
      </c>
      <c r="F6" s="260">
        <v>118</v>
      </c>
      <c r="G6" s="261" t="s">
        <v>153</v>
      </c>
      <c r="H6" s="262" t="s">
        <v>158</v>
      </c>
      <c r="I6" s="263">
        <v>57.73</v>
      </c>
      <c r="J6" s="259">
        <v>35</v>
      </c>
    </row>
    <row r="7" spans="1:12" s="3" customFormat="1" ht="24.95" customHeight="1" x14ac:dyDescent="0.25">
      <c r="A7" s="10">
        <v>2</v>
      </c>
      <c r="B7" s="254" t="s">
        <v>85</v>
      </c>
      <c r="C7" s="264">
        <v>8</v>
      </c>
      <c r="D7" s="265">
        <v>58.49</v>
      </c>
      <c r="E7" s="43">
        <v>2</v>
      </c>
      <c r="F7" s="266">
        <v>118</v>
      </c>
      <c r="G7" s="267">
        <v>9.5399999999999991</v>
      </c>
      <c r="H7" s="268">
        <f>G7</f>
        <v>9.5399999999999991</v>
      </c>
      <c r="I7" s="269">
        <v>58.04</v>
      </c>
      <c r="J7" s="43">
        <v>74</v>
      </c>
    </row>
    <row r="8" spans="1:12" s="3" customFormat="1" ht="24.95" customHeight="1" x14ac:dyDescent="0.25">
      <c r="A8" s="10">
        <v>3</v>
      </c>
      <c r="B8" s="254" t="s">
        <v>66</v>
      </c>
      <c r="C8" s="264">
        <v>2</v>
      </c>
      <c r="D8" s="265">
        <v>58.414999999999999</v>
      </c>
      <c r="E8" s="43">
        <v>1</v>
      </c>
      <c r="F8" s="266">
        <v>118</v>
      </c>
      <c r="G8" s="267">
        <v>31.57</v>
      </c>
      <c r="H8" s="268">
        <f>G8-G7</f>
        <v>22.03</v>
      </c>
      <c r="I8" s="269">
        <v>57.97</v>
      </c>
      <c r="J8" s="43">
        <v>9</v>
      </c>
    </row>
    <row r="9" spans="1:12" s="3" customFormat="1" ht="24.95" customHeight="1" x14ac:dyDescent="0.25">
      <c r="A9" s="10">
        <v>4</v>
      </c>
      <c r="B9" s="255" t="s">
        <v>97</v>
      </c>
      <c r="C9" s="270">
        <v>6</v>
      </c>
      <c r="D9" s="271">
        <v>58.94</v>
      </c>
      <c r="E9" s="272">
        <v>4</v>
      </c>
      <c r="F9" s="266">
        <v>117</v>
      </c>
      <c r="G9" s="267" t="s">
        <v>154</v>
      </c>
      <c r="H9" s="268">
        <v>52</v>
      </c>
      <c r="I9" s="266">
        <v>58.52</v>
      </c>
      <c r="J9" s="43">
        <v>116</v>
      </c>
      <c r="L9" s="16"/>
    </row>
    <row r="10" spans="1:12" s="3" customFormat="1" ht="24.95" customHeight="1" x14ac:dyDescent="0.25">
      <c r="A10" s="10">
        <v>5</v>
      </c>
      <c r="B10" s="254" t="s">
        <v>116</v>
      </c>
      <c r="C10" s="264">
        <v>3</v>
      </c>
      <c r="D10" s="265">
        <v>58.954999999999998</v>
      </c>
      <c r="E10" s="43">
        <v>5</v>
      </c>
      <c r="F10" s="266">
        <v>117</v>
      </c>
      <c r="G10" s="267" t="s">
        <v>154</v>
      </c>
      <c r="H10" s="268">
        <v>8</v>
      </c>
      <c r="I10" s="269">
        <v>58.37</v>
      </c>
      <c r="J10" s="43">
        <v>113</v>
      </c>
      <c r="L10" s="16"/>
    </row>
    <row r="11" spans="1:12" s="3" customFormat="1" ht="24.95" customHeight="1" x14ac:dyDescent="0.25">
      <c r="A11" s="10">
        <v>6</v>
      </c>
      <c r="B11" s="254" t="s">
        <v>86</v>
      </c>
      <c r="C11" s="264">
        <v>7</v>
      </c>
      <c r="D11" s="265">
        <v>59.155000000000001</v>
      </c>
      <c r="E11" s="43">
        <v>7</v>
      </c>
      <c r="F11" s="266">
        <v>116</v>
      </c>
      <c r="G11" s="267" t="s">
        <v>155</v>
      </c>
      <c r="H11" s="268">
        <v>34</v>
      </c>
      <c r="I11" s="269">
        <v>58.28</v>
      </c>
      <c r="J11" s="43">
        <v>116</v>
      </c>
    </row>
    <row r="12" spans="1:12" s="3" customFormat="1" ht="24.95" customHeight="1" x14ac:dyDescent="0.25">
      <c r="A12" s="10">
        <v>7</v>
      </c>
      <c r="B12" s="254" t="s">
        <v>114</v>
      </c>
      <c r="C12" s="264">
        <v>1</v>
      </c>
      <c r="D12" s="265">
        <v>59.814999999999998</v>
      </c>
      <c r="E12" s="43">
        <v>8</v>
      </c>
      <c r="F12" s="266">
        <v>116</v>
      </c>
      <c r="G12" s="267" t="s">
        <v>155</v>
      </c>
      <c r="H12" s="273">
        <v>7</v>
      </c>
      <c r="I12" s="274">
        <v>58.32</v>
      </c>
      <c r="J12" s="272">
        <v>55</v>
      </c>
    </row>
    <row r="13" spans="1:12" s="3" customFormat="1" ht="24.95" customHeight="1" x14ac:dyDescent="0.25">
      <c r="A13" s="10">
        <v>8</v>
      </c>
      <c r="B13" s="254" t="s">
        <v>92</v>
      </c>
      <c r="C13" s="270">
        <v>4</v>
      </c>
      <c r="D13" s="274">
        <v>58.994999999999997</v>
      </c>
      <c r="E13" s="272">
        <v>6</v>
      </c>
      <c r="F13" s="274">
        <v>115</v>
      </c>
      <c r="G13" s="267" t="s">
        <v>156</v>
      </c>
      <c r="H13" s="273" t="s">
        <v>154</v>
      </c>
      <c r="I13" s="274">
        <v>58.53</v>
      </c>
      <c r="J13" s="272">
        <v>72</v>
      </c>
    </row>
    <row r="14" spans="1:12" s="3" customFormat="1" ht="26.25" customHeight="1" x14ac:dyDescent="0.25">
      <c r="A14" s="10">
        <v>9</v>
      </c>
      <c r="B14" s="256" t="s">
        <v>69</v>
      </c>
      <c r="C14" s="264">
        <v>5</v>
      </c>
      <c r="D14" s="265">
        <v>61.02</v>
      </c>
      <c r="E14" s="43">
        <v>9</v>
      </c>
      <c r="F14" s="266">
        <v>114</v>
      </c>
      <c r="G14" s="275" t="s">
        <v>157</v>
      </c>
      <c r="H14" s="268" t="s">
        <v>154</v>
      </c>
      <c r="I14" s="269">
        <v>59.1</v>
      </c>
      <c r="J14" s="43">
        <v>64</v>
      </c>
    </row>
    <row r="15" spans="1:12" s="3" customFormat="1" ht="24.95" hidden="1" customHeight="1" x14ac:dyDescent="0.25">
      <c r="A15" s="10">
        <v>10</v>
      </c>
      <c r="B15" s="165"/>
      <c r="C15" s="11"/>
      <c r="D15" s="12"/>
      <c r="E15" s="13"/>
      <c r="F15" s="14"/>
      <c r="G15" s="166"/>
      <c r="H15" s="151"/>
      <c r="I15" s="14"/>
      <c r="J15" s="13"/>
    </row>
    <row r="16" spans="1:12" ht="24" hidden="1" customHeight="1" x14ac:dyDescent="0.25">
      <c r="A16" s="10">
        <v>11</v>
      </c>
      <c r="B16" s="148"/>
      <c r="C16" s="11"/>
      <c r="D16" s="12"/>
      <c r="E16" s="13"/>
      <c r="F16" s="17"/>
      <c r="G16" s="150"/>
      <c r="H16" s="122"/>
      <c r="I16" s="15"/>
      <c r="J16" s="13"/>
    </row>
    <row r="17" spans="1:10" ht="23.25" hidden="1" customHeight="1" thickBot="1" x14ac:dyDescent="0.3">
      <c r="A17" s="18">
        <v>12</v>
      </c>
      <c r="B17" s="149"/>
      <c r="C17" s="106"/>
      <c r="D17" s="107"/>
      <c r="E17" s="108"/>
      <c r="F17" s="109"/>
      <c r="G17" s="150"/>
      <c r="H17" s="151"/>
      <c r="I17" s="110"/>
      <c r="J17" s="108"/>
    </row>
    <row r="18" spans="1:10" ht="2.25" customHeight="1" x14ac:dyDescent="0.25">
      <c r="A18" s="19"/>
      <c r="I18" s="2">
        <v>35</v>
      </c>
    </row>
    <row r="19" spans="1:10" s="2" customFormat="1" x14ac:dyDescent="0.25">
      <c r="A19" s="19"/>
    </row>
    <row r="20" spans="1:10" s="2" customFormat="1" x14ac:dyDescent="0.25">
      <c r="A20" s="19"/>
    </row>
    <row r="21" spans="1:10" s="2" customFormat="1" x14ac:dyDescent="0.25">
      <c r="A21" s="19"/>
    </row>
    <row r="22" spans="1:10" s="2" customFormat="1" ht="6.75" customHeight="1" x14ac:dyDescent="0.25">
      <c r="A22" s="19"/>
    </row>
    <row r="23" spans="1:10" s="2" customFormat="1" x14ac:dyDescent="0.25">
      <c r="A23" s="19"/>
    </row>
    <row r="24" spans="1:10" s="2" customFormat="1" x14ac:dyDescent="0.25">
      <c r="A24" s="20"/>
    </row>
    <row r="25" spans="1:10" s="2" customFormat="1" x14ac:dyDescent="0.25">
      <c r="A25" s="20"/>
    </row>
    <row r="26" spans="1:10" s="2" customFormat="1" ht="6.75" customHeight="1" x14ac:dyDescent="0.25">
      <c r="A26" s="20"/>
    </row>
    <row r="27" spans="1:10" s="2" customFormat="1" x14ac:dyDescent="0.25">
      <c r="A27" s="20"/>
    </row>
    <row r="28" spans="1:10" s="2" customFormat="1" x14ac:dyDescent="0.25">
      <c r="A28" s="20"/>
    </row>
    <row r="29" spans="1:10" s="2" customFormat="1" x14ac:dyDescent="0.25">
      <c r="A29" s="20"/>
    </row>
    <row r="30" spans="1:10" s="2" customFormat="1" x14ac:dyDescent="0.25">
      <c r="A30" s="20"/>
    </row>
    <row r="31" spans="1:10" s="2" customFormat="1" ht="7.5" customHeight="1" x14ac:dyDescent="0.25">
      <c r="A31" s="19"/>
    </row>
    <row r="32" spans="1:10" s="2" customFormat="1" x14ac:dyDescent="0.25">
      <c r="A32" s="19"/>
    </row>
    <row r="33" spans="1:1" s="2" customFormat="1" x14ac:dyDescent="0.25">
      <c r="A33" s="19"/>
    </row>
    <row r="34" spans="1:1" s="2" customFormat="1" x14ac:dyDescent="0.25">
      <c r="A34" s="19"/>
    </row>
    <row r="35" spans="1:1" s="2" customFormat="1" ht="6.75" customHeight="1" x14ac:dyDescent="0.25"/>
    <row r="36" spans="1:1" s="2" customFormat="1" x14ac:dyDescent="0.25">
      <c r="A36" s="19"/>
    </row>
    <row r="37" spans="1:1" s="2" customFormat="1" x14ac:dyDescent="0.25">
      <c r="A37" s="1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50"/>
    <pageSetUpPr fitToPage="1"/>
  </sheetPr>
  <dimension ref="A1:U35"/>
  <sheetViews>
    <sheetView zoomScale="47" zoomScaleNormal="47" workbookViewId="0">
      <selection activeCell="K36" sqref="K36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 x14ac:dyDescent="0.25">
      <c r="A1" s="183" t="s">
        <v>103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21" ht="5.25" customHeight="1" x14ac:dyDescent="0.25">
      <c r="A2" s="115" t="s">
        <v>29</v>
      </c>
    </row>
    <row r="3" spans="1:21" ht="19.5" customHeight="1" x14ac:dyDescent="0.35">
      <c r="A3" s="184" t="s">
        <v>12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</row>
    <row r="4" spans="1:21" ht="15.75" customHeight="1" thickBot="1" x14ac:dyDescent="0.3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21" s="2" customFormat="1" ht="30" customHeight="1" x14ac:dyDescent="0.25">
      <c r="A5" s="185" t="s">
        <v>2</v>
      </c>
      <c r="B5" s="187" t="s">
        <v>1</v>
      </c>
      <c r="C5" s="189" t="s">
        <v>13</v>
      </c>
      <c r="D5" s="191" t="s">
        <v>14</v>
      </c>
      <c r="E5" s="193" t="s">
        <v>15</v>
      </c>
      <c r="F5" s="193" t="s">
        <v>16</v>
      </c>
      <c r="G5" s="195" t="s">
        <v>17</v>
      </c>
      <c r="H5" s="191"/>
      <c r="I5" s="191"/>
      <c r="J5" s="196"/>
      <c r="K5" s="196"/>
      <c r="L5" s="197"/>
    </row>
    <row r="6" spans="1:21" s="2" customFormat="1" ht="30" customHeight="1" thickBot="1" x14ac:dyDescent="0.4">
      <c r="A6" s="186"/>
      <c r="B6" s="188"/>
      <c r="C6" s="190"/>
      <c r="D6" s="192"/>
      <c r="E6" s="194"/>
      <c r="F6" s="194"/>
      <c r="G6" s="22" t="s">
        <v>18</v>
      </c>
      <c r="H6" s="23" t="s">
        <v>6</v>
      </c>
      <c r="I6" s="23" t="s">
        <v>19</v>
      </c>
      <c r="J6" s="24" t="s">
        <v>20</v>
      </c>
      <c r="K6" s="25" t="s">
        <v>21</v>
      </c>
      <c r="L6" s="133" t="s">
        <v>7</v>
      </c>
      <c r="O6" s="114">
        <v>85</v>
      </c>
      <c r="P6" s="114">
        <v>87.5</v>
      </c>
      <c r="Q6" s="114">
        <v>90</v>
      </c>
      <c r="R6" s="114">
        <v>92.5</v>
      </c>
      <c r="S6" s="114">
        <v>95</v>
      </c>
      <c r="T6" s="114">
        <v>97.5</v>
      </c>
      <c r="U6" s="114">
        <v>100</v>
      </c>
    </row>
    <row r="7" spans="1:21" s="3" customFormat="1" ht="30" customHeight="1" x14ac:dyDescent="0.25">
      <c r="A7" s="198">
        <v>1</v>
      </c>
      <c r="B7" s="200" t="s">
        <v>114</v>
      </c>
      <c r="C7" s="116" t="s">
        <v>104</v>
      </c>
      <c r="D7" s="26" t="s">
        <v>22</v>
      </c>
      <c r="E7" s="27">
        <v>78.900000000000006</v>
      </c>
      <c r="F7" s="28"/>
      <c r="G7" s="29">
        <v>2</v>
      </c>
      <c r="H7" s="30">
        <v>59.2</v>
      </c>
      <c r="I7" s="29"/>
      <c r="J7" s="31">
        <f t="shared" ref="J7:J34" si="0">H7-I7</f>
        <v>59.2</v>
      </c>
      <c r="K7" s="202">
        <f>AVERAGE(J7:J8)</f>
        <v>59.814999999999998</v>
      </c>
      <c r="L7" s="204">
        <f>RANK(K7,K$7:K$34,1)</f>
        <v>8</v>
      </c>
      <c r="N7" s="113" t="s">
        <v>64</v>
      </c>
      <c r="O7" s="113">
        <v>0.1</v>
      </c>
      <c r="P7" s="113">
        <v>0.15</v>
      </c>
      <c r="Q7" s="113">
        <v>0.2</v>
      </c>
      <c r="R7" s="113">
        <v>0.25</v>
      </c>
      <c r="S7" s="113">
        <v>0.3</v>
      </c>
      <c r="T7" s="113">
        <v>0.35</v>
      </c>
      <c r="U7" s="113">
        <v>0.4</v>
      </c>
    </row>
    <row r="8" spans="1:21" s="3" customFormat="1" ht="30" customHeight="1" thickBot="1" x14ac:dyDescent="0.3">
      <c r="A8" s="199"/>
      <c r="B8" s="201"/>
      <c r="C8" s="119" t="s">
        <v>105</v>
      </c>
      <c r="D8" s="48" t="s">
        <v>23</v>
      </c>
      <c r="E8" s="137">
        <v>76.5</v>
      </c>
      <c r="F8" s="138"/>
      <c r="G8" s="102">
        <v>3</v>
      </c>
      <c r="H8" s="139">
        <v>60.43</v>
      </c>
      <c r="I8" s="102"/>
      <c r="J8" s="53">
        <f t="shared" si="0"/>
        <v>60.43</v>
      </c>
      <c r="K8" s="203"/>
      <c r="L8" s="205"/>
      <c r="N8" s="113">
        <v>1</v>
      </c>
      <c r="O8" s="113">
        <v>4</v>
      </c>
      <c r="P8" s="113">
        <v>6</v>
      </c>
      <c r="Q8" s="113">
        <v>8</v>
      </c>
      <c r="R8" s="113">
        <v>10</v>
      </c>
      <c r="S8" s="113">
        <v>12</v>
      </c>
      <c r="T8" s="113">
        <v>14</v>
      </c>
      <c r="U8" s="113">
        <v>16</v>
      </c>
    </row>
    <row r="9" spans="1:21" s="3" customFormat="1" ht="30" customHeight="1" x14ac:dyDescent="0.25">
      <c r="A9" s="198">
        <v>2</v>
      </c>
      <c r="B9" s="200" t="s">
        <v>108</v>
      </c>
      <c r="C9" s="116" t="s">
        <v>91</v>
      </c>
      <c r="D9" s="26" t="s">
        <v>24</v>
      </c>
      <c r="E9" s="140">
        <v>75.2</v>
      </c>
      <c r="F9" s="28"/>
      <c r="G9" s="29">
        <v>4</v>
      </c>
      <c r="H9" s="30">
        <v>58.1</v>
      </c>
      <c r="I9" s="29"/>
      <c r="J9" s="28">
        <f t="shared" si="0"/>
        <v>58.1</v>
      </c>
      <c r="K9" s="208">
        <f>AVERAGE(J9:J10)</f>
        <v>58.414999999999999</v>
      </c>
      <c r="L9" s="204">
        <f t="shared" ref="L9" si="1">RANK(K9,K$7:K$34,1)</f>
        <v>1</v>
      </c>
      <c r="N9" s="113">
        <v>2</v>
      </c>
      <c r="O9" s="113">
        <v>8</v>
      </c>
      <c r="P9" s="113">
        <v>12</v>
      </c>
      <c r="Q9" s="113">
        <v>16</v>
      </c>
      <c r="R9" s="113">
        <v>20</v>
      </c>
      <c r="S9" s="113">
        <v>24</v>
      </c>
      <c r="T9" s="113">
        <v>28</v>
      </c>
      <c r="U9" s="113">
        <v>32</v>
      </c>
    </row>
    <row r="10" spans="1:21" s="3" customFormat="1" ht="30" customHeight="1" thickBot="1" x14ac:dyDescent="0.3">
      <c r="A10" s="206"/>
      <c r="B10" s="207"/>
      <c r="C10" s="117" t="s">
        <v>67</v>
      </c>
      <c r="D10" s="32" t="s">
        <v>25</v>
      </c>
      <c r="E10" s="40">
        <v>82.6</v>
      </c>
      <c r="F10" s="34"/>
      <c r="G10" s="35">
        <v>5</v>
      </c>
      <c r="H10" s="36">
        <v>58.73</v>
      </c>
      <c r="I10" s="35"/>
      <c r="J10" s="141">
        <f t="shared" si="0"/>
        <v>58.73</v>
      </c>
      <c r="K10" s="208"/>
      <c r="L10" s="205"/>
      <c r="P10" s="112"/>
      <c r="Q10" s="112"/>
    </row>
    <row r="11" spans="1:21" s="3" customFormat="1" ht="30" customHeight="1" x14ac:dyDescent="0.25">
      <c r="A11" s="206">
        <v>3</v>
      </c>
      <c r="B11" s="207" t="s">
        <v>96</v>
      </c>
      <c r="C11" s="117" t="s">
        <v>74</v>
      </c>
      <c r="D11" s="32" t="s">
        <v>26</v>
      </c>
      <c r="E11" s="40">
        <v>75.900000000000006</v>
      </c>
      <c r="F11" s="34"/>
      <c r="G11" s="35">
        <v>6</v>
      </c>
      <c r="H11" s="36">
        <v>59.13</v>
      </c>
      <c r="I11" s="35"/>
      <c r="J11" s="141">
        <f t="shared" si="0"/>
        <v>59.13</v>
      </c>
      <c r="K11" s="208">
        <f>AVERAGE(J11:J12)</f>
        <v>58.954999999999998</v>
      </c>
      <c r="L11" s="204">
        <f t="shared" ref="L11" si="2">RANK(K11,K$7:K$34,1)</f>
        <v>5</v>
      </c>
      <c r="P11" s="112"/>
      <c r="Q11" s="112"/>
    </row>
    <row r="12" spans="1:21" s="3" customFormat="1" ht="30" customHeight="1" thickBot="1" x14ac:dyDescent="0.3">
      <c r="A12" s="206"/>
      <c r="B12" s="207"/>
      <c r="C12" s="117" t="s">
        <v>115</v>
      </c>
      <c r="D12" s="32" t="s">
        <v>27</v>
      </c>
      <c r="E12" s="40">
        <v>76.900000000000006</v>
      </c>
      <c r="F12" s="34"/>
      <c r="G12" s="35">
        <v>5</v>
      </c>
      <c r="H12" s="36">
        <v>58.78</v>
      </c>
      <c r="I12" s="35"/>
      <c r="J12" s="141">
        <f t="shared" si="0"/>
        <v>58.78</v>
      </c>
      <c r="K12" s="208"/>
      <c r="L12" s="205"/>
      <c r="P12" s="112"/>
      <c r="Q12" s="112"/>
    </row>
    <row r="13" spans="1:21" s="3" customFormat="1" ht="30" customHeight="1" x14ac:dyDescent="0.25">
      <c r="A13" s="209">
        <v>4</v>
      </c>
      <c r="B13" s="210" t="s">
        <v>92</v>
      </c>
      <c r="C13" s="118" t="s">
        <v>93</v>
      </c>
      <c r="D13" s="39" t="s">
        <v>28</v>
      </c>
      <c r="E13" s="41">
        <v>78</v>
      </c>
      <c r="F13" s="34"/>
      <c r="G13" s="35">
        <v>6</v>
      </c>
      <c r="H13" s="36">
        <v>58.1</v>
      </c>
      <c r="I13" s="35"/>
      <c r="J13" s="141">
        <f t="shared" si="0"/>
        <v>58.1</v>
      </c>
      <c r="K13" s="208">
        <f>AVERAGE(J13:J14)</f>
        <v>58.995000000000005</v>
      </c>
      <c r="L13" s="204">
        <f t="shared" ref="L13" si="3">RANK(K13,K$7:K$34,1)</f>
        <v>6</v>
      </c>
      <c r="N13" s="3" t="s">
        <v>29</v>
      </c>
      <c r="P13" s="112"/>
      <c r="Q13" s="112"/>
    </row>
    <row r="14" spans="1:21" s="3" customFormat="1" ht="30" customHeight="1" thickBot="1" x14ac:dyDescent="0.3">
      <c r="A14" s="206"/>
      <c r="B14" s="207"/>
      <c r="C14" s="117" t="s">
        <v>79</v>
      </c>
      <c r="D14" s="32" t="s">
        <v>30</v>
      </c>
      <c r="E14" s="40"/>
      <c r="F14" s="34"/>
      <c r="G14" s="35">
        <v>8</v>
      </c>
      <c r="H14" s="36">
        <v>59.89</v>
      </c>
      <c r="I14" s="35"/>
      <c r="J14" s="141">
        <f t="shared" si="0"/>
        <v>59.89</v>
      </c>
      <c r="K14" s="208"/>
      <c r="L14" s="205"/>
      <c r="N14" s="129"/>
      <c r="P14" s="112"/>
      <c r="Q14" s="112"/>
    </row>
    <row r="15" spans="1:21" s="3" customFormat="1" ht="30" customHeight="1" x14ac:dyDescent="0.25">
      <c r="A15" s="206">
        <v>5</v>
      </c>
      <c r="B15" s="207" t="s">
        <v>69</v>
      </c>
      <c r="C15" s="117" t="s">
        <v>70</v>
      </c>
      <c r="D15" s="32" t="s">
        <v>31</v>
      </c>
      <c r="E15" s="40">
        <v>97.1</v>
      </c>
      <c r="F15" s="34"/>
      <c r="G15" s="35">
        <v>8</v>
      </c>
      <c r="H15" s="36">
        <v>60.36</v>
      </c>
      <c r="I15" s="35"/>
      <c r="J15" s="141">
        <f t="shared" si="0"/>
        <v>60.36</v>
      </c>
      <c r="K15" s="208">
        <f>AVERAGE(J15:J16)</f>
        <v>61.019999999999996</v>
      </c>
      <c r="L15" s="204">
        <f t="shared" ref="L15" si="4">RANK(K15,K$7:K$34,1)</f>
        <v>9</v>
      </c>
      <c r="N15" s="129"/>
      <c r="P15" s="112"/>
      <c r="Q15" s="112"/>
    </row>
    <row r="16" spans="1:21" s="3" customFormat="1" ht="30" customHeight="1" thickBot="1" x14ac:dyDescent="0.3">
      <c r="A16" s="206"/>
      <c r="B16" s="207"/>
      <c r="C16" s="117" t="s">
        <v>95</v>
      </c>
      <c r="D16" s="32" t="s">
        <v>32</v>
      </c>
      <c r="E16" s="33">
        <v>76.599999999999994</v>
      </c>
      <c r="F16" s="34"/>
      <c r="G16" s="35">
        <v>9</v>
      </c>
      <c r="H16" s="36">
        <v>61.68</v>
      </c>
      <c r="I16" s="35"/>
      <c r="J16" s="141">
        <f t="shared" si="0"/>
        <v>61.68</v>
      </c>
      <c r="K16" s="208"/>
      <c r="L16" s="205"/>
      <c r="P16" s="112"/>
      <c r="Q16" s="112"/>
    </row>
    <row r="17" spans="1:16" ht="27.75" customHeight="1" x14ac:dyDescent="0.25">
      <c r="A17" s="206">
        <v>6</v>
      </c>
      <c r="B17" s="207" t="s">
        <v>94</v>
      </c>
      <c r="C17" s="117" t="s">
        <v>78</v>
      </c>
      <c r="D17" s="32" t="s">
        <v>33</v>
      </c>
      <c r="E17" s="42" t="s">
        <v>110</v>
      </c>
      <c r="F17" s="43"/>
      <c r="G17" s="44">
        <v>9</v>
      </c>
      <c r="H17" s="45">
        <v>58.73</v>
      </c>
      <c r="I17" s="35"/>
      <c r="J17" s="141">
        <f t="shared" si="0"/>
        <v>58.73</v>
      </c>
      <c r="K17" s="208">
        <f>AVERAGE(J17:J18)</f>
        <v>58.94</v>
      </c>
      <c r="L17" s="204">
        <f t="shared" ref="L17" si="5">RANK(K17,K$7:K$34,1)</f>
        <v>4</v>
      </c>
    </row>
    <row r="18" spans="1:16" ht="27.75" customHeight="1" thickBot="1" x14ac:dyDescent="0.3">
      <c r="A18" s="206"/>
      <c r="B18" s="207"/>
      <c r="C18" s="117" t="s">
        <v>76</v>
      </c>
      <c r="D18" s="32" t="s">
        <v>34</v>
      </c>
      <c r="E18" s="42" t="s">
        <v>113</v>
      </c>
      <c r="F18" s="43"/>
      <c r="G18" s="44">
        <v>10</v>
      </c>
      <c r="H18" s="45">
        <v>59.15</v>
      </c>
      <c r="I18" s="35"/>
      <c r="J18" s="141">
        <f t="shared" si="0"/>
        <v>59.15</v>
      </c>
      <c r="K18" s="208"/>
      <c r="L18" s="205"/>
    </row>
    <row r="19" spans="1:16" ht="29.25" customHeight="1" x14ac:dyDescent="0.3">
      <c r="A19" s="209">
        <v>7</v>
      </c>
      <c r="B19" s="210" t="s">
        <v>86</v>
      </c>
      <c r="C19" s="118" t="s">
        <v>77</v>
      </c>
      <c r="D19" s="39" t="s">
        <v>35</v>
      </c>
      <c r="E19" s="46" t="s">
        <v>111</v>
      </c>
      <c r="F19" s="43"/>
      <c r="G19" s="44">
        <v>13</v>
      </c>
      <c r="H19" s="45">
        <v>59.59</v>
      </c>
      <c r="I19" s="35"/>
      <c r="J19" s="141">
        <f t="shared" si="0"/>
        <v>59.59</v>
      </c>
      <c r="K19" s="208">
        <f>AVERAGE(J19:J20)</f>
        <v>59.155000000000001</v>
      </c>
      <c r="L19" s="204">
        <f t="shared" ref="L19" si="6">RANK(K19,K$7:K$34,1)</f>
        <v>7</v>
      </c>
      <c r="P19" s="47"/>
    </row>
    <row r="20" spans="1:16" ht="29.25" customHeight="1" thickBot="1" x14ac:dyDescent="0.35">
      <c r="A20" s="206"/>
      <c r="B20" s="207"/>
      <c r="C20" s="117" t="s">
        <v>73</v>
      </c>
      <c r="D20" s="32" t="s">
        <v>36</v>
      </c>
      <c r="E20" s="42"/>
      <c r="F20" s="43"/>
      <c r="G20" s="44">
        <v>10</v>
      </c>
      <c r="H20" s="45">
        <v>58.72</v>
      </c>
      <c r="I20" s="35"/>
      <c r="J20" s="141">
        <f t="shared" si="0"/>
        <v>58.72</v>
      </c>
      <c r="K20" s="208"/>
      <c r="L20" s="205"/>
      <c r="P20" s="47"/>
    </row>
    <row r="21" spans="1:16" ht="29.25" customHeight="1" x14ac:dyDescent="0.25">
      <c r="A21" s="206">
        <v>8</v>
      </c>
      <c r="B21" s="207" t="s">
        <v>85</v>
      </c>
      <c r="C21" s="117" t="s">
        <v>84</v>
      </c>
      <c r="D21" s="32" t="s">
        <v>37</v>
      </c>
      <c r="E21" s="42" t="s">
        <v>112</v>
      </c>
      <c r="F21" s="43"/>
      <c r="G21" s="44">
        <v>33</v>
      </c>
      <c r="H21" s="45">
        <v>58.28</v>
      </c>
      <c r="I21" s="35"/>
      <c r="J21" s="141">
        <f t="shared" si="0"/>
        <v>58.28</v>
      </c>
      <c r="K21" s="208">
        <f>AVERAGE(J21:J22)</f>
        <v>58.49</v>
      </c>
      <c r="L21" s="204">
        <f t="shared" ref="L21" si="7">RANK(K21,K$7:K$34,1)</f>
        <v>2</v>
      </c>
    </row>
    <row r="22" spans="1:16" ht="29.25" customHeight="1" thickBot="1" x14ac:dyDescent="0.3">
      <c r="A22" s="206"/>
      <c r="B22" s="207"/>
      <c r="C22" s="117" t="s">
        <v>71</v>
      </c>
      <c r="D22" s="32" t="s">
        <v>38</v>
      </c>
      <c r="E22" s="42" t="s">
        <v>106</v>
      </c>
      <c r="F22" s="43"/>
      <c r="G22" s="44">
        <v>21</v>
      </c>
      <c r="H22" s="45">
        <v>58.7</v>
      </c>
      <c r="I22" s="35"/>
      <c r="J22" s="141">
        <f t="shared" si="0"/>
        <v>58.7</v>
      </c>
      <c r="K22" s="208"/>
      <c r="L22" s="205"/>
    </row>
    <row r="23" spans="1:16" ht="29.25" hidden="1" customHeight="1" x14ac:dyDescent="0.25">
      <c r="A23" s="209">
        <v>9</v>
      </c>
      <c r="B23" s="210"/>
      <c r="C23" s="118"/>
      <c r="D23" s="39" t="s">
        <v>39</v>
      </c>
      <c r="E23" s="46"/>
      <c r="F23" s="43"/>
      <c r="G23" s="44"/>
      <c r="H23" s="45"/>
      <c r="I23" s="35"/>
      <c r="J23" s="141">
        <f t="shared" si="0"/>
        <v>0</v>
      </c>
      <c r="K23" s="208"/>
      <c r="L23" s="204"/>
    </row>
    <row r="24" spans="1:16" ht="29.25" hidden="1" customHeight="1" thickBot="1" x14ac:dyDescent="0.3">
      <c r="A24" s="199"/>
      <c r="B24" s="201"/>
      <c r="C24" s="119"/>
      <c r="D24" s="48" t="s">
        <v>40</v>
      </c>
      <c r="E24" s="49"/>
      <c r="F24" s="50"/>
      <c r="G24" s="51"/>
      <c r="H24" s="52"/>
      <c r="I24" s="35"/>
      <c r="J24" s="142">
        <f t="shared" si="0"/>
        <v>0</v>
      </c>
      <c r="K24" s="208"/>
      <c r="L24" s="205"/>
    </row>
    <row r="25" spans="1:16" ht="29.25" customHeight="1" x14ac:dyDescent="0.25">
      <c r="A25" s="206">
        <v>10</v>
      </c>
      <c r="B25" s="207" t="s">
        <v>65</v>
      </c>
      <c r="C25" s="117" t="s">
        <v>72</v>
      </c>
      <c r="D25" s="32" t="s">
        <v>41</v>
      </c>
      <c r="E25" s="42" t="s">
        <v>107</v>
      </c>
      <c r="F25" s="43"/>
      <c r="G25" s="44">
        <v>69</v>
      </c>
      <c r="H25" s="45">
        <v>59.2</v>
      </c>
      <c r="I25" s="35"/>
      <c r="J25" s="34">
        <f t="shared" si="0"/>
        <v>59.2</v>
      </c>
      <c r="K25" s="208">
        <f t="shared" ref="K25" si="8">AVERAGE(J25:J26)</f>
        <v>58.875</v>
      </c>
      <c r="L25" s="204">
        <f t="shared" ref="L25" si="9">RANK(K25,K$7:K$34,1)</f>
        <v>3</v>
      </c>
    </row>
    <row r="26" spans="1:16" ht="27" customHeight="1" thickBot="1" x14ac:dyDescent="0.3">
      <c r="A26" s="206"/>
      <c r="B26" s="207"/>
      <c r="C26" s="117" t="s">
        <v>68</v>
      </c>
      <c r="D26" s="32" t="s">
        <v>42</v>
      </c>
      <c r="E26" s="42" t="s">
        <v>109</v>
      </c>
      <c r="F26" s="103"/>
      <c r="G26" s="44">
        <v>1</v>
      </c>
      <c r="H26" s="45">
        <v>58.55</v>
      </c>
      <c r="I26" s="35"/>
      <c r="J26" s="34">
        <f t="shared" si="0"/>
        <v>58.55</v>
      </c>
      <c r="K26" s="208"/>
      <c r="L26" s="205"/>
    </row>
    <row r="27" spans="1:16" ht="35.25" customHeight="1" x14ac:dyDescent="0.25">
      <c r="A27" s="215">
        <v>11</v>
      </c>
      <c r="B27" s="217"/>
      <c r="C27" s="132"/>
      <c r="D27" s="39" t="s">
        <v>43</v>
      </c>
      <c r="E27" s="61"/>
      <c r="F27" s="134"/>
      <c r="G27" s="62"/>
      <c r="H27" s="63"/>
      <c r="I27" s="64"/>
      <c r="J27" s="34">
        <f t="shared" si="0"/>
        <v>0</v>
      </c>
      <c r="K27" s="213"/>
      <c r="L27" s="204" t="e">
        <f t="shared" ref="L27" si="10">RANK(K27,K$7:K$34,1)</f>
        <v>#N/A</v>
      </c>
    </row>
    <row r="28" spans="1:16" ht="33.75" customHeight="1" thickBot="1" x14ac:dyDescent="0.3">
      <c r="A28" s="216"/>
      <c r="B28" s="218"/>
      <c r="C28" s="161"/>
      <c r="D28" s="56" t="s">
        <v>44</v>
      </c>
      <c r="E28" s="25"/>
      <c r="F28" s="162"/>
      <c r="G28" s="163"/>
      <c r="H28" s="25"/>
      <c r="I28" s="146"/>
      <c r="J28" s="147">
        <f t="shared" si="0"/>
        <v>0</v>
      </c>
      <c r="K28" s="219"/>
      <c r="L28" s="220"/>
    </row>
    <row r="29" spans="1:16" ht="30.75" hidden="1" customHeight="1" x14ac:dyDescent="0.25">
      <c r="A29" s="209">
        <v>12</v>
      </c>
      <c r="B29" s="211"/>
      <c r="C29" s="118"/>
      <c r="D29" s="159" t="s">
        <v>60</v>
      </c>
      <c r="E29" s="160"/>
      <c r="F29" s="103"/>
      <c r="G29" s="104"/>
      <c r="H29" s="105"/>
      <c r="I29" s="64"/>
      <c r="J29" s="141">
        <f t="shared" si="0"/>
        <v>0</v>
      </c>
      <c r="K29" s="213"/>
      <c r="L29" s="214"/>
    </row>
    <row r="30" spans="1:16" ht="27" hidden="1" customHeight="1" thickBot="1" x14ac:dyDescent="0.3">
      <c r="A30" s="206"/>
      <c r="B30" s="212"/>
      <c r="C30" s="117"/>
      <c r="D30" s="120" t="s">
        <v>61</v>
      </c>
      <c r="E30" s="121"/>
      <c r="F30" s="103"/>
      <c r="G30" s="44"/>
      <c r="H30" s="45"/>
      <c r="I30" s="35"/>
      <c r="J30" s="34">
        <f t="shared" si="0"/>
        <v>0</v>
      </c>
      <c r="K30" s="208"/>
      <c r="L30" s="205"/>
    </row>
    <row r="31" spans="1:16" ht="29.25" hidden="1" customHeight="1" x14ac:dyDescent="0.25">
      <c r="A31" s="206">
        <v>13</v>
      </c>
      <c r="B31" s="212"/>
      <c r="C31" s="117"/>
      <c r="D31" s="120" t="s">
        <v>62</v>
      </c>
      <c r="E31" s="121"/>
      <c r="F31" s="43"/>
      <c r="G31" s="44"/>
      <c r="H31" s="45"/>
      <c r="I31" s="35"/>
      <c r="J31" s="34">
        <f t="shared" si="0"/>
        <v>0</v>
      </c>
      <c r="K31" s="208"/>
      <c r="L31" s="204"/>
    </row>
    <row r="32" spans="1:16" ht="27" hidden="1" customHeight="1" thickBot="1" x14ac:dyDescent="0.3">
      <c r="A32" s="221"/>
      <c r="B32" s="224"/>
      <c r="C32" s="143"/>
      <c r="D32" s="144" t="s">
        <v>63</v>
      </c>
      <c r="E32" s="145"/>
      <c r="F32" s="58"/>
      <c r="G32" s="59"/>
      <c r="H32" s="60"/>
      <c r="I32" s="146"/>
      <c r="J32" s="147">
        <f t="shared" si="0"/>
        <v>0</v>
      </c>
      <c r="K32" s="208"/>
      <c r="L32" s="205"/>
    </row>
    <row r="33" spans="1:12" ht="29.25" hidden="1" customHeight="1" x14ac:dyDescent="0.25">
      <c r="A33" s="209">
        <v>14</v>
      </c>
      <c r="B33" s="210"/>
      <c r="C33" s="38"/>
      <c r="D33" s="39" t="s">
        <v>88</v>
      </c>
      <c r="E33" s="46"/>
      <c r="F33" s="103"/>
      <c r="G33" s="104"/>
      <c r="H33" s="105"/>
      <c r="I33" s="64"/>
      <c r="J33" s="37">
        <f t="shared" si="0"/>
        <v>0</v>
      </c>
      <c r="K33" s="223"/>
      <c r="L33" s="204"/>
    </row>
    <row r="34" spans="1:12" ht="27" hidden="1" customHeight="1" thickBot="1" x14ac:dyDescent="0.3">
      <c r="A34" s="221"/>
      <c r="B34" s="222"/>
      <c r="C34" s="55"/>
      <c r="D34" s="56" t="s">
        <v>87</v>
      </c>
      <c r="E34" s="57"/>
      <c r="F34" s="58"/>
      <c r="G34" s="59"/>
      <c r="H34" s="60"/>
      <c r="I34" s="35"/>
      <c r="J34" s="54">
        <f t="shared" si="0"/>
        <v>0</v>
      </c>
      <c r="K34" s="223"/>
      <c r="L34" s="205"/>
    </row>
    <row r="35" spans="1:12" hidden="1" x14ac:dyDescent="0.25"/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65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6" t="s">
        <v>68</v>
      </c>
      <c r="C10" s="127">
        <v>13</v>
      </c>
      <c r="D10" s="127">
        <v>21</v>
      </c>
      <c r="E10" s="131">
        <f>D10</f>
        <v>21</v>
      </c>
      <c r="F10" s="240">
        <f>MIN(C19:C83)</f>
        <v>58.48</v>
      </c>
      <c r="G10" s="168">
        <f>AVERAGE(C19:C83)</f>
        <v>59.107499999999995</v>
      </c>
      <c r="H10" s="127"/>
      <c r="I10" s="70">
        <f>G10-F10</f>
        <v>0.62749999999999773</v>
      </c>
      <c r="J10" s="71">
        <v>1.4398148148148148E-2</v>
      </c>
      <c r="K10" s="71">
        <f>J10</f>
        <v>1.4398148148148148E-2</v>
      </c>
      <c r="L10" s="72">
        <f>K10</f>
        <v>1.4398148148148148E-2</v>
      </c>
      <c r="M10" s="73" t="s">
        <v>130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68</v>
      </c>
      <c r="C11" s="127">
        <v>21</v>
      </c>
      <c r="D11" s="127">
        <v>55</v>
      </c>
      <c r="E11" s="131">
        <f>D11-D10</f>
        <v>34</v>
      </c>
      <c r="F11" s="245">
        <f>MIN(D19:D83)</f>
        <v>57.73</v>
      </c>
      <c r="G11" s="238">
        <f>AVERAGE(D19:D83)</f>
        <v>58.45121212121213</v>
      </c>
      <c r="H11" s="154"/>
      <c r="I11" s="70">
        <f>G11-F11</f>
        <v>0.72121212121213318</v>
      </c>
      <c r="J11" s="71">
        <v>3.8541666666666669E-2</v>
      </c>
      <c r="K11" s="71">
        <f>J11-J10</f>
        <v>2.4143518518518522E-2</v>
      </c>
      <c r="L11" s="71">
        <f>K11+L10</f>
        <v>3.8541666666666669E-2</v>
      </c>
      <c r="M11" s="73" t="s">
        <v>149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72</v>
      </c>
      <c r="C12" s="128">
        <v>13</v>
      </c>
      <c r="D12" s="127">
        <v>77</v>
      </c>
      <c r="E12" s="131">
        <f>D12-D11</f>
        <v>22</v>
      </c>
      <c r="F12" s="241">
        <f>MIN(E19:E83)</f>
        <v>58.57</v>
      </c>
      <c r="G12" s="168">
        <f>AVERAGE(E19:E83)</f>
        <v>59.366</v>
      </c>
      <c r="H12" s="154"/>
      <c r="I12" s="70">
        <f>G12-F12</f>
        <v>0.79599999999999937</v>
      </c>
      <c r="J12" s="71">
        <v>5.4756944444444448E-2</v>
      </c>
      <c r="K12" s="71">
        <f>J12-J11</f>
        <v>1.621527777777778E-2</v>
      </c>
      <c r="L12" s="72">
        <f>K12</f>
        <v>1.621527777777778E-2</v>
      </c>
      <c r="M12" s="73" t="s">
        <v>150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72</v>
      </c>
      <c r="C13" s="127">
        <v>33</v>
      </c>
      <c r="D13" s="127">
        <v>118</v>
      </c>
      <c r="E13" s="131">
        <f>D13-D12</f>
        <v>41</v>
      </c>
      <c r="F13" s="244">
        <f>MIN(F19:F83)</f>
        <v>58.06</v>
      </c>
      <c r="G13" s="239">
        <f>AVERAGE(F19:F83)</f>
        <v>59.222749999999998</v>
      </c>
      <c r="H13" s="127"/>
      <c r="I13" s="75">
        <f>G13-F13</f>
        <v>1.1627499999999955</v>
      </c>
      <c r="J13" s="71">
        <v>8.3958333333333343E-2</v>
      </c>
      <c r="K13" s="76">
        <f>J13-J12</f>
        <v>2.9201388888888895E-2</v>
      </c>
      <c r="L13" s="156">
        <f>K13+K12</f>
        <v>4.5416666666666675E-2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 t="s">
        <v>81</v>
      </c>
      <c r="F14" s="242">
        <f>AVERAGE(F10,F11)</f>
        <v>58.104999999999997</v>
      </c>
      <c r="G14" s="167">
        <f>AVERAGE(G10,G11)</f>
        <v>58.779356060606062</v>
      </c>
      <c r="H14" s="125" t="s">
        <v>81</v>
      </c>
      <c r="I14" s="79">
        <f>AVERAGE(I10,I11)</f>
        <v>0.67435606060606545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82</v>
      </c>
      <c r="F15" s="84">
        <f>AVERAGE(F12,F13)</f>
        <v>58.314999999999998</v>
      </c>
      <c r="G15" s="85">
        <f>AVERAGE(G12,G13)</f>
        <v>59.294375000000002</v>
      </c>
      <c r="H15" s="85" t="s">
        <v>82</v>
      </c>
      <c r="I15" s="86">
        <f>AVERAGE(I12,I13)</f>
        <v>0.97937499999999744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58.21</v>
      </c>
      <c r="G16" s="89">
        <f>AVERAGE(C19:F83)</f>
        <v>59.002389380530978</v>
      </c>
      <c r="H16" s="90"/>
      <c r="I16" s="91">
        <f>AVERAGE(I10:I13)</f>
        <v>0.82686553030303145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Терещенко Андрей</v>
      </c>
      <c r="D18" s="92" t="str">
        <f>B11</f>
        <v>Терещенко Андрей</v>
      </c>
      <c r="E18" s="92" t="str">
        <f>B12</f>
        <v>Тыщенко Миша</v>
      </c>
      <c r="F18" s="92" t="str">
        <f>B13</f>
        <v>Тыщенко Миша</v>
      </c>
    </row>
    <row r="19" spans="2:14" x14ac:dyDescent="0.25">
      <c r="B19" s="1">
        <v>1</v>
      </c>
      <c r="C19" s="93">
        <v>59.22</v>
      </c>
      <c r="D19" s="94">
        <v>57.97</v>
      </c>
      <c r="E19" s="94">
        <v>60.05</v>
      </c>
      <c r="F19" s="95">
        <v>58.41</v>
      </c>
      <c r="M19" s="2"/>
      <c r="N19" s="2"/>
    </row>
    <row r="20" spans="2:14" x14ac:dyDescent="0.25">
      <c r="B20" s="1">
        <v>2</v>
      </c>
      <c r="C20" s="96">
        <v>58.61</v>
      </c>
      <c r="D20" s="97">
        <v>58.07</v>
      </c>
      <c r="E20" s="97">
        <v>59.84</v>
      </c>
      <c r="F20" s="98">
        <v>58.87</v>
      </c>
      <c r="M20" s="3"/>
      <c r="N20" s="3"/>
    </row>
    <row r="21" spans="2:14" x14ac:dyDescent="0.25">
      <c r="B21" s="1">
        <v>3</v>
      </c>
      <c r="C21" s="96">
        <v>59.25</v>
      </c>
      <c r="D21" s="97">
        <v>58.05</v>
      </c>
      <c r="E21" s="97">
        <v>59.49</v>
      </c>
      <c r="F21" s="98">
        <v>59.12</v>
      </c>
      <c r="M21" s="3"/>
      <c r="N21" s="3"/>
    </row>
    <row r="22" spans="2:14" x14ac:dyDescent="0.25">
      <c r="B22" s="1">
        <v>4</v>
      </c>
      <c r="C22" s="96">
        <v>58.66</v>
      </c>
      <c r="D22" s="97">
        <v>58.98</v>
      </c>
      <c r="E22" s="97">
        <v>59.17</v>
      </c>
      <c r="F22" s="98">
        <v>59.02</v>
      </c>
      <c r="M22" s="3"/>
      <c r="N22" s="3"/>
    </row>
    <row r="23" spans="2:14" x14ac:dyDescent="0.25">
      <c r="B23" s="1">
        <v>5</v>
      </c>
      <c r="C23" s="96">
        <v>58.6</v>
      </c>
      <c r="D23" s="97">
        <v>58.9</v>
      </c>
      <c r="E23" s="97">
        <v>59.47</v>
      </c>
      <c r="F23" s="98">
        <v>58.77</v>
      </c>
    </row>
    <row r="24" spans="2:14" x14ac:dyDescent="0.25">
      <c r="B24" s="1">
        <v>6</v>
      </c>
      <c r="C24" s="96">
        <v>59.14</v>
      </c>
      <c r="D24" s="97">
        <v>59</v>
      </c>
      <c r="E24" s="97">
        <v>59.62</v>
      </c>
      <c r="F24" s="98">
        <v>59.16</v>
      </c>
    </row>
    <row r="25" spans="2:14" x14ac:dyDescent="0.25">
      <c r="B25" s="1">
        <v>7</v>
      </c>
      <c r="C25" s="96">
        <v>58.98</v>
      </c>
      <c r="D25" s="97">
        <v>58.34</v>
      </c>
      <c r="E25" s="97">
        <v>59.65</v>
      </c>
      <c r="F25" s="98">
        <v>58.93</v>
      </c>
    </row>
    <row r="26" spans="2:14" x14ac:dyDescent="0.25">
      <c r="B26" s="1">
        <v>8</v>
      </c>
      <c r="C26" s="96">
        <v>58.48</v>
      </c>
      <c r="D26" s="97">
        <v>57.91</v>
      </c>
      <c r="E26" s="97">
        <v>59.92</v>
      </c>
      <c r="F26" s="98">
        <v>59.17</v>
      </c>
    </row>
    <row r="27" spans="2:14" x14ac:dyDescent="0.25">
      <c r="B27" s="1">
        <v>9</v>
      </c>
      <c r="C27" s="96">
        <v>58.74</v>
      </c>
      <c r="D27" s="97">
        <v>58.18</v>
      </c>
      <c r="E27" s="97">
        <v>59.87</v>
      </c>
      <c r="F27" s="98">
        <v>58.96</v>
      </c>
    </row>
    <row r="28" spans="2:14" x14ac:dyDescent="0.25">
      <c r="B28" s="1">
        <v>10</v>
      </c>
      <c r="C28" s="96">
        <v>59.2</v>
      </c>
      <c r="D28" s="97">
        <v>58.24</v>
      </c>
      <c r="E28" s="97">
        <v>59.13</v>
      </c>
      <c r="F28" s="98">
        <v>58.72</v>
      </c>
    </row>
    <row r="29" spans="2:14" x14ac:dyDescent="0.25">
      <c r="B29" s="1">
        <v>11</v>
      </c>
      <c r="C29" s="96">
        <v>59.24</v>
      </c>
      <c r="D29" s="97">
        <v>58.5</v>
      </c>
      <c r="E29" s="97">
        <v>59.31</v>
      </c>
      <c r="F29" s="98">
        <v>59.77</v>
      </c>
    </row>
    <row r="30" spans="2:14" x14ac:dyDescent="0.25">
      <c r="B30" s="1">
        <v>12</v>
      </c>
      <c r="C30" s="96">
        <v>59.06</v>
      </c>
      <c r="D30" s="97">
        <v>58.11</v>
      </c>
      <c r="E30" s="97">
        <v>59.04</v>
      </c>
      <c r="F30" s="98">
        <v>59.15</v>
      </c>
    </row>
    <row r="31" spans="2:14" x14ac:dyDescent="0.25">
      <c r="B31" s="1">
        <v>13</v>
      </c>
      <c r="C31" s="96">
        <v>59.44</v>
      </c>
      <c r="D31" s="97">
        <v>58.2</v>
      </c>
      <c r="E31" s="97">
        <v>59.36</v>
      </c>
      <c r="F31" s="98">
        <v>58.7</v>
      </c>
    </row>
    <row r="32" spans="2:14" x14ac:dyDescent="0.25">
      <c r="B32" s="1">
        <v>14</v>
      </c>
      <c r="C32" s="111">
        <v>59.97</v>
      </c>
      <c r="D32" s="97">
        <v>57.73</v>
      </c>
      <c r="E32" s="97">
        <v>59.43</v>
      </c>
      <c r="F32" s="98">
        <v>59.38</v>
      </c>
    </row>
    <row r="33" spans="2:6" x14ac:dyDescent="0.25">
      <c r="B33" s="1">
        <v>15</v>
      </c>
      <c r="C33" s="96">
        <v>59.42</v>
      </c>
      <c r="D33" s="97">
        <v>57.97</v>
      </c>
      <c r="E33" s="97">
        <v>59.11</v>
      </c>
      <c r="F33" s="98">
        <v>59.24</v>
      </c>
    </row>
    <row r="34" spans="2:6" x14ac:dyDescent="0.25">
      <c r="B34" s="1">
        <v>16</v>
      </c>
      <c r="C34" s="96">
        <v>59.41</v>
      </c>
      <c r="D34" s="97">
        <v>58.34</v>
      </c>
      <c r="E34" s="97">
        <v>59.35</v>
      </c>
      <c r="F34" s="98">
        <v>59.66</v>
      </c>
    </row>
    <row r="35" spans="2:6" x14ac:dyDescent="0.25">
      <c r="B35" s="1">
        <v>17</v>
      </c>
      <c r="C35" s="96">
        <v>59.64</v>
      </c>
      <c r="D35" s="97">
        <v>58.14</v>
      </c>
      <c r="E35" s="97">
        <v>58.57</v>
      </c>
      <c r="F35" s="98">
        <v>59.31</v>
      </c>
    </row>
    <row r="36" spans="2:6" x14ac:dyDescent="0.25">
      <c r="B36" s="1">
        <v>18</v>
      </c>
      <c r="C36" s="96">
        <v>58.92</v>
      </c>
      <c r="D36" s="97">
        <v>58.62</v>
      </c>
      <c r="E36" s="97">
        <v>59.01</v>
      </c>
      <c r="F36" s="98">
        <v>59.12</v>
      </c>
    </row>
    <row r="37" spans="2:6" x14ac:dyDescent="0.25">
      <c r="B37" s="1">
        <v>19</v>
      </c>
      <c r="C37" s="96">
        <v>59.35</v>
      </c>
      <c r="D37" s="97">
        <v>58.64</v>
      </c>
      <c r="E37" s="97">
        <v>59.07</v>
      </c>
      <c r="F37" s="98">
        <v>60.09</v>
      </c>
    </row>
    <row r="38" spans="2:6" x14ac:dyDescent="0.25">
      <c r="B38" s="1">
        <v>20</v>
      </c>
      <c r="C38" s="96">
        <v>58.82</v>
      </c>
      <c r="D38" s="97">
        <v>59.13</v>
      </c>
      <c r="E38" s="97">
        <v>58.86</v>
      </c>
      <c r="F38" s="98">
        <v>59.73</v>
      </c>
    </row>
    <row r="39" spans="2:6" x14ac:dyDescent="0.25">
      <c r="B39" s="1">
        <v>21</v>
      </c>
      <c r="C39" s="96"/>
      <c r="D39" s="97">
        <v>59.13</v>
      </c>
      <c r="E39" s="97"/>
      <c r="F39" s="98">
        <v>59.01</v>
      </c>
    </row>
    <row r="40" spans="2:6" x14ac:dyDescent="0.25">
      <c r="B40" s="1">
        <v>22</v>
      </c>
      <c r="C40" s="96"/>
      <c r="D40" s="97">
        <v>58.94</v>
      </c>
      <c r="E40" s="97"/>
      <c r="F40" s="98">
        <v>59.78</v>
      </c>
    </row>
    <row r="41" spans="2:6" x14ac:dyDescent="0.25">
      <c r="B41" s="1">
        <v>23</v>
      </c>
      <c r="C41" s="96"/>
      <c r="D41" s="97">
        <v>59.21</v>
      </c>
      <c r="E41" s="97"/>
      <c r="F41" s="98">
        <v>59.58</v>
      </c>
    </row>
    <row r="42" spans="2:6" x14ac:dyDescent="0.25">
      <c r="B42" s="1">
        <v>24</v>
      </c>
      <c r="C42" s="96"/>
      <c r="D42" s="97">
        <v>59.32</v>
      </c>
      <c r="E42" s="97"/>
      <c r="F42" s="98">
        <v>59.3</v>
      </c>
    </row>
    <row r="43" spans="2:6" x14ac:dyDescent="0.25">
      <c r="B43" s="1">
        <v>25</v>
      </c>
      <c r="C43" s="96"/>
      <c r="D43" s="97">
        <v>58.53</v>
      </c>
      <c r="E43" s="97"/>
      <c r="F43" s="98">
        <v>60.09</v>
      </c>
    </row>
    <row r="44" spans="2:6" x14ac:dyDescent="0.25">
      <c r="B44" s="1">
        <v>26</v>
      </c>
      <c r="C44" s="96"/>
      <c r="D44" s="97">
        <v>59.27</v>
      </c>
      <c r="E44" s="97"/>
      <c r="F44" s="98">
        <v>59.89</v>
      </c>
    </row>
    <row r="45" spans="2:6" x14ac:dyDescent="0.25">
      <c r="B45" s="1">
        <v>27</v>
      </c>
      <c r="C45" s="96"/>
      <c r="D45" s="97">
        <v>58.09</v>
      </c>
      <c r="E45" s="97"/>
      <c r="F45" s="98">
        <v>59.44</v>
      </c>
    </row>
    <row r="46" spans="2:6" x14ac:dyDescent="0.25">
      <c r="B46" s="1">
        <v>28</v>
      </c>
      <c r="C46" s="96"/>
      <c r="D46" s="97">
        <v>58.22</v>
      </c>
      <c r="E46" s="97"/>
      <c r="F46" s="98">
        <v>59.43</v>
      </c>
    </row>
    <row r="47" spans="2:6" x14ac:dyDescent="0.25">
      <c r="B47" s="1">
        <v>29</v>
      </c>
      <c r="C47" s="96"/>
      <c r="D47" s="97">
        <v>58.32</v>
      </c>
      <c r="E47" s="97"/>
      <c r="F47" s="98">
        <v>59.66</v>
      </c>
    </row>
    <row r="48" spans="2:6" x14ac:dyDescent="0.25">
      <c r="B48" s="1">
        <v>30</v>
      </c>
      <c r="C48" s="96"/>
      <c r="D48" s="97">
        <v>58.31</v>
      </c>
      <c r="E48" s="97"/>
      <c r="F48" s="98">
        <v>59.38</v>
      </c>
    </row>
    <row r="49" spans="2:6" x14ac:dyDescent="0.25">
      <c r="B49" s="1">
        <v>31</v>
      </c>
      <c r="C49" s="96"/>
      <c r="D49" s="97">
        <v>58.45</v>
      </c>
      <c r="E49" s="97"/>
      <c r="F49" s="98">
        <v>58.82</v>
      </c>
    </row>
    <row r="50" spans="2:6" x14ac:dyDescent="0.25">
      <c r="B50" s="1">
        <v>32</v>
      </c>
      <c r="C50" s="96"/>
      <c r="D50" s="97">
        <v>57.95</v>
      </c>
      <c r="E50" s="97"/>
      <c r="F50" s="98">
        <v>60.8</v>
      </c>
    </row>
    <row r="51" spans="2:6" x14ac:dyDescent="0.25">
      <c r="B51" s="1">
        <v>33</v>
      </c>
      <c r="C51" s="96"/>
      <c r="D51" s="97">
        <v>58.13</v>
      </c>
      <c r="E51" s="97"/>
      <c r="F51" s="98">
        <v>59.1</v>
      </c>
    </row>
    <row r="52" spans="2:6" x14ac:dyDescent="0.25">
      <c r="B52" s="1">
        <v>34</v>
      </c>
      <c r="C52" s="96"/>
      <c r="D52" s="97"/>
      <c r="E52" s="97"/>
      <c r="F52" s="98">
        <v>58.34</v>
      </c>
    </row>
    <row r="53" spans="2:6" x14ac:dyDescent="0.25">
      <c r="B53" s="1">
        <v>35</v>
      </c>
      <c r="C53" s="96"/>
      <c r="D53" s="97"/>
      <c r="E53" s="97"/>
      <c r="F53" s="98">
        <v>59.8</v>
      </c>
    </row>
    <row r="54" spans="2:6" x14ac:dyDescent="0.25">
      <c r="B54" s="1">
        <v>36</v>
      </c>
      <c r="C54" s="96"/>
      <c r="D54" s="97"/>
      <c r="E54" s="97"/>
      <c r="F54" s="98">
        <v>58.06</v>
      </c>
    </row>
    <row r="55" spans="2:6" x14ac:dyDescent="0.25">
      <c r="B55" s="1">
        <v>37</v>
      </c>
      <c r="C55" s="96"/>
      <c r="D55" s="130"/>
      <c r="E55" s="97"/>
      <c r="F55" s="98">
        <v>58.89</v>
      </c>
    </row>
    <row r="56" spans="2:6" x14ac:dyDescent="0.25">
      <c r="B56" s="1">
        <v>38</v>
      </c>
      <c r="C56" s="96"/>
      <c r="D56" s="97"/>
      <c r="E56" s="97"/>
      <c r="F56" s="98">
        <v>58.56</v>
      </c>
    </row>
    <row r="57" spans="2:6" x14ac:dyDescent="0.25">
      <c r="B57" s="1">
        <v>39</v>
      </c>
      <c r="C57" s="96"/>
      <c r="D57" s="97"/>
      <c r="E57" s="97"/>
      <c r="F57" s="98">
        <v>59.01</v>
      </c>
    </row>
    <row r="58" spans="2:6" x14ac:dyDescent="0.25">
      <c r="B58" s="1">
        <v>40</v>
      </c>
      <c r="C58" s="96"/>
      <c r="D58" s="97"/>
      <c r="E58" s="97"/>
      <c r="F58" s="98">
        <v>58.69</v>
      </c>
    </row>
    <row r="59" spans="2:6" x14ac:dyDescent="0.25">
      <c r="B59" s="1">
        <v>41</v>
      </c>
      <c r="C59" s="96"/>
      <c r="D59" s="97"/>
      <c r="E59" s="97"/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2" zoomScale="75" zoomScaleNormal="75" workbookViewId="0">
      <selection activeCell="F12" sqref="F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85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6" t="s">
        <v>71</v>
      </c>
      <c r="C10" s="127">
        <v>10</v>
      </c>
      <c r="D10" s="127">
        <v>23</v>
      </c>
      <c r="E10" s="131">
        <f>D10</f>
        <v>23</v>
      </c>
      <c r="F10" s="240">
        <f>MIN(C19:C83)</f>
        <v>58.87</v>
      </c>
      <c r="G10" s="168">
        <f>AVERAGE(C19:C83)</f>
        <v>59.43454545454545</v>
      </c>
      <c r="H10" s="127"/>
      <c r="I10" s="70">
        <f>G10-F10</f>
        <v>0.56454545454545269</v>
      </c>
      <c r="J10" s="71">
        <v>1.4467592592592593E-2</v>
      </c>
      <c r="K10" s="71">
        <f>J10</f>
        <v>1.4467592592592593E-2</v>
      </c>
      <c r="L10" s="72">
        <f>K10</f>
        <v>1.4467592592592593E-2</v>
      </c>
      <c r="M10" s="73" t="s">
        <v>129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71</v>
      </c>
      <c r="C11" s="127">
        <v>1</v>
      </c>
      <c r="D11" s="127">
        <v>51</v>
      </c>
      <c r="E11" s="131">
        <f>D11-D10</f>
        <v>28</v>
      </c>
      <c r="F11" s="243">
        <f>MIN(D19:D83)</f>
        <v>58.4</v>
      </c>
      <c r="G11" s="238">
        <f>AVERAGE(D19:D83)</f>
        <v>59.340370370370366</v>
      </c>
      <c r="H11" s="154"/>
      <c r="I11" s="70">
        <f>G11-F11</f>
        <v>0.94037037037036697</v>
      </c>
      <c r="J11" s="71">
        <v>3.6203703703703703E-2</v>
      </c>
      <c r="K11" s="71">
        <f>J11-J10</f>
        <v>2.1736111111111109E-2</v>
      </c>
      <c r="L11" s="72">
        <f>K11+L10</f>
        <v>3.6203703703703703E-2</v>
      </c>
      <c r="M11" s="73" t="s">
        <v>147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84</v>
      </c>
      <c r="C12" s="128">
        <v>2</v>
      </c>
      <c r="D12" s="127">
        <v>90</v>
      </c>
      <c r="E12" s="131">
        <f>D12-D11</f>
        <v>39</v>
      </c>
      <c r="F12" s="247">
        <f>MIN(E19:E83)</f>
        <v>58.04</v>
      </c>
      <c r="G12" s="239">
        <f>AVERAGE(E19:E83)</f>
        <v>58.691315789473684</v>
      </c>
      <c r="H12" s="154"/>
      <c r="I12" s="70">
        <f>G12-F12</f>
        <v>0.65131578947368496</v>
      </c>
      <c r="J12" s="71">
        <v>6.3819444444444443E-2</v>
      </c>
      <c r="K12" s="71">
        <f>J12-J11</f>
        <v>2.7615740740740739E-2</v>
      </c>
      <c r="L12" s="71">
        <f>K12</f>
        <v>2.7615740740740739E-2</v>
      </c>
      <c r="M12" s="73" t="s">
        <v>148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84</v>
      </c>
      <c r="C13" s="127">
        <v>1</v>
      </c>
      <c r="D13" s="127">
        <v>118</v>
      </c>
      <c r="E13" s="131">
        <f>D13-D12</f>
        <v>28</v>
      </c>
      <c r="F13" s="246">
        <f>MIN(F19:F83)</f>
        <v>58.07</v>
      </c>
      <c r="G13" s="168">
        <f>AVERAGE(F19:F83)</f>
        <v>59.10285714285714</v>
      </c>
      <c r="H13" s="127"/>
      <c r="I13" s="75">
        <f>G13-F13</f>
        <v>1.0328571428571394</v>
      </c>
      <c r="J13" s="71">
        <v>8.3958333333333343E-2</v>
      </c>
      <c r="K13" s="76">
        <f>J13-J12</f>
        <v>2.0138888888888901E-2</v>
      </c>
      <c r="L13" s="156">
        <f>K13+K12</f>
        <v>4.775462962962964E-2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/>
      <c r="F14" s="167">
        <f>AVERAGE(F10,F11)</f>
        <v>58.634999999999998</v>
      </c>
      <c r="G14" s="167">
        <f>AVERAGE(G10,G11)</f>
        <v>59.387457912457904</v>
      </c>
      <c r="H14" s="125" t="s">
        <v>81</v>
      </c>
      <c r="I14" s="79">
        <f>AVERAGE(I10,I11)</f>
        <v>0.75245791245790983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/>
      <c r="F15" s="84">
        <f>AVERAGE(F12,F13)</f>
        <v>58.055</v>
      </c>
      <c r="G15" s="85">
        <f>AVERAGE(G12,G13)</f>
        <v>58.897086466165412</v>
      </c>
      <c r="H15" s="85" t="s">
        <v>90</v>
      </c>
      <c r="I15" s="86">
        <f>AVERAGE(I12,I13)</f>
        <v>0.84208646616541216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58.344999999999999</v>
      </c>
      <c r="G16" s="89">
        <f>AVERAGE(C19:F83)</f>
        <v>59.086086956521747</v>
      </c>
      <c r="H16" s="90"/>
      <c r="I16" s="91">
        <f>AVERAGE(I10:I13)</f>
        <v>0.79727218931166099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Петушков Андрей</v>
      </c>
      <c r="D18" s="92" t="str">
        <f>B11</f>
        <v>Петушков Андрей</v>
      </c>
      <c r="E18" s="92" t="str">
        <f>B12</f>
        <v>Бахмацкий Олег</v>
      </c>
      <c r="F18" s="92" t="str">
        <f>B13</f>
        <v>Бахмацкий Олег</v>
      </c>
    </row>
    <row r="19" spans="2:14" x14ac:dyDescent="0.25">
      <c r="B19" s="1">
        <v>1</v>
      </c>
      <c r="C19" s="93">
        <v>59.59</v>
      </c>
      <c r="D19" s="94">
        <v>59.32</v>
      </c>
      <c r="E19" s="94">
        <v>59.53</v>
      </c>
      <c r="F19" s="95">
        <v>59.8</v>
      </c>
      <c r="M19" s="2"/>
      <c r="N19" s="2"/>
    </row>
    <row r="20" spans="2:14" x14ac:dyDescent="0.25">
      <c r="B20" s="1">
        <v>2</v>
      </c>
      <c r="C20" s="96">
        <v>59.07</v>
      </c>
      <c r="D20" s="97">
        <v>59.61</v>
      </c>
      <c r="E20" s="97">
        <v>59.44</v>
      </c>
      <c r="F20" s="98">
        <v>59.22</v>
      </c>
      <c r="M20" s="3"/>
      <c r="N20" s="3"/>
    </row>
    <row r="21" spans="2:14" x14ac:dyDescent="0.25">
      <c r="B21" s="1">
        <v>3</v>
      </c>
      <c r="C21" s="96">
        <v>58.96</v>
      </c>
      <c r="D21" s="97">
        <v>58.87</v>
      </c>
      <c r="E21" s="97">
        <v>58.66</v>
      </c>
      <c r="F21" s="98">
        <v>59.64</v>
      </c>
      <c r="M21" s="3"/>
      <c r="N21" s="3"/>
    </row>
    <row r="22" spans="2:14" x14ac:dyDescent="0.25">
      <c r="B22" s="1">
        <v>4</v>
      </c>
      <c r="C22" s="96">
        <v>58.87</v>
      </c>
      <c r="D22" s="97">
        <v>60.77</v>
      </c>
      <c r="E22" s="97">
        <v>59.14</v>
      </c>
      <c r="F22" s="98">
        <v>59.34</v>
      </c>
      <c r="M22" s="3"/>
      <c r="N22" s="3"/>
    </row>
    <row r="23" spans="2:14" x14ac:dyDescent="0.25">
      <c r="B23" s="1">
        <v>5</v>
      </c>
      <c r="C23" s="96">
        <v>59.56</v>
      </c>
      <c r="D23" s="97">
        <v>60.68</v>
      </c>
      <c r="E23" s="97">
        <v>58.94</v>
      </c>
      <c r="F23" s="98">
        <v>59.52</v>
      </c>
    </row>
    <row r="24" spans="2:14" x14ac:dyDescent="0.25">
      <c r="B24" s="1">
        <v>6</v>
      </c>
      <c r="C24" s="96">
        <v>59.2</v>
      </c>
      <c r="D24" s="97">
        <v>58.83</v>
      </c>
      <c r="E24" s="97">
        <v>59.1</v>
      </c>
      <c r="F24" s="98">
        <v>59.83</v>
      </c>
    </row>
    <row r="25" spans="2:14" x14ac:dyDescent="0.25">
      <c r="B25" s="1">
        <v>7</v>
      </c>
      <c r="C25" s="96">
        <v>59.36</v>
      </c>
      <c r="D25" s="97">
        <v>58.8</v>
      </c>
      <c r="E25" s="97">
        <v>58.56</v>
      </c>
      <c r="F25" s="98">
        <v>59.57</v>
      </c>
    </row>
    <row r="26" spans="2:14" x14ac:dyDescent="0.25">
      <c r="B26" s="1">
        <v>8</v>
      </c>
      <c r="C26" s="96">
        <v>59.27</v>
      </c>
      <c r="D26" s="97">
        <v>59.44</v>
      </c>
      <c r="E26" s="97">
        <v>58.42</v>
      </c>
      <c r="F26" s="98">
        <v>59.13</v>
      </c>
    </row>
    <row r="27" spans="2:14" x14ac:dyDescent="0.25">
      <c r="B27" s="1">
        <v>9</v>
      </c>
      <c r="C27" s="96">
        <v>59.59</v>
      </c>
      <c r="D27" s="97">
        <v>58.4</v>
      </c>
      <c r="E27" s="97">
        <v>58.77</v>
      </c>
      <c r="F27" s="98">
        <v>60</v>
      </c>
    </row>
    <row r="28" spans="2:14" x14ac:dyDescent="0.25">
      <c r="B28" s="1">
        <v>10</v>
      </c>
      <c r="C28" s="96">
        <v>59.37</v>
      </c>
      <c r="D28" s="97">
        <v>58.78</v>
      </c>
      <c r="E28" s="97">
        <v>58.43</v>
      </c>
      <c r="F28" s="98">
        <v>59.84</v>
      </c>
    </row>
    <row r="29" spans="2:14" x14ac:dyDescent="0.25">
      <c r="B29" s="1">
        <v>11</v>
      </c>
      <c r="C29" s="96">
        <v>59.48</v>
      </c>
      <c r="D29" s="97">
        <v>59.5</v>
      </c>
      <c r="E29" s="97">
        <v>59.23</v>
      </c>
      <c r="F29" s="98">
        <v>59.38</v>
      </c>
    </row>
    <row r="30" spans="2:14" x14ac:dyDescent="0.25">
      <c r="B30" s="1">
        <v>12</v>
      </c>
      <c r="C30" s="96">
        <v>59.4</v>
      </c>
      <c r="D30" s="97">
        <v>59.06</v>
      </c>
      <c r="E30" s="97">
        <v>58.78</v>
      </c>
      <c r="F30" s="98">
        <v>59.54</v>
      </c>
    </row>
    <row r="31" spans="2:14" x14ac:dyDescent="0.25">
      <c r="B31" s="1">
        <v>13</v>
      </c>
      <c r="C31" s="96">
        <v>59.86</v>
      </c>
      <c r="D31" s="97">
        <v>58.99</v>
      </c>
      <c r="E31" s="97">
        <v>58.6</v>
      </c>
      <c r="F31" s="98">
        <v>59.32</v>
      </c>
    </row>
    <row r="32" spans="2:14" x14ac:dyDescent="0.25">
      <c r="B32" s="1">
        <v>14</v>
      </c>
      <c r="C32" s="111">
        <v>59.22</v>
      </c>
      <c r="D32" s="97">
        <v>58.4</v>
      </c>
      <c r="E32" s="97">
        <v>58.54</v>
      </c>
      <c r="F32" s="98">
        <v>59.31</v>
      </c>
    </row>
    <row r="33" spans="2:6" x14ac:dyDescent="0.25">
      <c r="B33" s="1">
        <v>15</v>
      </c>
      <c r="C33" s="96">
        <v>59.15</v>
      </c>
      <c r="D33" s="97">
        <v>58.69</v>
      </c>
      <c r="E33" s="97">
        <v>58.32</v>
      </c>
      <c r="F33" s="98">
        <v>58.81</v>
      </c>
    </row>
    <row r="34" spans="2:6" x14ac:dyDescent="0.25">
      <c r="B34" s="1">
        <v>16</v>
      </c>
      <c r="C34" s="96">
        <v>59.55</v>
      </c>
      <c r="D34" s="97">
        <v>58.56</v>
      </c>
      <c r="E34" s="97">
        <v>58.29</v>
      </c>
      <c r="F34" s="98">
        <v>59.4</v>
      </c>
    </row>
    <row r="35" spans="2:6" x14ac:dyDescent="0.25">
      <c r="B35" s="1">
        <v>17</v>
      </c>
      <c r="C35" s="96">
        <v>59.58</v>
      </c>
      <c r="D35" s="97">
        <v>59.02</v>
      </c>
      <c r="E35" s="97">
        <v>58.58</v>
      </c>
      <c r="F35" s="98">
        <v>58.44</v>
      </c>
    </row>
    <row r="36" spans="2:6" x14ac:dyDescent="0.25">
      <c r="B36" s="1">
        <v>18</v>
      </c>
      <c r="C36" s="96">
        <v>59.56</v>
      </c>
      <c r="D36" s="97">
        <v>59.21</v>
      </c>
      <c r="E36" s="97">
        <v>58.14</v>
      </c>
      <c r="F36" s="98">
        <v>59.11</v>
      </c>
    </row>
    <row r="37" spans="2:6" x14ac:dyDescent="0.25">
      <c r="B37" s="1">
        <v>19</v>
      </c>
      <c r="C37" s="96">
        <v>59.28</v>
      </c>
      <c r="D37" s="97">
        <v>59.39</v>
      </c>
      <c r="E37" s="97">
        <v>59</v>
      </c>
      <c r="F37" s="98">
        <v>58.77</v>
      </c>
    </row>
    <row r="38" spans="2:6" x14ac:dyDescent="0.25">
      <c r="B38" s="1">
        <v>20</v>
      </c>
      <c r="C38" s="96">
        <v>59.82</v>
      </c>
      <c r="D38" s="97">
        <v>59.4</v>
      </c>
      <c r="E38" s="97">
        <v>58.43</v>
      </c>
      <c r="F38" s="98">
        <v>58.75</v>
      </c>
    </row>
    <row r="39" spans="2:6" x14ac:dyDescent="0.25">
      <c r="B39" s="1">
        <v>21</v>
      </c>
      <c r="C39" s="96">
        <v>59.87</v>
      </c>
      <c r="D39" s="97">
        <v>60.05</v>
      </c>
      <c r="E39" s="97">
        <v>59.39</v>
      </c>
      <c r="F39" s="98">
        <v>58.45</v>
      </c>
    </row>
    <row r="40" spans="2:6" x14ac:dyDescent="0.25">
      <c r="B40" s="1">
        <v>22</v>
      </c>
      <c r="C40" s="96">
        <v>59.95</v>
      </c>
      <c r="D40" s="97">
        <v>60</v>
      </c>
      <c r="E40" s="97">
        <v>58.46</v>
      </c>
      <c r="F40" s="98">
        <v>58.53</v>
      </c>
    </row>
    <row r="41" spans="2:6" x14ac:dyDescent="0.25">
      <c r="B41" s="1">
        <v>23</v>
      </c>
      <c r="C41" s="96"/>
      <c r="D41" s="97">
        <v>59.56</v>
      </c>
      <c r="E41" s="97">
        <v>58.04</v>
      </c>
      <c r="F41" s="98">
        <v>58.4</v>
      </c>
    </row>
    <row r="42" spans="2:6" x14ac:dyDescent="0.25">
      <c r="B42" s="1">
        <v>24</v>
      </c>
      <c r="C42" s="96"/>
      <c r="D42" s="97">
        <v>59.56</v>
      </c>
      <c r="E42" s="97">
        <v>58.28</v>
      </c>
      <c r="F42" s="98">
        <v>58.37</v>
      </c>
    </row>
    <row r="43" spans="2:6" x14ac:dyDescent="0.25">
      <c r="B43" s="1">
        <v>25</v>
      </c>
      <c r="C43" s="96"/>
      <c r="D43" s="97">
        <v>59.51</v>
      </c>
      <c r="E43" s="97">
        <v>58.72</v>
      </c>
      <c r="F43" s="98">
        <v>58.67</v>
      </c>
    </row>
    <row r="44" spans="2:6" x14ac:dyDescent="0.25">
      <c r="B44" s="1">
        <v>26</v>
      </c>
      <c r="C44" s="96"/>
      <c r="D44" s="97">
        <v>60.11</v>
      </c>
      <c r="E44" s="97">
        <v>58.49</v>
      </c>
      <c r="F44" s="98">
        <v>58.77</v>
      </c>
    </row>
    <row r="45" spans="2:6" x14ac:dyDescent="0.25">
      <c r="B45" s="1">
        <v>27</v>
      </c>
      <c r="C45" s="96"/>
      <c r="D45" s="97">
        <v>59.68</v>
      </c>
      <c r="E45" s="97">
        <v>59.26</v>
      </c>
      <c r="F45" s="98">
        <v>58.07</v>
      </c>
    </row>
    <row r="46" spans="2:6" x14ac:dyDescent="0.25">
      <c r="B46" s="1">
        <v>28</v>
      </c>
      <c r="C46" s="96"/>
      <c r="D46" s="97"/>
      <c r="E46" s="97">
        <v>58.51</v>
      </c>
      <c r="F46" s="98">
        <v>58.9</v>
      </c>
    </row>
    <row r="47" spans="2:6" x14ac:dyDescent="0.25">
      <c r="B47" s="1">
        <v>29</v>
      </c>
      <c r="C47" s="96"/>
      <c r="D47" s="97"/>
      <c r="E47" s="97">
        <v>58.45</v>
      </c>
      <c r="F47" s="98"/>
    </row>
    <row r="48" spans="2:6" x14ac:dyDescent="0.25">
      <c r="B48" s="1">
        <v>30</v>
      </c>
      <c r="C48" s="96"/>
      <c r="D48" s="97"/>
      <c r="E48" s="97">
        <v>58.78</v>
      </c>
      <c r="F48" s="98"/>
    </row>
    <row r="49" spans="2:6" x14ac:dyDescent="0.25">
      <c r="B49" s="1">
        <v>31</v>
      </c>
      <c r="C49" s="96"/>
      <c r="D49" s="97"/>
      <c r="E49" s="97">
        <v>58.62</v>
      </c>
      <c r="F49" s="98"/>
    </row>
    <row r="50" spans="2:6" x14ac:dyDescent="0.25">
      <c r="B50" s="1">
        <v>32</v>
      </c>
      <c r="C50" s="96"/>
      <c r="D50" s="97"/>
      <c r="E50" s="97">
        <v>58.57</v>
      </c>
      <c r="F50" s="98"/>
    </row>
    <row r="51" spans="2:6" x14ac:dyDescent="0.25">
      <c r="B51" s="1">
        <v>33</v>
      </c>
      <c r="C51" s="96"/>
      <c r="D51" s="97"/>
      <c r="E51" s="97">
        <v>58.7</v>
      </c>
      <c r="F51" s="98"/>
    </row>
    <row r="52" spans="2:6" x14ac:dyDescent="0.25">
      <c r="B52" s="1">
        <v>34</v>
      </c>
      <c r="C52" s="96"/>
      <c r="D52" s="97"/>
      <c r="E52" s="97">
        <v>58.27</v>
      </c>
      <c r="F52" s="98"/>
    </row>
    <row r="53" spans="2:6" x14ac:dyDescent="0.25">
      <c r="B53" s="1">
        <v>35</v>
      </c>
      <c r="C53" s="96"/>
      <c r="D53" s="97"/>
      <c r="E53" s="97">
        <v>58.33</v>
      </c>
      <c r="F53" s="98"/>
    </row>
    <row r="54" spans="2:6" x14ac:dyDescent="0.25">
      <c r="B54" s="1">
        <v>36</v>
      </c>
      <c r="C54" s="96"/>
      <c r="D54" s="97"/>
      <c r="E54" s="97">
        <v>59.19</v>
      </c>
      <c r="F54" s="98"/>
    </row>
    <row r="55" spans="2:6" x14ac:dyDescent="0.25">
      <c r="B55" s="1">
        <v>37</v>
      </c>
      <c r="C55" s="96"/>
      <c r="D55" s="130"/>
      <c r="E55" s="97">
        <v>58.77</v>
      </c>
      <c r="F55" s="98"/>
    </row>
    <row r="56" spans="2:6" x14ac:dyDescent="0.25">
      <c r="B56" s="1">
        <v>38</v>
      </c>
      <c r="C56" s="96"/>
      <c r="D56" s="97"/>
      <c r="E56" s="97">
        <v>58.54</v>
      </c>
      <c r="F56" s="98"/>
    </row>
    <row r="57" spans="2:6" x14ac:dyDescent="0.25">
      <c r="B57" s="1">
        <v>39</v>
      </c>
      <c r="C57" s="96"/>
      <c r="D57" s="97"/>
      <c r="E57" s="97"/>
      <c r="F57" s="98"/>
    </row>
    <row r="58" spans="2:6" x14ac:dyDescent="0.25">
      <c r="B58" s="1">
        <v>40</v>
      </c>
      <c r="C58" s="96"/>
      <c r="D58" s="97"/>
      <c r="E58" s="97"/>
      <c r="F58" s="98"/>
    </row>
    <row r="59" spans="2:6" x14ac:dyDescent="0.25">
      <c r="B59" s="1">
        <v>41</v>
      </c>
      <c r="C59" s="96"/>
      <c r="D59" s="97"/>
      <c r="E59" s="97"/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F10" sqref="F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66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thickBot="1" x14ac:dyDescent="0.3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7" t="s">
        <v>75</v>
      </c>
      <c r="C10" s="127">
        <v>2</v>
      </c>
      <c r="D10" s="127">
        <v>30</v>
      </c>
      <c r="E10" s="131">
        <f>D10</f>
        <v>30</v>
      </c>
      <c r="F10" s="247">
        <f>MIN(C19:C83)</f>
        <v>57.97</v>
      </c>
      <c r="G10" s="239">
        <f>AVERAGE(C19:C83)</f>
        <v>58.723448275862069</v>
      </c>
      <c r="H10" s="127"/>
      <c r="I10" s="70">
        <f>G10-F10</f>
        <v>0.75344827586206975</v>
      </c>
      <c r="J10" s="71">
        <v>2.0439814814814817E-2</v>
      </c>
      <c r="K10" s="71">
        <f>J10</f>
        <v>2.0439814814814817E-2</v>
      </c>
      <c r="L10" s="72">
        <f>K10</f>
        <v>2.0439814814814817E-2</v>
      </c>
      <c r="M10" s="73" t="s">
        <v>123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7" t="s">
        <v>75</v>
      </c>
      <c r="C11" s="127">
        <v>9</v>
      </c>
      <c r="D11" s="127">
        <v>68</v>
      </c>
      <c r="E11" s="131">
        <f>D11-D10</f>
        <v>38</v>
      </c>
      <c r="F11" s="248">
        <f>MIN(D19:D83)</f>
        <v>58.14</v>
      </c>
      <c r="G11" s="238">
        <f>AVERAGE(D19:D83)</f>
        <v>58.990270270270265</v>
      </c>
      <c r="H11" s="154"/>
      <c r="I11" s="70">
        <f>G11-F11</f>
        <v>0.85027027027026492</v>
      </c>
      <c r="J11" s="71">
        <v>4.7488425925925927E-2</v>
      </c>
      <c r="K11" s="71">
        <f>J11-J10</f>
        <v>2.704861111111111E-2</v>
      </c>
      <c r="L11" s="72">
        <f>K11+L10</f>
        <v>4.7488425925925927E-2</v>
      </c>
      <c r="M11" s="73" t="s">
        <v>133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7" t="s">
        <v>67</v>
      </c>
      <c r="C12" s="128">
        <v>5</v>
      </c>
      <c r="D12" s="127">
        <v>91</v>
      </c>
      <c r="E12" s="131">
        <f>D12-D11</f>
        <v>23</v>
      </c>
      <c r="F12" s="244">
        <f>MIN(E19:E83)</f>
        <v>58.77</v>
      </c>
      <c r="G12" s="239">
        <f>AVERAGE(E19:E83)</f>
        <v>59.43636363636363</v>
      </c>
      <c r="H12" s="154"/>
      <c r="I12" s="70">
        <f>G12-F12</f>
        <v>0.66636363636362717</v>
      </c>
      <c r="J12" s="71">
        <v>6.4432870370370363E-2</v>
      </c>
      <c r="K12" s="71">
        <f>J12-J11</f>
        <v>1.6944444444444436E-2</v>
      </c>
      <c r="L12" s="71">
        <f>K12</f>
        <v>1.6944444444444436E-2</v>
      </c>
      <c r="M12" s="73" t="s">
        <v>134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7" t="s">
        <v>67</v>
      </c>
      <c r="C13" s="127">
        <v>6</v>
      </c>
      <c r="D13" s="127">
        <v>118</v>
      </c>
      <c r="E13" s="131">
        <f>D13-D12</f>
        <v>27</v>
      </c>
      <c r="F13" s="246">
        <f>MIN(F19:F83)</f>
        <v>59.05</v>
      </c>
      <c r="G13" s="168">
        <f>AVERAGE(F19:F83)</f>
        <v>60.172962962962956</v>
      </c>
      <c r="H13" s="127"/>
      <c r="I13" s="75">
        <f>G13-F13</f>
        <v>1.1229629629629585</v>
      </c>
      <c r="J13" s="71">
        <v>8.3958333333333343E-2</v>
      </c>
      <c r="K13" s="76">
        <f>J13-J12</f>
        <v>1.9525462962962981E-2</v>
      </c>
      <c r="L13" s="156">
        <f>K13+K11</f>
        <v>4.6574074074074087E-2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4"/>
      <c r="C14" s="124"/>
      <c r="D14" s="124"/>
      <c r="E14" s="124" t="s">
        <v>98</v>
      </c>
      <c r="F14" s="167">
        <f>AVERAGE(F10,F11)</f>
        <v>58.055</v>
      </c>
      <c r="G14" s="167">
        <f>AVERAGE(G10,G11)</f>
        <v>58.856859273066163</v>
      </c>
      <c r="H14" s="125" t="s">
        <v>98</v>
      </c>
      <c r="I14" s="79">
        <f>AVERAGE(I10,I11)</f>
        <v>0.80185927306616733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80</v>
      </c>
      <c r="F15" s="84">
        <f>AVERAGE(F12,F13)</f>
        <v>58.91</v>
      </c>
      <c r="G15" s="85">
        <f>AVERAGE(G12,G13)</f>
        <v>59.804663299663289</v>
      </c>
      <c r="H15" s="85" t="s">
        <v>80</v>
      </c>
      <c r="I15" s="86">
        <f>AVERAGE(I12,I13)</f>
        <v>0.89466329966329283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58.482500000000002</v>
      </c>
      <c r="G16" s="89">
        <f>AVERAGE(C19:F83)</f>
        <v>59.286000000000016</v>
      </c>
      <c r="H16" s="90"/>
      <c r="I16" s="91">
        <f>AVERAGE(I10:I13)</f>
        <v>0.84826128636473008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Пикулин Паша</v>
      </c>
      <c r="D18" s="92" t="str">
        <f>B11</f>
        <v>Пикулин Паша</v>
      </c>
      <c r="E18" s="92" t="str">
        <f>B12</f>
        <v>Манило Денис</v>
      </c>
      <c r="F18" s="92" t="str">
        <f>B13</f>
        <v>Манило Денис</v>
      </c>
    </row>
    <row r="19" spans="2:14" x14ac:dyDescent="0.25">
      <c r="B19" s="1">
        <v>1</v>
      </c>
      <c r="C19" s="93">
        <v>58.73</v>
      </c>
      <c r="D19" s="94">
        <v>58.87</v>
      </c>
      <c r="E19" s="94">
        <v>59.95</v>
      </c>
      <c r="F19" s="95">
        <v>61.57</v>
      </c>
      <c r="M19" s="2"/>
      <c r="N19" s="2"/>
    </row>
    <row r="20" spans="2:14" x14ac:dyDescent="0.25">
      <c r="B20" s="1">
        <v>2</v>
      </c>
      <c r="C20" s="96">
        <v>58.76</v>
      </c>
      <c r="D20" s="97">
        <v>58.8</v>
      </c>
      <c r="E20" s="97">
        <v>59.78</v>
      </c>
      <c r="F20" s="98">
        <v>60.45</v>
      </c>
      <c r="M20" s="3"/>
      <c r="N20" s="3"/>
    </row>
    <row r="21" spans="2:14" x14ac:dyDescent="0.25">
      <c r="B21" s="1">
        <v>3</v>
      </c>
      <c r="C21" s="96">
        <v>58.69</v>
      </c>
      <c r="D21" s="97">
        <v>58.35</v>
      </c>
      <c r="E21" s="97">
        <v>59.58</v>
      </c>
      <c r="F21" s="98">
        <v>59.9</v>
      </c>
      <c r="M21" s="3"/>
      <c r="N21" s="3"/>
    </row>
    <row r="22" spans="2:14" x14ac:dyDescent="0.25">
      <c r="B22" s="1">
        <v>4</v>
      </c>
      <c r="C22" s="96">
        <v>58.27</v>
      </c>
      <c r="D22" s="97">
        <v>58.81</v>
      </c>
      <c r="E22" s="97">
        <v>59.23</v>
      </c>
      <c r="F22" s="98">
        <v>60.16</v>
      </c>
      <c r="M22" s="3"/>
      <c r="N22" s="3"/>
    </row>
    <row r="23" spans="2:14" x14ac:dyDescent="0.25">
      <c r="B23" s="1">
        <v>5</v>
      </c>
      <c r="C23" s="96">
        <v>58.33</v>
      </c>
      <c r="D23" s="97">
        <v>58.19</v>
      </c>
      <c r="E23" s="97">
        <v>59.13</v>
      </c>
      <c r="F23" s="98">
        <v>59.84</v>
      </c>
    </row>
    <row r="24" spans="2:14" x14ac:dyDescent="0.25">
      <c r="B24" s="1">
        <v>6</v>
      </c>
      <c r="C24" s="96">
        <v>58.26</v>
      </c>
      <c r="D24" s="97">
        <v>58.39</v>
      </c>
      <c r="E24" s="97">
        <v>59.37</v>
      </c>
      <c r="F24" s="98">
        <v>60.32</v>
      </c>
    </row>
    <row r="25" spans="2:14" x14ac:dyDescent="0.25">
      <c r="B25" s="1">
        <v>7</v>
      </c>
      <c r="C25" s="96">
        <v>57.97</v>
      </c>
      <c r="D25" s="97">
        <v>58.31</v>
      </c>
      <c r="E25" s="97">
        <v>58.98</v>
      </c>
      <c r="F25" s="98">
        <v>59.89</v>
      </c>
    </row>
    <row r="26" spans="2:14" x14ac:dyDescent="0.25">
      <c r="B26" s="1">
        <v>8</v>
      </c>
      <c r="C26" s="96">
        <v>58.55</v>
      </c>
      <c r="D26" s="97">
        <v>58.79</v>
      </c>
      <c r="E26" s="97">
        <v>59.44</v>
      </c>
      <c r="F26" s="98">
        <v>60.15</v>
      </c>
    </row>
    <row r="27" spans="2:14" x14ac:dyDescent="0.25">
      <c r="B27" s="1">
        <v>9</v>
      </c>
      <c r="C27" s="96">
        <v>57.97</v>
      </c>
      <c r="D27" s="97">
        <v>58.61</v>
      </c>
      <c r="E27" s="97">
        <v>58.77</v>
      </c>
      <c r="F27" s="98">
        <v>60.23</v>
      </c>
    </row>
    <row r="28" spans="2:14" x14ac:dyDescent="0.25">
      <c r="B28" s="1">
        <v>10</v>
      </c>
      <c r="C28" s="96">
        <v>58.47</v>
      </c>
      <c r="D28" s="97">
        <v>58.63</v>
      </c>
      <c r="E28" s="97">
        <v>59.21</v>
      </c>
      <c r="F28" s="98">
        <v>61.18</v>
      </c>
    </row>
    <row r="29" spans="2:14" x14ac:dyDescent="0.25">
      <c r="B29" s="1">
        <v>11</v>
      </c>
      <c r="C29" s="96">
        <v>58.78</v>
      </c>
      <c r="D29" s="97">
        <v>59.15</v>
      </c>
      <c r="E29" s="97">
        <v>59.55</v>
      </c>
      <c r="F29" s="98">
        <v>60.08</v>
      </c>
    </row>
    <row r="30" spans="2:14" x14ac:dyDescent="0.25">
      <c r="B30" s="1">
        <v>12</v>
      </c>
      <c r="C30" s="96">
        <v>58.72</v>
      </c>
      <c r="D30" s="97">
        <v>58.81</v>
      </c>
      <c r="E30" s="97">
        <v>59.24</v>
      </c>
      <c r="F30" s="98">
        <v>60.85</v>
      </c>
    </row>
    <row r="31" spans="2:14" x14ac:dyDescent="0.25">
      <c r="B31" s="1">
        <v>13</v>
      </c>
      <c r="C31" s="96">
        <v>58.75</v>
      </c>
      <c r="D31" s="97">
        <v>59.16</v>
      </c>
      <c r="E31" s="97">
        <v>59.51</v>
      </c>
      <c r="F31" s="98">
        <v>59.86</v>
      </c>
    </row>
    <row r="32" spans="2:14" x14ac:dyDescent="0.25">
      <c r="B32" s="1">
        <v>14</v>
      </c>
      <c r="C32" s="111">
        <v>58.64</v>
      </c>
      <c r="D32" s="97">
        <v>59.27</v>
      </c>
      <c r="E32" s="97">
        <v>59.32</v>
      </c>
      <c r="F32" s="98">
        <v>60.52</v>
      </c>
    </row>
    <row r="33" spans="2:6" x14ac:dyDescent="0.25">
      <c r="B33" s="1">
        <v>15</v>
      </c>
      <c r="C33" s="96">
        <v>59.39</v>
      </c>
      <c r="D33" s="97">
        <v>59.19</v>
      </c>
      <c r="E33" s="97">
        <v>58.88</v>
      </c>
      <c r="F33" s="98">
        <v>60.27</v>
      </c>
    </row>
    <row r="34" spans="2:6" x14ac:dyDescent="0.25">
      <c r="B34" s="1">
        <v>16</v>
      </c>
      <c r="C34" s="96">
        <v>58.67</v>
      </c>
      <c r="D34" s="97">
        <v>60</v>
      </c>
      <c r="E34" s="97">
        <v>59.84</v>
      </c>
      <c r="F34" s="98">
        <v>60.31</v>
      </c>
    </row>
    <row r="35" spans="2:6" x14ac:dyDescent="0.25">
      <c r="B35" s="1">
        <v>17</v>
      </c>
      <c r="C35" s="96">
        <v>59.04</v>
      </c>
      <c r="D35" s="97">
        <v>60.58</v>
      </c>
      <c r="E35" s="97">
        <v>59.59</v>
      </c>
      <c r="F35" s="98">
        <v>59.97</v>
      </c>
    </row>
    <row r="36" spans="2:6" x14ac:dyDescent="0.25">
      <c r="B36" s="1">
        <v>18</v>
      </c>
      <c r="C36" s="96">
        <v>58.78</v>
      </c>
      <c r="D36" s="97">
        <v>58.89</v>
      </c>
      <c r="E36" s="97">
        <v>59.81</v>
      </c>
      <c r="F36" s="98">
        <v>61.29</v>
      </c>
    </row>
    <row r="37" spans="2:6" x14ac:dyDescent="0.25">
      <c r="B37" s="1">
        <v>19</v>
      </c>
      <c r="C37" s="96">
        <v>59</v>
      </c>
      <c r="D37" s="97">
        <v>58.68</v>
      </c>
      <c r="E37" s="97">
        <v>59.76</v>
      </c>
      <c r="F37" s="98">
        <v>60.45</v>
      </c>
    </row>
    <row r="38" spans="2:6" x14ac:dyDescent="0.25">
      <c r="B38" s="1">
        <v>20</v>
      </c>
      <c r="C38" s="96">
        <v>58.57</v>
      </c>
      <c r="D38" s="97">
        <v>59.77</v>
      </c>
      <c r="E38" s="97">
        <v>59.61</v>
      </c>
      <c r="F38" s="98">
        <v>59.26</v>
      </c>
    </row>
    <row r="39" spans="2:6" x14ac:dyDescent="0.25">
      <c r="B39" s="1">
        <v>21</v>
      </c>
      <c r="C39" s="96">
        <v>58.92</v>
      </c>
      <c r="D39" s="97">
        <v>59.59</v>
      </c>
      <c r="E39" s="97">
        <v>59.5</v>
      </c>
      <c r="F39" s="98">
        <v>59.05</v>
      </c>
    </row>
    <row r="40" spans="2:6" x14ac:dyDescent="0.25">
      <c r="B40" s="1">
        <v>22</v>
      </c>
      <c r="C40" s="96">
        <v>58.39</v>
      </c>
      <c r="D40" s="97">
        <v>60.3</v>
      </c>
      <c r="E40" s="97">
        <v>59.55</v>
      </c>
      <c r="F40" s="98">
        <v>59.62</v>
      </c>
    </row>
    <row r="41" spans="2:6" x14ac:dyDescent="0.25">
      <c r="B41" s="1">
        <v>23</v>
      </c>
      <c r="C41" s="96">
        <v>59.04</v>
      </c>
      <c r="D41" s="97">
        <v>59.13</v>
      </c>
      <c r="E41" s="97"/>
      <c r="F41" s="98">
        <v>59.81</v>
      </c>
    </row>
    <row r="42" spans="2:6" x14ac:dyDescent="0.25">
      <c r="B42" s="1">
        <v>24</v>
      </c>
      <c r="C42" s="96">
        <v>58.55</v>
      </c>
      <c r="D42" s="97">
        <v>58.86</v>
      </c>
      <c r="E42" s="97"/>
      <c r="F42" s="98">
        <v>59.71</v>
      </c>
    </row>
    <row r="43" spans="2:6" x14ac:dyDescent="0.25">
      <c r="B43" s="1">
        <v>25</v>
      </c>
      <c r="C43" s="96">
        <v>58.28</v>
      </c>
      <c r="D43" s="97">
        <v>59.17</v>
      </c>
      <c r="E43" s="97"/>
      <c r="F43" s="98">
        <v>59.98</v>
      </c>
    </row>
    <row r="44" spans="2:6" x14ac:dyDescent="0.25">
      <c r="B44" s="1">
        <v>26</v>
      </c>
      <c r="C44" s="96">
        <v>59.46</v>
      </c>
      <c r="D44" s="97">
        <v>58.65</v>
      </c>
      <c r="E44" s="97"/>
      <c r="F44" s="98">
        <v>60.71</v>
      </c>
    </row>
    <row r="45" spans="2:6" x14ac:dyDescent="0.25">
      <c r="B45" s="1">
        <v>27</v>
      </c>
      <c r="C45" s="96">
        <v>60.71</v>
      </c>
      <c r="D45" s="97">
        <v>58.63</v>
      </c>
      <c r="E45" s="97"/>
      <c r="F45" s="98">
        <v>59.24</v>
      </c>
    </row>
    <row r="46" spans="2:6" x14ac:dyDescent="0.25">
      <c r="B46" s="1">
        <v>28</v>
      </c>
      <c r="C46" s="96">
        <v>58.26</v>
      </c>
      <c r="D46" s="97">
        <v>59.11</v>
      </c>
      <c r="E46" s="97"/>
      <c r="F46" s="98"/>
    </row>
    <row r="47" spans="2:6" x14ac:dyDescent="0.25">
      <c r="B47" s="1">
        <v>29</v>
      </c>
      <c r="C47" s="96">
        <v>59.03</v>
      </c>
      <c r="D47" s="97">
        <v>59.09</v>
      </c>
      <c r="E47" s="97"/>
      <c r="F47" s="98"/>
    </row>
    <row r="48" spans="2:6" x14ac:dyDescent="0.25">
      <c r="B48" s="1">
        <v>30</v>
      </c>
      <c r="C48" s="96"/>
      <c r="D48" s="97">
        <v>58.68</v>
      </c>
      <c r="E48" s="97"/>
      <c r="F48" s="98"/>
    </row>
    <row r="49" spans="2:6" x14ac:dyDescent="0.25">
      <c r="B49" s="1">
        <v>31</v>
      </c>
      <c r="C49" s="96"/>
      <c r="D49" s="97">
        <v>59.33</v>
      </c>
      <c r="E49" s="97"/>
      <c r="F49" s="98"/>
    </row>
    <row r="50" spans="2:6" x14ac:dyDescent="0.25">
      <c r="B50" s="1">
        <v>32</v>
      </c>
      <c r="C50" s="96"/>
      <c r="D50" s="97">
        <v>59.09</v>
      </c>
      <c r="E50" s="97"/>
      <c r="F50" s="98"/>
    </row>
    <row r="51" spans="2:6" x14ac:dyDescent="0.25">
      <c r="B51" s="1">
        <v>33</v>
      </c>
      <c r="C51" s="96"/>
      <c r="D51" s="97">
        <v>58.14</v>
      </c>
      <c r="E51" s="97"/>
      <c r="F51" s="98"/>
    </row>
    <row r="52" spans="2:6" x14ac:dyDescent="0.25">
      <c r="B52" s="1">
        <v>34</v>
      </c>
      <c r="C52" s="96"/>
      <c r="D52" s="97">
        <v>59.04</v>
      </c>
      <c r="E52" s="97"/>
      <c r="F52" s="98"/>
    </row>
    <row r="53" spans="2:6" x14ac:dyDescent="0.25">
      <c r="B53" s="1">
        <v>35</v>
      </c>
      <c r="C53" s="96"/>
      <c r="D53" s="97">
        <v>59</v>
      </c>
      <c r="E53" s="97"/>
      <c r="F53" s="98"/>
    </row>
    <row r="54" spans="2:6" x14ac:dyDescent="0.25">
      <c r="B54" s="1">
        <v>36</v>
      </c>
      <c r="C54" s="96"/>
      <c r="D54" s="97">
        <v>58.91</v>
      </c>
      <c r="E54" s="97"/>
      <c r="F54" s="98"/>
    </row>
    <row r="55" spans="2:6" x14ac:dyDescent="0.25">
      <c r="B55" s="1">
        <v>37</v>
      </c>
      <c r="C55" s="96"/>
      <c r="D55" s="130">
        <v>58.67</v>
      </c>
      <c r="E55" s="97"/>
      <c r="F55" s="98"/>
    </row>
    <row r="56" spans="2:6" x14ac:dyDescent="0.25">
      <c r="B56" s="1">
        <v>38</v>
      </c>
      <c r="C56" s="96"/>
      <c r="D56" s="97"/>
      <c r="E56" s="97"/>
      <c r="F56" s="98"/>
    </row>
    <row r="57" spans="2:6" x14ac:dyDescent="0.25">
      <c r="B57" s="1">
        <v>39</v>
      </c>
      <c r="C57" s="96"/>
      <c r="D57" s="97"/>
      <c r="E57" s="97"/>
      <c r="F57" s="98"/>
    </row>
    <row r="58" spans="2:6" x14ac:dyDescent="0.25">
      <c r="B58" s="1">
        <v>40</v>
      </c>
      <c r="C58" s="96"/>
      <c r="D58" s="97"/>
      <c r="E58" s="97"/>
      <c r="F58" s="98"/>
    </row>
    <row r="59" spans="2:6" x14ac:dyDescent="0.25">
      <c r="B59" s="1">
        <v>41</v>
      </c>
      <c r="C59" s="96"/>
      <c r="D59" s="97"/>
      <c r="E59" s="97"/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5" zoomScale="75" zoomScaleNormal="75" workbookViewId="0">
      <selection activeCell="F13" sqref="F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97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x14ac:dyDescent="0.2">
      <c r="A10" s="69">
        <v>1</v>
      </c>
      <c r="B10" s="126" t="s">
        <v>76</v>
      </c>
      <c r="C10" s="127">
        <v>8</v>
      </c>
      <c r="D10" s="127">
        <v>29</v>
      </c>
      <c r="E10" s="131">
        <f>D10</f>
        <v>29</v>
      </c>
      <c r="F10" s="169">
        <f>MIN(C19:C83)</f>
        <v>59.01</v>
      </c>
      <c r="G10" s="168">
        <f>AVERAGE(C19:C83)</f>
        <v>59.729285714285709</v>
      </c>
      <c r="H10" s="127"/>
      <c r="I10" s="70">
        <f>G10-F10</f>
        <v>0.71928571428571075</v>
      </c>
      <c r="J10" s="71">
        <v>2.0081018518518519E-2</v>
      </c>
      <c r="K10" s="71">
        <f>J10</f>
        <v>2.0081018518518519E-2</v>
      </c>
      <c r="L10" s="72">
        <f>K10</f>
        <v>2.0081018518518519E-2</v>
      </c>
      <c r="M10" s="73" t="s">
        <v>127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78</v>
      </c>
      <c r="C11" s="127">
        <v>13</v>
      </c>
      <c r="D11" s="127">
        <v>51</v>
      </c>
      <c r="E11" s="131">
        <f>D11-D10</f>
        <v>22</v>
      </c>
      <c r="F11" s="249">
        <f>MIN(D19:D83)</f>
        <v>58.88</v>
      </c>
      <c r="G11" s="167">
        <f>AVERAGE(D19:D83)</f>
        <v>59.849999999999994</v>
      </c>
      <c r="H11" s="154"/>
      <c r="I11" s="70">
        <f>G11-F11</f>
        <v>0.96999999999999176</v>
      </c>
      <c r="J11" s="71">
        <v>3.6423611111111115E-2</v>
      </c>
      <c r="K11" s="71">
        <f>J11-J10</f>
        <v>1.6342592592592596E-2</v>
      </c>
      <c r="L11" s="72">
        <f>K11</f>
        <v>1.6342592592592596E-2</v>
      </c>
      <c r="M11" s="73" t="s">
        <v>141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76</v>
      </c>
      <c r="C12" s="128">
        <v>6</v>
      </c>
      <c r="D12" s="127">
        <v>86</v>
      </c>
      <c r="E12" s="131">
        <f>D12-D11</f>
        <v>35</v>
      </c>
      <c r="F12" s="244">
        <f>MIN(E19:E83)</f>
        <v>58.82</v>
      </c>
      <c r="G12" s="239">
        <f>AVERAGE(E19:E83)</f>
        <v>59.398823529411771</v>
      </c>
      <c r="H12" s="154"/>
      <c r="I12" s="70">
        <f>G12-F12</f>
        <v>0.57882352941177118</v>
      </c>
      <c r="J12" s="71">
        <v>6.1678240740740742E-2</v>
      </c>
      <c r="K12" s="71">
        <f>J12-J11</f>
        <v>2.5254629629629627E-2</v>
      </c>
      <c r="L12" s="71">
        <f>K12+L10</f>
        <v>4.5335648148148146E-2</v>
      </c>
      <c r="M12" s="73" t="s">
        <v>142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78</v>
      </c>
      <c r="C13" s="127">
        <v>9</v>
      </c>
      <c r="D13" s="127">
        <v>117</v>
      </c>
      <c r="E13" s="131">
        <f>D13-D12</f>
        <v>31</v>
      </c>
      <c r="F13" s="247">
        <f>MIN(F19:F83)</f>
        <v>58.52</v>
      </c>
      <c r="G13" s="239">
        <f>AVERAGE(F19:F83)</f>
        <v>60.014838709677413</v>
      </c>
      <c r="H13" s="127"/>
      <c r="I13" s="75">
        <f>G13-F13</f>
        <v>1.4948387096774098</v>
      </c>
      <c r="J13" s="71">
        <v>8.3958333333333343E-2</v>
      </c>
      <c r="K13" s="76">
        <f>J13-J12</f>
        <v>2.2280092592592601E-2</v>
      </c>
      <c r="L13" s="156">
        <f>K13+K11</f>
        <v>3.8622685185185197E-2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 t="s">
        <v>144</v>
      </c>
      <c r="F14" s="242">
        <f>AVERAGE(F10,F12)</f>
        <v>58.914999999999999</v>
      </c>
      <c r="G14" s="167">
        <f>AVERAGE(G10,G12)</f>
        <v>59.56405462184874</v>
      </c>
      <c r="H14" s="125" t="s">
        <v>120</v>
      </c>
      <c r="I14" s="79">
        <f>AVERAGE(I10,I12)</f>
        <v>0.64905462184874096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145</v>
      </c>
      <c r="F15" s="84">
        <f>AVERAGE(F11,F13)</f>
        <v>58.7</v>
      </c>
      <c r="G15" s="85">
        <f>AVERAGE(G11,G13)</f>
        <v>59.9324193548387</v>
      </c>
      <c r="H15" s="85" t="s">
        <v>89</v>
      </c>
      <c r="I15" s="86">
        <f>AVERAGE(I11,I13)</f>
        <v>1.2324193548387008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58.807500000000005</v>
      </c>
      <c r="G16" s="89">
        <f>AVERAGE(C19:F83)</f>
        <v>59.730614035087733</v>
      </c>
      <c r="H16" s="90"/>
      <c r="I16" s="91">
        <f>AVERAGE(I10:I13)</f>
        <v>0.94073698834372088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Стецык Сергей</v>
      </c>
      <c r="D18" s="92" t="str">
        <f>B11</f>
        <v>Лабинский Николай</v>
      </c>
      <c r="E18" s="92" t="str">
        <f>B12</f>
        <v>Стецык Сергей</v>
      </c>
      <c r="F18" s="92" t="str">
        <f>B13</f>
        <v>Лабинский Николай</v>
      </c>
    </row>
    <row r="19" spans="2:14" x14ac:dyDescent="0.25">
      <c r="B19" s="1">
        <v>1</v>
      </c>
      <c r="C19" s="93">
        <v>59.77</v>
      </c>
      <c r="D19" s="94">
        <v>59.55</v>
      </c>
      <c r="E19" s="94">
        <v>59.13</v>
      </c>
      <c r="F19" s="95">
        <v>61.12</v>
      </c>
      <c r="M19" s="2"/>
      <c r="N19" s="2"/>
    </row>
    <row r="20" spans="2:14" x14ac:dyDescent="0.25">
      <c r="B20" s="1">
        <v>2</v>
      </c>
      <c r="C20" s="96">
        <v>59.35</v>
      </c>
      <c r="D20" s="97">
        <v>59.69</v>
      </c>
      <c r="E20" s="97">
        <v>59.11</v>
      </c>
      <c r="F20" s="98">
        <v>61.65</v>
      </c>
      <c r="M20" s="3"/>
      <c r="N20" s="3"/>
    </row>
    <row r="21" spans="2:14" x14ac:dyDescent="0.25">
      <c r="B21" s="1">
        <v>3</v>
      </c>
      <c r="C21" s="96">
        <v>59.01</v>
      </c>
      <c r="D21" s="97">
        <v>59.52</v>
      </c>
      <c r="E21" s="97">
        <v>59.27</v>
      </c>
      <c r="F21" s="98">
        <v>61.02</v>
      </c>
      <c r="M21" s="3"/>
      <c r="N21" s="3"/>
    </row>
    <row r="22" spans="2:14" x14ac:dyDescent="0.25">
      <c r="B22" s="1">
        <v>4</v>
      </c>
      <c r="C22" s="96">
        <v>59.46</v>
      </c>
      <c r="D22" s="97">
        <v>60.58</v>
      </c>
      <c r="E22" s="97">
        <v>59.98</v>
      </c>
      <c r="F22" s="98">
        <v>60.53</v>
      </c>
      <c r="M22" s="3"/>
      <c r="N22" s="3"/>
    </row>
    <row r="23" spans="2:14" x14ac:dyDescent="0.25">
      <c r="B23" s="1">
        <v>5</v>
      </c>
      <c r="C23" s="96">
        <v>59.23</v>
      </c>
      <c r="D23" s="97">
        <v>58.88</v>
      </c>
      <c r="E23" s="97">
        <v>59.07</v>
      </c>
      <c r="F23" s="98">
        <v>61.36</v>
      </c>
    </row>
    <row r="24" spans="2:14" x14ac:dyDescent="0.25">
      <c r="B24" s="1">
        <v>6</v>
      </c>
      <c r="C24" s="96">
        <v>59.38</v>
      </c>
      <c r="D24" s="97">
        <v>59.98</v>
      </c>
      <c r="E24" s="97">
        <v>59.1</v>
      </c>
      <c r="F24" s="98">
        <v>60.91</v>
      </c>
    </row>
    <row r="25" spans="2:14" x14ac:dyDescent="0.25">
      <c r="B25" s="1">
        <v>7</v>
      </c>
      <c r="C25" s="96">
        <v>59.69</v>
      </c>
      <c r="D25" s="97">
        <v>58.97</v>
      </c>
      <c r="E25" s="97">
        <v>59.56</v>
      </c>
      <c r="F25" s="98">
        <v>59.99</v>
      </c>
    </row>
    <row r="26" spans="2:14" x14ac:dyDescent="0.25">
      <c r="B26" s="1">
        <v>8</v>
      </c>
      <c r="C26" s="96">
        <v>59.47</v>
      </c>
      <c r="D26" s="97">
        <v>59.07</v>
      </c>
      <c r="E26" s="97">
        <v>59.41</v>
      </c>
      <c r="F26" s="98">
        <v>60.47</v>
      </c>
    </row>
    <row r="27" spans="2:14" x14ac:dyDescent="0.25">
      <c r="B27" s="1">
        <v>9</v>
      </c>
      <c r="C27" s="96">
        <v>59.42</v>
      </c>
      <c r="D27" s="97">
        <v>59.34</v>
      </c>
      <c r="E27" s="97">
        <v>58.82</v>
      </c>
      <c r="F27" s="98">
        <v>61.37</v>
      </c>
    </row>
    <row r="28" spans="2:14" x14ac:dyDescent="0.25">
      <c r="B28" s="1">
        <v>10</v>
      </c>
      <c r="C28" s="96">
        <v>59.45</v>
      </c>
      <c r="D28" s="97">
        <v>59.18</v>
      </c>
      <c r="E28" s="97">
        <v>59.04</v>
      </c>
      <c r="F28" s="98">
        <v>60.17</v>
      </c>
    </row>
    <row r="29" spans="2:14" x14ac:dyDescent="0.25">
      <c r="B29" s="1">
        <v>11</v>
      </c>
      <c r="C29" s="96">
        <v>59.04</v>
      </c>
      <c r="D29" s="97">
        <v>59.52</v>
      </c>
      <c r="E29" s="97">
        <v>59.02</v>
      </c>
      <c r="F29" s="98">
        <v>60.39</v>
      </c>
    </row>
    <row r="30" spans="2:14" x14ac:dyDescent="0.25">
      <c r="B30" s="1">
        <v>12</v>
      </c>
      <c r="C30" s="170">
        <v>59.76</v>
      </c>
      <c r="D30" s="97">
        <v>59.81</v>
      </c>
      <c r="E30" s="97">
        <v>58.91</v>
      </c>
      <c r="F30" s="98">
        <v>60.33</v>
      </c>
    </row>
    <row r="31" spans="2:14" x14ac:dyDescent="0.25">
      <c r="B31" s="1">
        <v>13</v>
      </c>
      <c r="C31" s="96">
        <v>59.29</v>
      </c>
      <c r="D31" s="97">
        <v>60.35</v>
      </c>
      <c r="E31" s="97">
        <v>59.11</v>
      </c>
      <c r="F31" s="98">
        <v>60.02</v>
      </c>
    </row>
    <row r="32" spans="2:14" x14ac:dyDescent="0.25">
      <c r="B32" s="1">
        <v>14</v>
      </c>
      <c r="C32" s="111">
        <v>59.38</v>
      </c>
      <c r="D32" s="97">
        <v>60.6</v>
      </c>
      <c r="E32" s="97">
        <v>59.04</v>
      </c>
      <c r="F32" s="98">
        <v>59.17</v>
      </c>
    </row>
    <row r="33" spans="2:6" x14ac:dyDescent="0.25">
      <c r="B33" s="1">
        <v>15</v>
      </c>
      <c r="C33" s="96">
        <v>59.32</v>
      </c>
      <c r="D33" s="97">
        <v>60.26</v>
      </c>
      <c r="E33" s="97">
        <v>59.08</v>
      </c>
      <c r="F33" s="98">
        <v>59.38</v>
      </c>
    </row>
    <row r="34" spans="2:6" x14ac:dyDescent="0.25">
      <c r="B34" s="1">
        <v>16</v>
      </c>
      <c r="C34" s="96">
        <v>60.61</v>
      </c>
      <c r="D34" s="97">
        <v>60.99</v>
      </c>
      <c r="E34" s="97">
        <v>59.21</v>
      </c>
      <c r="F34" s="98">
        <v>59.57</v>
      </c>
    </row>
    <row r="35" spans="2:6" x14ac:dyDescent="0.25">
      <c r="B35" s="1">
        <v>17</v>
      </c>
      <c r="C35" s="96">
        <v>59.49</v>
      </c>
      <c r="D35" s="97">
        <v>60.68</v>
      </c>
      <c r="E35" s="97">
        <v>59.28</v>
      </c>
      <c r="F35" s="98">
        <v>61.98</v>
      </c>
    </row>
    <row r="36" spans="2:6" x14ac:dyDescent="0.25">
      <c r="B36" s="1">
        <v>18</v>
      </c>
      <c r="C36" s="96">
        <v>59.3</v>
      </c>
      <c r="D36" s="97">
        <v>60.63</v>
      </c>
      <c r="E36" s="97">
        <v>59.66</v>
      </c>
      <c r="F36" s="98">
        <v>59.76</v>
      </c>
    </row>
    <row r="37" spans="2:6" x14ac:dyDescent="0.25">
      <c r="B37" s="1">
        <v>19</v>
      </c>
      <c r="C37" s="96">
        <v>59.82</v>
      </c>
      <c r="D37" s="97">
        <v>59.97</v>
      </c>
      <c r="E37" s="97">
        <v>59.27</v>
      </c>
      <c r="F37" s="98">
        <v>60.44</v>
      </c>
    </row>
    <row r="38" spans="2:6" x14ac:dyDescent="0.25">
      <c r="B38" s="1">
        <v>20</v>
      </c>
      <c r="C38" s="96">
        <v>59.12</v>
      </c>
      <c r="D38" s="97">
        <v>59.52</v>
      </c>
      <c r="E38" s="97">
        <v>59.44</v>
      </c>
      <c r="F38" s="98">
        <v>60.07</v>
      </c>
    </row>
    <row r="39" spans="2:6" x14ac:dyDescent="0.25">
      <c r="B39" s="1">
        <v>21</v>
      </c>
      <c r="C39" s="96">
        <v>59.87</v>
      </c>
      <c r="D39" s="97">
        <v>59.76</v>
      </c>
      <c r="E39" s="97">
        <v>59.74</v>
      </c>
      <c r="F39" s="98">
        <v>60.27</v>
      </c>
    </row>
    <row r="40" spans="2:6" x14ac:dyDescent="0.25">
      <c r="B40" s="1">
        <v>22</v>
      </c>
      <c r="C40" s="96">
        <v>60.06</v>
      </c>
      <c r="D40" s="97"/>
      <c r="E40" s="97">
        <v>59.43</v>
      </c>
      <c r="F40" s="98">
        <v>60.17</v>
      </c>
    </row>
    <row r="41" spans="2:6" x14ac:dyDescent="0.25">
      <c r="B41" s="1">
        <v>23</v>
      </c>
      <c r="C41" s="96">
        <v>59.65</v>
      </c>
      <c r="D41" s="97"/>
      <c r="E41" s="97">
        <v>59.49</v>
      </c>
      <c r="F41" s="98">
        <v>58.85</v>
      </c>
    </row>
    <row r="42" spans="2:6" x14ac:dyDescent="0.25">
      <c r="B42" s="1">
        <v>24</v>
      </c>
      <c r="C42" s="96">
        <v>60.49</v>
      </c>
      <c r="D42" s="97"/>
      <c r="E42" s="97">
        <v>59.56</v>
      </c>
      <c r="F42" s="98">
        <v>59.09</v>
      </c>
    </row>
    <row r="43" spans="2:6" x14ac:dyDescent="0.25">
      <c r="B43" s="1">
        <v>25</v>
      </c>
      <c r="C43" s="96">
        <v>59.26</v>
      </c>
      <c r="D43" s="97"/>
      <c r="E43" s="97">
        <v>59.29</v>
      </c>
      <c r="F43" s="98">
        <v>58.96</v>
      </c>
    </row>
    <row r="44" spans="2:6" x14ac:dyDescent="0.25">
      <c r="B44" s="1">
        <v>26</v>
      </c>
      <c r="C44" s="96">
        <v>60.01</v>
      </c>
      <c r="D44" s="97"/>
      <c r="E44" s="97">
        <v>59.63</v>
      </c>
      <c r="F44" s="98">
        <v>59.12</v>
      </c>
    </row>
    <row r="45" spans="2:6" x14ac:dyDescent="0.25">
      <c r="B45" s="1">
        <v>27</v>
      </c>
      <c r="C45" s="96">
        <v>63.89</v>
      </c>
      <c r="D45" s="97"/>
      <c r="E45" s="97">
        <v>59.4</v>
      </c>
      <c r="F45" s="98">
        <v>58.81</v>
      </c>
    </row>
    <row r="46" spans="2:6" x14ac:dyDescent="0.25">
      <c r="B46" s="1">
        <v>28</v>
      </c>
      <c r="C46" s="96">
        <v>59.83</v>
      </c>
      <c r="D46" s="97"/>
      <c r="E46" s="97">
        <v>59.53</v>
      </c>
      <c r="F46" s="98">
        <v>59.17</v>
      </c>
    </row>
    <row r="47" spans="2:6" x14ac:dyDescent="0.25">
      <c r="B47" s="1">
        <v>29</v>
      </c>
      <c r="C47" s="96"/>
      <c r="D47" s="97"/>
      <c r="E47" s="97">
        <v>59.69</v>
      </c>
      <c r="F47" s="98">
        <v>58.75</v>
      </c>
    </row>
    <row r="48" spans="2:6" x14ac:dyDescent="0.25">
      <c r="B48" s="1">
        <v>30</v>
      </c>
      <c r="C48" s="96"/>
      <c r="D48" s="97"/>
      <c r="E48" s="97">
        <v>60.05</v>
      </c>
      <c r="F48" s="98">
        <v>58.52</v>
      </c>
    </row>
    <row r="49" spans="2:6" x14ac:dyDescent="0.25">
      <c r="B49" s="1">
        <v>31</v>
      </c>
      <c r="C49" s="96"/>
      <c r="D49" s="97"/>
      <c r="E49" s="97">
        <v>59.61</v>
      </c>
      <c r="F49" s="98">
        <v>59.05</v>
      </c>
    </row>
    <row r="50" spans="2:6" x14ac:dyDescent="0.25">
      <c r="B50" s="1">
        <v>32</v>
      </c>
      <c r="C50" s="96"/>
      <c r="D50" s="97"/>
      <c r="E50" s="97">
        <v>59.73</v>
      </c>
      <c r="F50" s="98"/>
    </row>
    <row r="51" spans="2:6" x14ac:dyDescent="0.25">
      <c r="B51" s="1">
        <v>33</v>
      </c>
      <c r="C51" s="96"/>
      <c r="D51" s="97"/>
      <c r="E51" s="97">
        <v>59.88</v>
      </c>
      <c r="F51" s="98"/>
    </row>
    <row r="52" spans="2:6" x14ac:dyDescent="0.25">
      <c r="B52" s="1">
        <v>34</v>
      </c>
      <c r="C52" s="96"/>
      <c r="D52" s="97"/>
      <c r="E52" s="97">
        <v>60.02</v>
      </c>
      <c r="F52" s="98"/>
    </row>
    <row r="53" spans="2:6" x14ac:dyDescent="0.25">
      <c r="B53" s="1">
        <v>35</v>
      </c>
      <c r="C53" s="96"/>
      <c r="D53" s="97"/>
      <c r="E53" s="97"/>
      <c r="F53" s="98"/>
    </row>
    <row r="54" spans="2:6" x14ac:dyDescent="0.25">
      <c r="B54" s="1">
        <v>36</v>
      </c>
      <c r="C54" s="96"/>
      <c r="D54" s="97"/>
      <c r="E54" s="97"/>
      <c r="F54" s="98"/>
    </row>
    <row r="55" spans="2:6" x14ac:dyDescent="0.25">
      <c r="B55" s="1">
        <v>37</v>
      </c>
      <c r="C55" s="96"/>
      <c r="D55" s="130"/>
      <c r="E55" s="97"/>
      <c r="F55" s="98"/>
    </row>
    <row r="56" spans="2:6" x14ac:dyDescent="0.25">
      <c r="B56" s="1">
        <v>38</v>
      </c>
      <c r="C56" s="96"/>
      <c r="D56" s="97"/>
      <c r="E56" s="97"/>
      <c r="F56" s="98"/>
    </row>
    <row r="57" spans="2:6" x14ac:dyDescent="0.25">
      <c r="B57" s="1">
        <v>39</v>
      </c>
      <c r="C57" s="96"/>
      <c r="D57" s="97"/>
      <c r="E57" s="97"/>
      <c r="F57" s="98"/>
    </row>
    <row r="58" spans="2:6" x14ac:dyDescent="0.25">
      <c r="B58" s="1">
        <v>40</v>
      </c>
      <c r="C58" s="96"/>
      <c r="D58" s="97"/>
      <c r="E58" s="97"/>
      <c r="F58" s="98"/>
    </row>
    <row r="59" spans="2:6" x14ac:dyDescent="0.25">
      <c r="B59" s="1">
        <v>41</v>
      </c>
      <c r="C59" s="96"/>
      <c r="D59" s="97"/>
      <c r="E59" s="97"/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2" zoomScale="75" zoomScaleNormal="75" workbookViewId="0">
      <selection activeCell="F13" sqref="F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116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x14ac:dyDescent="0.2">
      <c r="A10" s="69">
        <v>1</v>
      </c>
      <c r="B10" s="126" t="s">
        <v>115</v>
      </c>
      <c r="C10" s="127">
        <v>3</v>
      </c>
      <c r="D10" s="127">
        <v>15</v>
      </c>
      <c r="E10" s="131">
        <f>D10</f>
        <v>15</v>
      </c>
      <c r="F10" s="169">
        <f>MIN(C19:C83)</f>
        <v>59.26</v>
      </c>
      <c r="G10" s="168">
        <f>AVERAGE(C19:C83)</f>
        <v>60.409285714285723</v>
      </c>
      <c r="H10" s="127"/>
      <c r="I10" s="70">
        <f>G10-F10</f>
        <v>1.1492857142857247</v>
      </c>
      <c r="J10" s="71">
        <v>1.0543981481481481E-2</v>
      </c>
      <c r="K10" s="71">
        <f>J10</f>
        <v>1.0543981481481481E-2</v>
      </c>
      <c r="L10" s="72">
        <f>K10</f>
        <v>1.0543981481481481E-2</v>
      </c>
      <c r="M10" s="73" t="s">
        <v>124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74</v>
      </c>
      <c r="C11" s="127">
        <v>5</v>
      </c>
      <c r="D11" s="127">
        <v>52</v>
      </c>
      <c r="E11" s="131">
        <f>D11-D10</f>
        <v>37</v>
      </c>
      <c r="F11" s="249">
        <f>MIN(D19:D83)</f>
        <v>58.73</v>
      </c>
      <c r="G11" s="167">
        <f>AVERAGE(D19:D83)</f>
        <v>59.573611111111099</v>
      </c>
      <c r="H11" s="154"/>
      <c r="I11" s="70">
        <f>G11-F11</f>
        <v>0.84361111111110176</v>
      </c>
      <c r="J11" s="71">
        <v>3.7164351851851851E-2</v>
      </c>
      <c r="K11" s="71">
        <f>J11-J10</f>
        <v>2.6620370370370371E-2</v>
      </c>
      <c r="L11" s="72">
        <f>K11</f>
        <v>2.6620370370370371E-2</v>
      </c>
      <c r="M11" s="73" t="s">
        <v>135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115</v>
      </c>
      <c r="C12" s="128">
        <v>4</v>
      </c>
      <c r="D12" s="127">
        <v>89</v>
      </c>
      <c r="E12" s="131">
        <f>D12-D11</f>
        <v>37</v>
      </c>
      <c r="F12" s="244">
        <f>MIN(E19:E83)</f>
        <v>59.23</v>
      </c>
      <c r="G12" s="239">
        <f>AVERAGE(E19:E83)</f>
        <v>60.200555555555553</v>
      </c>
      <c r="H12" s="154"/>
      <c r="I12" s="70">
        <f>G12-F12</f>
        <v>0.97055555555555628</v>
      </c>
      <c r="J12" s="71">
        <v>6.4062500000000008E-2</v>
      </c>
      <c r="K12" s="71">
        <f>J12-J11</f>
        <v>2.6898148148148157E-2</v>
      </c>
      <c r="L12" s="71">
        <f>K12+L10</f>
        <v>3.7442129629629638E-2</v>
      </c>
      <c r="M12" s="73" t="s">
        <v>136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74</v>
      </c>
      <c r="C13" s="127">
        <v>13</v>
      </c>
      <c r="D13" s="127">
        <v>117</v>
      </c>
      <c r="E13" s="131">
        <f>D13-D12</f>
        <v>28</v>
      </c>
      <c r="F13" s="247">
        <f>MIN(F19:F83)</f>
        <v>58.37</v>
      </c>
      <c r="G13" s="239">
        <f>AVERAGE(F19:F83)</f>
        <v>59.15857142857142</v>
      </c>
      <c r="H13" s="127"/>
      <c r="I13" s="75">
        <f>G13-F13</f>
        <v>0.78857142857142293</v>
      </c>
      <c r="J13" s="71">
        <v>8.3958333333333343E-2</v>
      </c>
      <c r="K13" s="76">
        <f>J13-J12</f>
        <v>1.9895833333333335E-2</v>
      </c>
      <c r="L13" s="156">
        <f>K13+K11</f>
        <v>4.6516203703703705E-2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 t="s">
        <v>117</v>
      </c>
      <c r="F14" s="242">
        <f>AVERAGE(F10,F12)</f>
        <v>59.244999999999997</v>
      </c>
      <c r="G14" s="167">
        <f>AVERAGE(G10,G12)</f>
        <v>60.304920634920634</v>
      </c>
      <c r="H14" s="125" t="s">
        <v>117</v>
      </c>
      <c r="I14" s="79">
        <f>AVERAGE(I10,I12)</f>
        <v>1.0599206349206405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118</v>
      </c>
      <c r="F15" s="84">
        <f>AVERAGE(F11,F13)</f>
        <v>58.55</v>
      </c>
      <c r="G15" s="85">
        <f>AVERAGE(G11,G13)</f>
        <v>59.366091269841263</v>
      </c>
      <c r="H15" s="85" t="s">
        <v>118</v>
      </c>
      <c r="I15" s="86">
        <f>AVERAGE(I11,I13)</f>
        <v>0.81609126984126235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58.897500000000001</v>
      </c>
      <c r="G16" s="89">
        <f>AVERAGE(C19:F83)</f>
        <v>59.772280701754376</v>
      </c>
      <c r="H16" s="90"/>
      <c r="I16" s="91">
        <f>AVERAGE(I10:I13)</f>
        <v>0.93800595238095141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Кравченко Женя</v>
      </c>
      <c r="D18" s="92" t="str">
        <f>B11</f>
        <v>Таволжан Виталий</v>
      </c>
      <c r="E18" s="92" t="str">
        <f>B12</f>
        <v>Кравченко Женя</v>
      </c>
      <c r="F18" s="92" t="str">
        <f>B13</f>
        <v>Таволжан Виталий</v>
      </c>
    </row>
    <row r="19" spans="2:14" x14ac:dyDescent="0.25">
      <c r="B19" s="1">
        <v>1</v>
      </c>
      <c r="C19" s="93">
        <v>61.04</v>
      </c>
      <c r="D19" s="94">
        <v>60.08</v>
      </c>
      <c r="E19" s="94">
        <v>61.16</v>
      </c>
      <c r="F19" s="95">
        <v>59.55</v>
      </c>
      <c r="M19" s="2"/>
      <c r="N19" s="2"/>
    </row>
    <row r="20" spans="2:14" x14ac:dyDescent="0.25">
      <c r="B20" s="1">
        <v>2</v>
      </c>
      <c r="C20" s="96">
        <v>59.61</v>
      </c>
      <c r="D20" s="97">
        <v>59.37</v>
      </c>
      <c r="E20" s="97">
        <v>61.22</v>
      </c>
      <c r="F20" s="98">
        <v>59.34</v>
      </c>
      <c r="M20" s="3"/>
      <c r="N20" s="3"/>
    </row>
    <row r="21" spans="2:14" x14ac:dyDescent="0.25">
      <c r="B21" s="1">
        <v>3</v>
      </c>
      <c r="C21" s="96">
        <v>59.31</v>
      </c>
      <c r="D21" s="97">
        <v>59.76</v>
      </c>
      <c r="E21" s="97">
        <v>60.75</v>
      </c>
      <c r="F21" s="98">
        <v>59.94</v>
      </c>
      <c r="M21" s="3"/>
      <c r="N21" s="3"/>
    </row>
    <row r="22" spans="2:14" x14ac:dyDescent="0.25">
      <c r="B22" s="1">
        <v>4</v>
      </c>
      <c r="C22" s="96">
        <v>59.26</v>
      </c>
      <c r="D22" s="97">
        <v>59.64</v>
      </c>
      <c r="E22" s="97">
        <v>60.18</v>
      </c>
      <c r="F22" s="98">
        <v>59.18</v>
      </c>
      <c r="M22" s="3"/>
      <c r="N22" s="3"/>
    </row>
    <row r="23" spans="2:14" x14ac:dyDescent="0.25">
      <c r="B23" s="1">
        <v>5</v>
      </c>
      <c r="C23" s="96">
        <v>60.66</v>
      </c>
      <c r="D23" s="97">
        <v>60.23</v>
      </c>
      <c r="E23" s="97">
        <v>59.58</v>
      </c>
      <c r="F23" s="98">
        <v>59.63</v>
      </c>
    </row>
    <row r="24" spans="2:14" x14ac:dyDescent="0.25">
      <c r="B24" s="1">
        <v>6</v>
      </c>
      <c r="C24" s="96">
        <v>60.48</v>
      </c>
      <c r="D24" s="97">
        <v>59.91</v>
      </c>
      <c r="E24" s="97">
        <v>59.69</v>
      </c>
      <c r="F24" s="98">
        <v>59.27</v>
      </c>
    </row>
    <row r="25" spans="2:14" x14ac:dyDescent="0.25">
      <c r="B25" s="1">
        <v>7</v>
      </c>
      <c r="C25" s="96">
        <v>61.18</v>
      </c>
      <c r="D25" s="97">
        <v>59.3</v>
      </c>
      <c r="E25" s="97">
        <v>60.28</v>
      </c>
      <c r="F25" s="98">
        <v>59.33</v>
      </c>
    </row>
    <row r="26" spans="2:14" x14ac:dyDescent="0.25">
      <c r="B26" s="1">
        <v>8</v>
      </c>
      <c r="C26" s="96">
        <v>59.86</v>
      </c>
      <c r="D26" s="97">
        <v>59.43</v>
      </c>
      <c r="E26" s="97">
        <v>59.94</v>
      </c>
      <c r="F26" s="98">
        <v>58.91</v>
      </c>
    </row>
    <row r="27" spans="2:14" x14ac:dyDescent="0.25">
      <c r="B27" s="1">
        <v>9</v>
      </c>
      <c r="C27" s="96">
        <v>59.77</v>
      </c>
      <c r="D27" s="97">
        <v>59.05</v>
      </c>
      <c r="E27" s="97">
        <v>59.41</v>
      </c>
      <c r="F27" s="98">
        <v>59.08</v>
      </c>
    </row>
    <row r="28" spans="2:14" x14ac:dyDescent="0.25">
      <c r="B28" s="1">
        <v>10</v>
      </c>
      <c r="C28" s="96">
        <v>60.09</v>
      </c>
      <c r="D28" s="97">
        <v>59.37</v>
      </c>
      <c r="E28" s="97">
        <v>60.22</v>
      </c>
      <c r="F28" s="98">
        <v>59.56</v>
      </c>
    </row>
    <row r="29" spans="2:14" x14ac:dyDescent="0.25">
      <c r="B29" s="1">
        <v>11</v>
      </c>
      <c r="C29" s="96">
        <v>60.71</v>
      </c>
      <c r="D29" s="97">
        <v>59.89</v>
      </c>
      <c r="E29" s="97">
        <v>59.59</v>
      </c>
      <c r="F29" s="98">
        <v>59.19</v>
      </c>
    </row>
    <row r="30" spans="2:14" x14ac:dyDescent="0.25">
      <c r="B30" s="1">
        <v>12</v>
      </c>
      <c r="C30" s="96">
        <v>61.03</v>
      </c>
      <c r="D30" s="97">
        <v>59.37</v>
      </c>
      <c r="E30" s="97">
        <v>59.23</v>
      </c>
      <c r="F30" s="98">
        <v>59.11</v>
      </c>
    </row>
    <row r="31" spans="2:14" x14ac:dyDescent="0.25">
      <c r="B31" s="1">
        <v>13</v>
      </c>
      <c r="C31" s="96">
        <v>61.58</v>
      </c>
      <c r="D31" s="97">
        <v>58.85</v>
      </c>
      <c r="E31" s="97">
        <v>60</v>
      </c>
      <c r="F31" s="98">
        <v>59.04</v>
      </c>
    </row>
    <row r="32" spans="2:14" x14ac:dyDescent="0.25">
      <c r="B32" s="1">
        <v>14</v>
      </c>
      <c r="C32" s="111">
        <v>61.15</v>
      </c>
      <c r="D32" s="97">
        <v>59.45</v>
      </c>
      <c r="E32" s="97">
        <v>60.16</v>
      </c>
      <c r="F32" s="98">
        <v>59.29</v>
      </c>
    </row>
    <row r="33" spans="2:6" x14ac:dyDescent="0.25">
      <c r="B33" s="1">
        <v>15</v>
      </c>
      <c r="C33" s="96"/>
      <c r="D33" s="97">
        <v>59.47</v>
      </c>
      <c r="E33" s="97">
        <v>59.72</v>
      </c>
      <c r="F33" s="98">
        <v>59.45</v>
      </c>
    </row>
    <row r="34" spans="2:6" x14ac:dyDescent="0.25">
      <c r="B34" s="1">
        <v>16</v>
      </c>
      <c r="C34" s="96"/>
      <c r="D34" s="97">
        <v>59.03</v>
      </c>
      <c r="E34" s="97">
        <v>59.92</v>
      </c>
      <c r="F34" s="98">
        <v>59.06</v>
      </c>
    </row>
    <row r="35" spans="2:6" x14ac:dyDescent="0.25">
      <c r="B35" s="1">
        <v>17</v>
      </c>
      <c r="C35" s="96"/>
      <c r="D35" s="97">
        <v>59.07</v>
      </c>
      <c r="E35" s="97">
        <v>60.31</v>
      </c>
      <c r="F35" s="98">
        <v>58.52</v>
      </c>
    </row>
    <row r="36" spans="2:6" x14ac:dyDescent="0.25">
      <c r="B36" s="1">
        <v>18</v>
      </c>
      <c r="C36" s="96"/>
      <c r="D36" s="97">
        <v>59.35</v>
      </c>
      <c r="E36" s="97">
        <v>60.6</v>
      </c>
      <c r="F36" s="98">
        <v>58.96</v>
      </c>
    </row>
    <row r="37" spans="2:6" x14ac:dyDescent="0.25">
      <c r="B37" s="1">
        <v>19</v>
      </c>
      <c r="C37" s="96"/>
      <c r="D37" s="97">
        <v>58.73</v>
      </c>
      <c r="E37" s="97">
        <v>60.1</v>
      </c>
      <c r="F37" s="98">
        <v>59.34</v>
      </c>
    </row>
    <row r="38" spans="2:6" x14ac:dyDescent="0.25">
      <c r="B38" s="1">
        <v>20</v>
      </c>
      <c r="C38" s="96"/>
      <c r="D38" s="97">
        <v>59.39</v>
      </c>
      <c r="E38" s="97">
        <v>59.63</v>
      </c>
      <c r="F38" s="98">
        <v>58.75</v>
      </c>
    </row>
    <row r="39" spans="2:6" x14ac:dyDescent="0.25">
      <c r="B39" s="1">
        <v>21</v>
      </c>
      <c r="C39" s="96"/>
      <c r="D39" s="97">
        <v>61.05</v>
      </c>
      <c r="E39" s="97">
        <v>60.49</v>
      </c>
      <c r="F39" s="98">
        <v>58.74</v>
      </c>
    </row>
    <row r="40" spans="2:6" x14ac:dyDescent="0.25">
      <c r="B40" s="1">
        <v>22</v>
      </c>
      <c r="C40" s="96"/>
      <c r="D40" s="97">
        <v>59.54</v>
      </c>
      <c r="E40" s="97">
        <v>60.07</v>
      </c>
      <c r="F40" s="98">
        <v>58.76</v>
      </c>
    </row>
    <row r="41" spans="2:6" x14ac:dyDescent="0.25">
      <c r="B41" s="1">
        <v>23</v>
      </c>
      <c r="C41" s="96"/>
      <c r="D41" s="97">
        <v>59.07</v>
      </c>
      <c r="E41" s="97">
        <v>59.95</v>
      </c>
      <c r="F41" s="98">
        <v>58.4</v>
      </c>
    </row>
    <row r="42" spans="2:6" x14ac:dyDescent="0.25">
      <c r="B42" s="1">
        <v>24</v>
      </c>
      <c r="C42" s="96"/>
      <c r="D42" s="97">
        <v>59.33</v>
      </c>
      <c r="E42" s="97">
        <v>60.73</v>
      </c>
      <c r="F42" s="98">
        <v>58.37</v>
      </c>
    </row>
    <row r="43" spans="2:6" x14ac:dyDescent="0.25">
      <c r="B43" s="1">
        <v>25</v>
      </c>
      <c r="C43" s="96"/>
      <c r="D43" s="97">
        <v>59.35</v>
      </c>
      <c r="E43" s="97">
        <v>60.92</v>
      </c>
      <c r="F43" s="98">
        <v>58.56</v>
      </c>
    </row>
    <row r="44" spans="2:6" x14ac:dyDescent="0.25">
      <c r="B44" s="1">
        <v>26</v>
      </c>
      <c r="C44" s="96"/>
      <c r="D44" s="97">
        <v>60.03</v>
      </c>
      <c r="E44" s="97">
        <v>59.62</v>
      </c>
      <c r="F44" s="98">
        <v>59.35</v>
      </c>
    </row>
    <row r="45" spans="2:6" x14ac:dyDescent="0.25">
      <c r="B45" s="1">
        <v>27</v>
      </c>
      <c r="C45" s="96"/>
      <c r="D45" s="97">
        <v>59.51</v>
      </c>
      <c r="E45" s="97">
        <v>60.33</v>
      </c>
      <c r="F45" s="98">
        <v>60.41</v>
      </c>
    </row>
    <row r="46" spans="2:6" x14ac:dyDescent="0.25">
      <c r="B46" s="1">
        <v>28</v>
      </c>
      <c r="C46" s="96"/>
      <c r="D46" s="97">
        <v>60.61</v>
      </c>
      <c r="E46" s="97">
        <v>60.47</v>
      </c>
      <c r="F46" s="98">
        <v>59.35</v>
      </c>
    </row>
    <row r="47" spans="2:6" x14ac:dyDescent="0.25">
      <c r="B47" s="1">
        <v>29</v>
      </c>
      <c r="C47" s="96"/>
      <c r="D47" s="97">
        <v>60.3</v>
      </c>
      <c r="E47" s="97">
        <v>61.07</v>
      </c>
      <c r="F47" s="98"/>
    </row>
    <row r="48" spans="2:6" x14ac:dyDescent="0.25">
      <c r="B48" s="1">
        <v>30</v>
      </c>
      <c r="C48" s="96"/>
      <c r="D48" s="97">
        <v>59.84</v>
      </c>
      <c r="E48" s="97">
        <v>60.75</v>
      </c>
      <c r="F48" s="98"/>
    </row>
    <row r="49" spans="2:6" x14ac:dyDescent="0.25">
      <c r="B49" s="1">
        <v>31</v>
      </c>
      <c r="C49" s="96"/>
      <c r="D49" s="97">
        <v>60.42</v>
      </c>
      <c r="E49" s="97">
        <v>59.91</v>
      </c>
      <c r="F49" s="98"/>
    </row>
    <row r="50" spans="2:6" x14ac:dyDescent="0.25">
      <c r="B50" s="1">
        <v>32</v>
      </c>
      <c r="C50" s="96"/>
      <c r="D50" s="97">
        <v>59.38</v>
      </c>
      <c r="E50" s="97">
        <v>60.03</v>
      </c>
      <c r="F50" s="98"/>
    </row>
    <row r="51" spans="2:6" x14ac:dyDescent="0.25">
      <c r="B51" s="1">
        <v>33</v>
      </c>
      <c r="C51" s="96"/>
      <c r="D51" s="97">
        <v>59.39</v>
      </c>
      <c r="E51" s="97">
        <v>59.9</v>
      </c>
      <c r="F51" s="98"/>
    </row>
    <row r="52" spans="2:6" x14ac:dyDescent="0.25">
      <c r="B52" s="1">
        <v>34</v>
      </c>
      <c r="C52" s="96"/>
      <c r="D52" s="97">
        <v>59.28</v>
      </c>
      <c r="E52" s="97">
        <v>60.65</v>
      </c>
      <c r="F52" s="98"/>
    </row>
    <row r="53" spans="2:6" x14ac:dyDescent="0.25">
      <c r="B53" s="1">
        <v>35</v>
      </c>
      <c r="C53" s="96"/>
      <c r="D53" s="97">
        <v>59.21</v>
      </c>
      <c r="E53" s="97">
        <v>60.42</v>
      </c>
      <c r="F53" s="98"/>
    </row>
    <row r="54" spans="2:6" x14ac:dyDescent="0.25">
      <c r="B54" s="1">
        <v>36</v>
      </c>
      <c r="C54" s="96"/>
      <c r="D54" s="97">
        <v>59.6</v>
      </c>
      <c r="E54" s="97">
        <v>60.22</v>
      </c>
      <c r="F54" s="98"/>
    </row>
    <row r="55" spans="2:6" x14ac:dyDescent="0.25">
      <c r="B55" s="1">
        <v>37</v>
      </c>
      <c r="C55" s="96"/>
      <c r="D55" s="130"/>
      <c r="E55" s="97"/>
      <c r="F55" s="98"/>
    </row>
    <row r="56" spans="2:6" x14ac:dyDescent="0.25">
      <c r="B56" s="1">
        <v>38</v>
      </c>
      <c r="C56" s="96"/>
      <c r="D56" s="97"/>
      <c r="E56" s="97"/>
      <c r="F56" s="98"/>
    </row>
    <row r="57" spans="2:6" x14ac:dyDescent="0.25">
      <c r="B57" s="1">
        <v>39</v>
      </c>
      <c r="C57" s="96"/>
      <c r="D57" s="97"/>
      <c r="E57" s="97"/>
      <c r="F57" s="98"/>
    </row>
    <row r="58" spans="2:6" x14ac:dyDescent="0.25">
      <c r="B58" s="1">
        <v>40</v>
      </c>
      <c r="C58" s="96"/>
      <c r="D58" s="97"/>
      <c r="E58" s="97"/>
      <c r="F58" s="98"/>
    </row>
    <row r="59" spans="2:6" x14ac:dyDescent="0.25">
      <c r="B59" s="1">
        <v>41</v>
      </c>
      <c r="C59" s="96"/>
      <c r="D59" s="97"/>
      <c r="E59" s="97"/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F13" sqref="F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86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6" t="s">
        <v>77</v>
      </c>
      <c r="C10" s="127">
        <v>9</v>
      </c>
      <c r="D10" s="127">
        <v>22</v>
      </c>
      <c r="E10" s="131">
        <f>D10</f>
        <v>22</v>
      </c>
      <c r="F10" s="240">
        <f>MIN(C19:C83)</f>
        <v>58.8</v>
      </c>
      <c r="G10" s="168">
        <f>AVERAGE(C19:C83)</f>
        <v>59.611904761904768</v>
      </c>
      <c r="H10" s="127"/>
      <c r="I10" s="70">
        <f>G10-F10</f>
        <v>0.81190476190477057</v>
      </c>
      <c r="J10" s="71">
        <v>1.5243055555555557E-2</v>
      </c>
      <c r="K10" s="71">
        <f>J10</f>
        <v>1.5243055555555557E-2</v>
      </c>
      <c r="L10" s="72">
        <f>K10</f>
        <v>1.5243055555555557E-2</v>
      </c>
      <c r="M10" s="73" t="s">
        <v>128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73</v>
      </c>
      <c r="C11" s="127">
        <v>69</v>
      </c>
      <c r="D11" s="127">
        <v>52</v>
      </c>
      <c r="E11" s="131">
        <f>D11-D10</f>
        <v>30</v>
      </c>
      <c r="F11" s="243">
        <f>MIN(D19:D83)</f>
        <v>59.29</v>
      </c>
      <c r="G11" s="238">
        <f>AVERAGE(D19:D83)</f>
        <v>60.318965517241367</v>
      </c>
      <c r="H11" s="154"/>
      <c r="I11" s="70">
        <f>G11-F11</f>
        <v>1.0289655172413674</v>
      </c>
      <c r="J11" s="71">
        <v>3.740740740740741E-2</v>
      </c>
      <c r="K11" s="71">
        <f>J11-J10</f>
        <v>2.2164351851851852E-2</v>
      </c>
      <c r="L11" s="72">
        <f>K11</f>
        <v>2.2164351851851852E-2</v>
      </c>
      <c r="M11" s="73" t="s">
        <v>143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73</v>
      </c>
      <c r="C12" s="128">
        <v>1</v>
      </c>
      <c r="D12" s="127">
        <v>73</v>
      </c>
      <c r="E12" s="131">
        <f>D12-D11</f>
        <v>21</v>
      </c>
      <c r="F12" s="241">
        <f>MIN(E19:E83)</f>
        <v>59.3</v>
      </c>
      <c r="G12" s="168">
        <f>AVERAGE(E19:E83)</f>
        <v>60.731000000000009</v>
      </c>
      <c r="H12" s="154"/>
      <c r="I12" s="70">
        <f>G12-F12</f>
        <v>1.4310000000000116</v>
      </c>
      <c r="J12" s="71">
        <v>5.3321759259259256E-2</v>
      </c>
      <c r="K12" s="71">
        <f>J12-J11</f>
        <v>1.5914351851851846E-2</v>
      </c>
      <c r="L12" s="71">
        <f>K12+L11</f>
        <v>3.8078703703703698E-2</v>
      </c>
      <c r="M12" s="73" t="s">
        <v>146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77</v>
      </c>
      <c r="C13" s="127">
        <v>21</v>
      </c>
      <c r="D13" s="127">
        <v>116</v>
      </c>
      <c r="E13" s="131">
        <f>D13-D12</f>
        <v>43</v>
      </c>
      <c r="F13" s="247">
        <f>MIN(F19:F83)</f>
        <v>58.28</v>
      </c>
      <c r="G13" s="239">
        <f>AVERAGE(F19:F83)</f>
        <v>59.540930232558154</v>
      </c>
      <c r="H13" s="127"/>
      <c r="I13" s="75">
        <f>G13-F13</f>
        <v>1.2609302325581524</v>
      </c>
      <c r="J13" s="71">
        <v>8.3958333333333343E-2</v>
      </c>
      <c r="K13" s="76">
        <f>J13-J12</f>
        <v>3.0636574074074087E-2</v>
      </c>
      <c r="L13" s="156">
        <f>K13+K10</f>
        <v>4.5879629629629645E-2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 t="s">
        <v>118</v>
      </c>
      <c r="F14" s="242">
        <f>AVERAGE(F10,F12)</f>
        <v>59.05</v>
      </c>
      <c r="G14" s="167">
        <f>AVERAGE(G10,G12)</f>
        <v>60.171452380952388</v>
      </c>
      <c r="H14" s="125" t="s">
        <v>118</v>
      </c>
      <c r="I14" s="79">
        <f>AVERAGE(I10,I12)</f>
        <v>1.1214523809523911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83</v>
      </c>
      <c r="F15" s="84">
        <f>AVERAGE(F11,F13)</f>
        <v>58.784999999999997</v>
      </c>
      <c r="G15" s="85">
        <f>AVERAGE(G11,G13)</f>
        <v>59.92994787489976</v>
      </c>
      <c r="H15" s="85" t="s">
        <v>83</v>
      </c>
      <c r="I15" s="86">
        <f>AVERAGE(I11,I13)</f>
        <v>1.1449478748997599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58.917499999999997</v>
      </c>
      <c r="G16" s="89">
        <f>AVERAGE(C19:F83)</f>
        <v>59.964424778761035</v>
      </c>
      <c r="H16" s="90"/>
      <c r="I16" s="91">
        <f>AVERAGE(I10:I13)</f>
        <v>1.1332001279260755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Шутка Виталий</v>
      </c>
      <c r="D18" s="92" t="str">
        <f>B11</f>
        <v>Фортуна Таня</v>
      </c>
      <c r="E18" s="92" t="str">
        <f>B12</f>
        <v>Фортуна Таня</v>
      </c>
      <c r="F18" s="92" t="str">
        <f>B13</f>
        <v>Шутка Виталий</v>
      </c>
    </row>
    <row r="19" spans="2:14" x14ac:dyDescent="0.25">
      <c r="B19" s="1">
        <v>1</v>
      </c>
      <c r="C19" s="93">
        <v>61.19</v>
      </c>
      <c r="D19" s="94">
        <v>59.38</v>
      </c>
      <c r="E19" s="94">
        <v>62.71</v>
      </c>
      <c r="F19" s="95">
        <v>58.99</v>
      </c>
      <c r="M19" s="2"/>
      <c r="N19" s="2"/>
    </row>
    <row r="20" spans="2:14" x14ac:dyDescent="0.25">
      <c r="B20" s="1">
        <v>2</v>
      </c>
      <c r="C20" s="96">
        <v>59.62</v>
      </c>
      <c r="D20" s="97">
        <v>59.57</v>
      </c>
      <c r="E20" s="97">
        <v>62.08</v>
      </c>
      <c r="F20" s="98">
        <v>59.91</v>
      </c>
      <c r="M20" s="3"/>
      <c r="N20" s="3"/>
    </row>
    <row r="21" spans="2:14" x14ac:dyDescent="0.25">
      <c r="B21" s="1">
        <v>3</v>
      </c>
      <c r="C21" s="96">
        <v>59.8</v>
      </c>
      <c r="D21" s="97">
        <v>60.47</v>
      </c>
      <c r="E21" s="97">
        <v>60.63</v>
      </c>
      <c r="F21" s="98">
        <v>59.74</v>
      </c>
      <c r="M21" s="3"/>
      <c r="N21" s="3"/>
    </row>
    <row r="22" spans="2:14" x14ac:dyDescent="0.25">
      <c r="B22" s="1">
        <v>4</v>
      </c>
      <c r="C22" s="96">
        <v>59.21</v>
      </c>
      <c r="D22" s="97">
        <v>60.7</v>
      </c>
      <c r="E22" s="97">
        <v>62.03</v>
      </c>
      <c r="F22" s="98">
        <v>59.24</v>
      </c>
      <c r="M22" s="3"/>
      <c r="N22" s="3"/>
    </row>
    <row r="23" spans="2:14" x14ac:dyDescent="0.25">
      <c r="B23" s="1">
        <v>5</v>
      </c>
      <c r="C23" s="96">
        <v>59.69</v>
      </c>
      <c r="D23" s="97">
        <v>60.11</v>
      </c>
      <c r="E23" s="97">
        <v>60.13</v>
      </c>
      <c r="F23" s="98">
        <v>59.13</v>
      </c>
    </row>
    <row r="24" spans="2:14" x14ac:dyDescent="0.25">
      <c r="B24" s="1">
        <v>6</v>
      </c>
      <c r="C24" s="96">
        <v>59.1</v>
      </c>
      <c r="D24" s="97">
        <v>60.23</v>
      </c>
      <c r="E24" s="97">
        <v>60.11</v>
      </c>
      <c r="F24" s="98">
        <v>59.22</v>
      </c>
    </row>
    <row r="25" spans="2:14" x14ac:dyDescent="0.25">
      <c r="B25" s="1">
        <v>7</v>
      </c>
      <c r="C25" s="96">
        <v>59.01</v>
      </c>
      <c r="D25" s="97">
        <v>59.59</v>
      </c>
      <c r="E25" s="97">
        <v>60.98</v>
      </c>
      <c r="F25" s="98">
        <v>59.27</v>
      </c>
    </row>
    <row r="26" spans="2:14" x14ac:dyDescent="0.25">
      <c r="B26" s="1">
        <v>8</v>
      </c>
      <c r="C26" s="96">
        <v>59.17</v>
      </c>
      <c r="D26" s="97">
        <v>60.32</v>
      </c>
      <c r="E26" s="97">
        <v>59.3</v>
      </c>
      <c r="F26" s="98">
        <v>59.24</v>
      </c>
    </row>
    <row r="27" spans="2:14" x14ac:dyDescent="0.25">
      <c r="B27" s="1">
        <v>9</v>
      </c>
      <c r="C27" s="96">
        <v>59.08</v>
      </c>
      <c r="D27" s="97">
        <v>59.76</v>
      </c>
      <c r="E27" s="97">
        <v>60.73</v>
      </c>
      <c r="F27" s="98">
        <v>59.81</v>
      </c>
    </row>
    <row r="28" spans="2:14" x14ac:dyDescent="0.25">
      <c r="B28" s="1">
        <v>10</v>
      </c>
      <c r="C28" s="96">
        <v>59.24</v>
      </c>
      <c r="D28" s="97">
        <v>59.68</v>
      </c>
      <c r="E28" s="97">
        <v>60.24</v>
      </c>
      <c r="F28" s="98">
        <v>59.46</v>
      </c>
    </row>
    <row r="29" spans="2:14" x14ac:dyDescent="0.25">
      <c r="B29" s="1">
        <v>11</v>
      </c>
      <c r="C29" s="96">
        <v>59</v>
      </c>
      <c r="D29" s="97">
        <v>60.24</v>
      </c>
      <c r="E29" s="97">
        <v>61.11</v>
      </c>
      <c r="F29" s="98">
        <v>59.4</v>
      </c>
    </row>
    <row r="30" spans="2:14" x14ac:dyDescent="0.25">
      <c r="B30" s="1">
        <v>12</v>
      </c>
      <c r="C30" s="96">
        <v>58.8</v>
      </c>
      <c r="D30" s="97">
        <v>59.94</v>
      </c>
      <c r="E30" s="97">
        <v>61.02</v>
      </c>
      <c r="F30" s="98">
        <v>58.99</v>
      </c>
    </row>
    <row r="31" spans="2:14" x14ac:dyDescent="0.25">
      <c r="B31" s="1">
        <v>13</v>
      </c>
      <c r="C31" s="96">
        <v>59.22</v>
      </c>
      <c r="D31" s="97">
        <v>61.46</v>
      </c>
      <c r="E31" s="97">
        <v>60.74</v>
      </c>
      <c r="F31" s="98">
        <v>59.66</v>
      </c>
    </row>
    <row r="32" spans="2:14" x14ac:dyDescent="0.25">
      <c r="B32" s="1">
        <v>14</v>
      </c>
      <c r="C32" s="111">
        <v>59.75</v>
      </c>
      <c r="D32" s="97">
        <v>60.52</v>
      </c>
      <c r="E32" s="97">
        <v>61.36</v>
      </c>
      <c r="F32" s="98">
        <v>60.75</v>
      </c>
    </row>
    <row r="33" spans="2:6" x14ac:dyDescent="0.25">
      <c r="B33" s="1">
        <v>15</v>
      </c>
      <c r="C33" s="96">
        <v>59.58</v>
      </c>
      <c r="D33" s="97">
        <v>59.29</v>
      </c>
      <c r="E33" s="97">
        <v>59.88</v>
      </c>
      <c r="F33" s="98">
        <v>59.45</v>
      </c>
    </row>
    <row r="34" spans="2:6" x14ac:dyDescent="0.25">
      <c r="B34" s="1">
        <v>16</v>
      </c>
      <c r="C34" s="96">
        <v>59.44</v>
      </c>
      <c r="D34" s="97">
        <v>59.63</v>
      </c>
      <c r="E34" s="97">
        <v>60.05</v>
      </c>
      <c r="F34" s="98">
        <v>59.08</v>
      </c>
    </row>
    <row r="35" spans="2:6" x14ac:dyDescent="0.25">
      <c r="B35" s="1">
        <v>17</v>
      </c>
      <c r="C35" s="96">
        <v>62.27</v>
      </c>
      <c r="D35" s="97">
        <v>60.12</v>
      </c>
      <c r="E35" s="97">
        <v>60.02</v>
      </c>
      <c r="F35" s="98">
        <v>59.77</v>
      </c>
    </row>
    <row r="36" spans="2:6" x14ac:dyDescent="0.25">
      <c r="B36" s="1">
        <v>18</v>
      </c>
      <c r="C36" s="96">
        <v>60.4</v>
      </c>
      <c r="D36" s="97">
        <v>59.74</v>
      </c>
      <c r="E36" s="97">
        <v>59.77</v>
      </c>
      <c r="F36" s="98">
        <v>60.31</v>
      </c>
    </row>
    <row r="37" spans="2:6" x14ac:dyDescent="0.25">
      <c r="B37" s="1">
        <v>19</v>
      </c>
      <c r="C37" s="96">
        <v>59.19</v>
      </c>
      <c r="D37" s="97">
        <v>61.55</v>
      </c>
      <c r="E37" s="97">
        <v>60.65</v>
      </c>
      <c r="F37" s="98">
        <v>61.08</v>
      </c>
    </row>
    <row r="38" spans="2:6" x14ac:dyDescent="0.25">
      <c r="B38" s="1">
        <v>20</v>
      </c>
      <c r="C38" s="96">
        <v>59.82</v>
      </c>
      <c r="D38" s="97">
        <v>60.34</v>
      </c>
      <c r="E38" s="97">
        <v>61.08</v>
      </c>
      <c r="F38" s="98">
        <v>59.55</v>
      </c>
    </row>
    <row r="39" spans="2:6" x14ac:dyDescent="0.25">
      <c r="B39" s="1">
        <v>21</v>
      </c>
      <c r="C39" s="96">
        <v>59.27</v>
      </c>
      <c r="D39" s="97">
        <v>60.73</v>
      </c>
      <c r="E39" s="97"/>
      <c r="F39" s="98">
        <v>59.44</v>
      </c>
    </row>
    <row r="40" spans="2:6" x14ac:dyDescent="0.25">
      <c r="B40" s="1">
        <v>22</v>
      </c>
      <c r="C40" s="96"/>
      <c r="D40" s="97">
        <v>60.49</v>
      </c>
      <c r="E40" s="97"/>
      <c r="F40" s="98">
        <v>59.68</v>
      </c>
    </row>
    <row r="41" spans="2:6" x14ac:dyDescent="0.25">
      <c r="B41" s="1">
        <v>23</v>
      </c>
      <c r="C41" s="96"/>
      <c r="D41" s="97">
        <v>60.85</v>
      </c>
      <c r="E41" s="97"/>
      <c r="F41" s="98">
        <v>59.79</v>
      </c>
    </row>
    <row r="42" spans="2:6" x14ac:dyDescent="0.25">
      <c r="B42" s="1">
        <v>24</v>
      </c>
      <c r="C42" s="96"/>
      <c r="D42" s="97">
        <v>60.8</v>
      </c>
      <c r="E42" s="97"/>
      <c r="F42" s="98">
        <v>59.28</v>
      </c>
    </row>
    <row r="43" spans="2:6" x14ac:dyDescent="0.25">
      <c r="B43" s="1">
        <v>25</v>
      </c>
      <c r="C43" s="96"/>
      <c r="D43" s="97">
        <v>60.85</v>
      </c>
      <c r="E43" s="97"/>
      <c r="F43" s="98">
        <v>59.74</v>
      </c>
    </row>
    <row r="44" spans="2:6" x14ac:dyDescent="0.25">
      <c r="B44" s="1">
        <v>26</v>
      </c>
      <c r="C44" s="96"/>
      <c r="D44" s="97">
        <v>61.18</v>
      </c>
      <c r="E44" s="97"/>
      <c r="F44" s="98">
        <v>59.73</v>
      </c>
    </row>
    <row r="45" spans="2:6" x14ac:dyDescent="0.25">
      <c r="B45" s="1">
        <v>27</v>
      </c>
      <c r="C45" s="96"/>
      <c r="D45" s="97">
        <v>60.11</v>
      </c>
      <c r="E45" s="97"/>
      <c r="F45" s="98">
        <v>60.16</v>
      </c>
    </row>
    <row r="46" spans="2:6" x14ac:dyDescent="0.25">
      <c r="B46" s="1">
        <v>28</v>
      </c>
      <c r="C46" s="96"/>
      <c r="D46" s="97">
        <v>60.55</v>
      </c>
      <c r="E46" s="97"/>
      <c r="F46" s="98">
        <v>59.49</v>
      </c>
    </row>
    <row r="47" spans="2:6" x14ac:dyDescent="0.25">
      <c r="B47" s="1">
        <v>29</v>
      </c>
      <c r="C47" s="96"/>
      <c r="D47" s="97">
        <v>61.05</v>
      </c>
      <c r="E47" s="97"/>
      <c r="F47" s="98">
        <v>59.17</v>
      </c>
    </row>
    <row r="48" spans="2:6" x14ac:dyDescent="0.25">
      <c r="B48" s="1">
        <v>30</v>
      </c>
      <c r="C48" s="96"/>
      <c r="D48" s="97"/>
      <c r="E48" s="97"/>
      <c r="F48" s="98">
        <v>59.4</v>
      </c>
    </row>
    <row r="49" spans="2:6" x14ac:dyDescent="0.25">
      <c r="B49" s="1">
        <v>31</v>
      </c>
      <c r="C49" s="96"/>
      <c r="D49" s="97"/>
      <c r="E49" s="97"/>
      <c r="F49" s="98">
        <v>59.55</v>
      </c>
    </row>
    <row r="50" spans="2:6" x14ac:dyDescent="0.25">
      <c r="B50" s="1">
        <v>32</v>
      </c>
      <c r="C50" s="96"/>
      <c r="D50" s="97"/>
      <c r="E50" s="97"/>
      <c r="F50" s="98">
        <v>59.69</v>
      </c>
    </row>
    <row r="51" spans="2:6" x14ac:dyDescent="0.25">
      <c r="B51" s="1">
        <v>33</v>
      </c>
      <c r="C51" s="96"/>
      <c r="D51" s="97"/>
      <c r="E51" s="97"/>
      <c r="F51" s="98">
        <v>59.28</v>
      </c>
    </row>
    <row r="52" spans="2:6" x14ac:dyDescent="0.25">
      <c r="B52" s="1">
        <v>34</v>
      </c>
      <c r="C52" s="96"/>
      <c r="D52" s="97"/>
      <c r="E52" s="97"/>
      <c r="F52" s="98">
        <v>59.46</v>
      </c>
    </row>
    <row r="53" spans="2:6" x14ac:dyDescent="0.25">
      <c r="B53" s="1">
        <v>35</v>
      </c>
      <c r="C53" s="96"/>
      <c r="D53" s="97"/>
      <c r="E53" s="97"/>
      <c r="F53" s="98">
        <v>59.5</v>
      </c>
    </row>
    <row r="54" spans="2:6" x14ac:dyDescent="0.25">
      <c r="B54" s="1">
        <v>36</v>
      </c>
      <c r="C54" s="96"/>
      <c r="D54" s="97"/>
      <c r="E54" s="97"/>
      <c r="F54" s="98">
        <v>59.13</v>
      </c>
    </row>
    <row r="55" spans="2:6" x14ac:dyDescent="0.25">
      <c r="B55" s="1">
        <v>37</v>
      </c>
      <c r="C55" s="96"/>
      <c r="D55" s="130"/>
      <c r="E55" s="97"/>
      <c r="F55" s="98">
        <v>60.95</v>
      </c>
    </row>
    <row r="56" spans="2:6" x14ac:dyDescent="0.25">
      <c r="B56" s="1">
        <v>38</v>
      </c>
      <c r="C56" s="96"/>
      <c r="D56" s="97"/>
      <c r="E56" s="97"/>
      <c r="F56" s="98">
        <v>59.17</v>
      </c>
    </row>
    <row r="57" spans="2:6" x14ac:dyDescent="0.25">
      <c r="B57" s="1">
        <v>39</v>
      </c>
      <c r="C57" s="96"/>
      <c r="D57" s="97"/>
      <c r="E57" s="97"/>
      <c r="F57" s="98">
        <v>59.12</v>
      </c>
    </row>
    <row r="58" spans="2:6" x14ac:dyDescent="0.25">
      <c r="B58" s="1">
        <v>40</v>
      </c>
      <c r="C58" s="96"/>
      <c r="D58" s="97"/>
      <c r="E58" s="97"/>
      <c r="F58" s="98">
        <v>59.69</v>
      </c>
    </row>
    <row r="59" spans="2:6" x14ac:dyDescent="0.25">
      <c r="B59" s="1">
        <v>41</v>
      </c>
      <c r="C59" s="96"/>
      <c r="D59" s="97"/>
      <c r="E59" s="97"/>
      <c r="F59" s="98">
        <v>59.88</v>
      </c>
    </row>
    <row r="60" spans="2:6" x14ac:dyDescent="0.25">
      <c r="B60" s="1">
        <v>42</v>
      </c>
      <c r="C60" s="96"/>
      <c r="D60" s="97"/>
      <c r="E60" s="97"/>
      <c r="F60" s="98">
        <v>58.63</v>
      </c>
    </row>
    <row r="61" spans="2:6" x14ac:dyDescent="0.25">
      <c r="B61" s="1">
        <v>43</v>
      </c>
      <c r="C61" s="96"/>
      <c r="D61" s="97"/>
      <c r="E61" s="97"/>
      <c r="F61" s="98">
        <v>58.28</v>
      </c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4" zoomScale="75" zoomScaleNormal="75" workbookViewId="0">
      <selection activeCell="O11" sqref="O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114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36" t="s">
        <v>55</v>
      </c>
      <c r="L9" s="136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6" t="s">
        <v>105</v>
      </c>
      <c r="C10" s="127">
        <v>1</v>
      </c>
      <c r="D10" s="127">
        <v>15</v>
      </c>
      <c r="E10" s="131">
        <f>D10</f>
        <v>15</v>
      </c>
      <c r="F10" s="240">
        <f>MIN(C19:C83)</f>
        <v>59.36</v>
      </c>
      <c r="G10" s="168">
        <f>AVERAGE(C19:C83)</f>
        <v>60.294285714285706</v>
      </c>
      <c r="H10" s="127"/>
      <c r="I10" s="70">
        <f>G10-F10</f>
        <v>0.93428571428570706</v>
      </c>
      <c r="J10" s="71">
        <v>1.0543981481481481E-2</v>
      </c>
      <c r="K10" s="71">
        <f>J10</f>
        <v>1.0543981481481481E-2</v>
      </c>
      <c r="L10" s="72">
        <f>K10</f>
        <v>1.0543981481481481E-2</v>
      </c>
      <c r="M10" s="73" t="s">
        <v>121</v>
      </c>
      <c r="N10" s="74">
        <v>10</v>
      </c>
      <c r="O10" s="251" t="s">
        <v>151</v>
      </c>
      <c r="P10" s="135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105</v>
      </c>
      <c r="C11" s="127">
        <v>33</v>
      </c>
      <c r="D11" s="127">
        <v>56</v>
      </c>
      <c r="E11" s="131">
        <f>D11-D10</f>
        <v>41</v>
      </c>
      <c r="F11" s="245">
        <f>MIN(D19:D83)</f>
        <v>58.32</v>
      </c>
      <c r="G11" s="238">
        <f>AVERAGE(D19:D83)</f>
        <v>59.525749999999995</v>
      </c>
      <c r="H11" s="154"/>
      <c r="I11" s="70">
        <f>G11-F11</f>
        <v>1.2057499999999948</v>
      </c>
      <c r="J11" s="71">
        <v>4.0034722222222222E-2</v>
      </c>
      <c r="K11" s="71">
        <f>J11-J10</f>
        <v>2.9490740740740741E-2</v>
      </c>
      <c r="L11" s="71">
        <f>K11+L10</f>
        <v>4.0034722222222222E-2</v>
      </c>
      <c r="M11" s="73" t="s">
        <v>131</v>
      </c>
      <c r="N11" s="74"/>
      <c r="O11" s="152"/>
      <c r="P11" s="135"/>
      <c r="Q11" s="135"/>
      <c r="R11" s="135"/>
      <c r="S11" s="135"/>
      <c r="T11" s="135"/>
    </row>
    <row r="12" spans="1:20" s="3" customFormat="1" ht="30" customHeight="1" thickBot="1" x14ac:dyDescent="0.25">
      <c r="A12" s="69">
        <v>3</v>
      </c>
      <c r="B12" s="126" t="s">
        <v>104</v>
      </c>
      <c r="C12" s="128">
        <v>3</v>
      </c>
      <c r="D12" s="127">
        <v>73</v>
      </c>
      <c r="E12" s="131">
        <f>D12-D11</f>
        <v>17</v>
      </c>
      <c r="F12" s="241">
        <f>MIN(E19:E83)</f>
        <v>59.54</v>
      </c>
      <c r="G12" s="168">
        <f>AVERAGE(E19:E83)</f>
        <v>60.139375000000001</v>
      </c>
      <c r="H12" s="154"/>
      <c r="I12" s="70">
        <f>G12-F12</f>
        <v>0.59937500000000199</v>
      </c>
      <c r="J12" s="71">
        <v>5.2997685185185182E-2</v>
      </c>
      <c r="K12" s="71">
        <f>J12-J11</f>
        <v>1.2962962962962961E-2</v>
      </c>
      <c r="L12" s="72">
        <f>K12</f>
        <v>1.2962962962962961E-2</v>
      </c>
      <c r="M12" s="73" t="s">
        <v>132</v>
      </c>
      <c r="N12" s="74"/>
      <c r="O12" s="153"/>
      <c r="P12" s="135"/>
      <c r="Q12" s="135"/>
      <c r="R12" s="135"/>
      <c r="S12" s="135"/>
      <c r="T12" s="135"/>
    </row>
    <row r="13" spans="1:20" s="3" customFormat="1" ht="30" customHeight="1" thickBot="1" x14ac:dyDescent="0.25">
      <c r="A13" s="155" t="s">
        <v>59</v>
      </c>
      <c r="B13" s="126" t="s">
        <v>104</v>
      </c>
      <c r="C13" s="127">
        <v>69</v>
      </c>
      <c r="D13" s="127">
        <v>116</v>
      </c>
      <c r="E13" s="131">
        <f>D13-D12</f>
        <v>43</v>
      </c>
      <c r="F13" s="244">
        <f>MIN(F19:F83)</f>
        <v>59.51</v>
      </c>
      <c r="G13" s="239">
        <f>AVERAGE(F19:F83)</f>
        <v>60.324883720930231</v>
      </c>
      <c r="H13" s="127"/>
      <c r="I13" s="75">
        <f>G13-F13</f>
        <v>0.81488372093023287</v>
      </c>
      <c r="J13" s="71">
        <v>8.3958333333333343E-2</v>
      </c>
      <c r="K13" s="76">
        <f>J13-J12</f>
        <v>3.0960648148148161E-2</v>
      </c>
      <c r="L13" s="156">
        <f>K13+K12</f>
        <v>4.3923611111111122E-2</v>
      </c>
      <c r="M13" s="73"/>
      <c r="N13" s="74"/>
      <c r="P13" s="135"/>
      <c r="Q13" s="135"/>
      <c r="R13" s="135"/>
      <c r="S13" s="135"/>
      <c r="T13" s="135"/>
    </row>
    <row r="14" spans="1:20" s="3" customFormat="1" ht="30" customHeight="1" x14ac:dyDescent="0.2">
      <c r="A14" s="77"/>
      <c r="B14" s="123"/>
      <c r="C14" s="124"/>
      <c r="D14" s="124"/>
      <c r="E14" s="124" t="s">
        <v>122</v>
      </c>
      <c r="F14" s="242">
        <f>AVERAGE(F10,F11)</f>
        <v>58.84</v>
      </c>
      <c r="G14" s="167">
        <f>AVERAGE(G10,G11)</f>
        <v>59.910017857142847</v>
      </c>
      <c r="H14" s="125" t="s">
        <v>122</v>
      </c>
      <c r="I14" s="79">
        <f>AVERAGE(I10,I11)</f>
        <v>1.0700178571428509</v>
      </c>
      <c r="J14" s="78"/>
      <c r="K14" s="78"/>
      <c r="L14" s="78"/>
      <c r="M14" s="80"/>
      <c r="N14" s="80"/>
      <c r="P14" s="135"/>
      <c r="Q14" s="135"/>
      <c r="R14" s="135"/>
      <c r="S14" s="135"/>
      <c r="T14" s="135"/>
    </row>
    <row r="15" spans="1:20" ht="27.75" customHeight="1" x14ac:dyDescent="0.25">
      <c r="A15" s="81"/>
      <c r="B15" s="81"/>
      <c r="C15" s="81"/>
      <c r="D15" s="82"/>
      <c r="E15" s="83" t="s">
        <v>120</v>
      </c>
      <c r="F15" s="84">
        <f>AVERAGE(F12,F13)</f>
        <v>59.524999999999999</v>
      </c>
      <c r="G15" s="85">
        <f>AVERAGE(G12,G13)</f>
        <v>60.232129360465116</v>
      </c>
      <c r="H15" s="85" t="s">
        <v>120</v>
      </c>
      <c r="I15" s="86">
        <f>AVERAGE(I12,I13)</f>
        <v>0.70712936046511743</v>
      </c>
      <c r="J15" s="83"/>
      <c r="K15" s="83" t="s">
        <v>29</v>
      </c>
      <c r="L15" s="83"/>
      <c r="M15" s="80"/>
      <c r="N15" s="80"/>
      <c r="P15" s="135"/>
      <c r="Q15" s="135"/>
      <c r="R15" s="135"/>
      <c r="S15" s="135"/>
      <c r="T15" s="135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59.182499999999997</v>
      </c>
      <c r="G16" s="89">
        <f>AVERAGE(C19:F83)</f>
        <v>60.011946902654877</v>
      </c>
      <c r="H16" s="90"/>
      <c r="I16" s="91">
        <f>AVERAGE(I10:I13)</f>
        <v>0.88857360880398417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Соколан Артем</v>
      </c>
      <c r="D18" s="92" t="str">
        <f>B11</f>
        <v>Соколан Артем</v>
      </c>
      <c r="E18" s="92" t="str">
        <f>B12</f>
        <v>Члечко Сергей</v>
      </c>
      <c r="F18" s="92" t="str">
        <f>B13</f>
        <v>Члечко Сергей</v>
      </c>
    </row>
    <row r="19" spans="2:14" x14ac:dyDescent="0.25">
      <c r="B19" s="1">
        <v>1</v>
      </c>
      <c r="C19" s="93">
        <v>61.81</v>
      </c>
      <c r="D19" s="94">
        <v>59.33</v>
      </c>
      <c r="E19" s="94">
        <v>60.5</v>
      </c>
      <c r="F19" s="95">
        <v>60.86</v>
      </c>
      <c r="M19" s="2"/>
      <c r="N19" s="2"/>
    </row>
    <row r="20" spans="2:14" x14ac:dyDescent="0.25">
      <c r="B20" s="1">
        <v>2</v>
      </c>
      <c r="C20" s="96">
        <v>60.15</v>
      </c>
      <c r="D20" s="97">
        <v>59.85</v>
      </c>
      <c r="E20" s="97">
        <v>61.03</v>
      </c>
      <c r="F20" s="98">
        <v>60.55</v>
      </c>
      <c r="M20" s="3"/>
      <c r="N20" s="3"/>
    </row>
    <row r="21" spans="2:14" x14ac:dyDescent="0.25">
      <c r="B21" s="1">
        <v>3</v>
      </c>
      <c r="C21" s="96">
        <v>60.18</v>
      </c>
      <c r="D21" s="97">
        <v>60.03</v>
      </c>
      <c r="E21" s="97">
        <v>59.92</v>
      </c>
      <c r="F21" s="98">
        <v>60.2</v>
      </c>
      <c r="M21" s="3"/>
      <c r="N21" s="3"/>
    </row>
    <row r="22" spans="2:14" x14ac:dyDescent="0.25">
      <c r="B22" s="1">
        <v>4</v>
      </c>
      <c r="C22" s="96">
        <v>59.55</v>
      </c>
      <c r="D22" s="97">
        <v>59.81</v>
      </c>
      <c r="E22" s="97">
        <v>59.67</v>
      </c>
      <c r="F22" s="98">
        <v>60.16</v>
      </c>
      <c r="M22" s="3"/>
      <c r="N22" s="3"/>
    </row>
    <row r="23" spans="2:14" x14ac:dyDescent="0.25">
      <c r="B23" s="1">
        <v>5</v>
      </c>
      <c r="C23" s="96">
        <v>60.35</v>
      </c>
      <c r="D23" s="97">
        <v>59.27</v>
      </c>
      <c r="E23" s="97">
        <v>60.5</v>
      </c>
      <c r="F23" s="98">
        <v>60.48</v>
      </c>
    </row>
    <row r="24" spans="2:14" x14ac:dyDescent="0.25">
      <c r="B24" s="1">
        <v>6</v>
      </c>
      <c r="C24" s="96">
        <v>59.36</v>
      </c>
      <c r="D24" s="97">
        <v>59.66</v>
      </c>
      <c r="E24" s="97">
        <v>60.01</v>
      </c>
      <c r="F24" s="98">
        <v>60.85</v>
      </c>
    </row>
    <row r="25" spans="2:14" x14ac:dyDescent="0.25">
      <c r="B25" s="1">
        <v>7</v>
      </c>
      <c r="C25" s="96">
        <v>59.7</v>
      </c>
      <c r="D25" s="97">
        <v>59.44</v>
      </c>
      <c r="E25" s="97">
        <v>59.54</v>
      </c>
      <c r="F25" s="98">
        <v>60.62</v>
      </c>
    </row>
    <row r="26" spans="2:14" x14ac:dyDescent="0.25">
      <c r="B26" s="1">
        <v>8</v>
      </c>
      <c r="C26" s="96">
        <v>60.31</v>
      </c>
      <c r="D26" s="97">
        <v>59.34</v>
      </c>
      <c r="E26" s="97">
        <v>59.74</v>
      </c>
      <c r="F26" s="98">
        <v>60.64</v>
      </c>
    </row>
    <row r="27" spans="2:14" x14ac:dyDescent="0.25">
      <c r="B27" s="1">
        <v>9</v>
      </c>
      <c r="C27" s="96">
        <v>60.49</v>
      </c>
      <c r="D27" s="97">
        <v>59.36</v>
      </c>
      <c r="E27" s="97">
        <v>60.55</v>
      </c>
      <c r="F27" s="98">
        <v>60.48</v>
      </c>
    </row>
    <row r="28" spans="2:14" x14ac:dyDescent="0.25">
      <c r="B28" s="1">
        <v>10</v>
      </c>
      <c r="C28" s="96">
        <v>59.57</v>
      </c>
      <c r="D28" s="97">
        <v>59.42</v>
      </c>
      <c r="E28" s="97">
        <v>60.87</v>
      </c>
      <c r="F28" s="98">
        <v>60.85</v>
      </c>
    </row>
    <row r="29" spans="2:14" x14ac:dyDescent="0.25">
      <c r="B29" s="1">
        <v>11</v>
      </c>
      <c r="C29" s="96">
        <v>59.91</v>
      </c>
      <c r="D29" s="97">
        <v>59.25</v>
      </c>
      <c r="E29" s="97">
        <v>59.71</v>
      </c>
      <c r="F29" s="98">
        <v>60.47</v>
      </c>
    </row>
    <row r="30" spans="2:14" x14ac:dyDescent="0.25">
      <c r="B30" s="1">
        <v>12</v>
      </c>
      <c r="C30" s="96">
        <v>61.69</v>
      </c>
      <c r="D30" s="97">
        <v>59.39</v>
      </c>
      <c r="E30" s="97">
        <v>60.22</v>
      </c>
      <c r="F30" s="98">
        <v>60.03</v>
      </c>
    </row>
    <row r="31" spans="2:14" x14ac:dyDescent="0.25">
      <c r="B31" s="1">
        <v>13</v>
      </c>
      <c r="C31" s="96">
        <v>60.93</v>
      </c>
      <c r="D31" s="97">
        <v>59.36</v>
      </c>
      <c r="E31" s="97">
        <v>60.02</v>
      </c>
      <c r="F31" s="98">
        <v>60.81</v>
      </c>
    </row>
    <row r="32" spans="2:14" x14ac:dyDescent="0.25">
      <c r="B32" s="1">
        <v>14</v>
      </c>
      <c r="C32" s="111">
        <v>60.12</v>
      </c>
      <c r="D32" s="97">
        <v>59.53</v>
      </c>
      <c r="E32" s="97">
        <v>59.69</v>
      </c>
      <c r="F32" s="98">
        <v>60.05</v>
      </c>
    </row>
    <row r="33" spans="2:6" x14ac:dyDescent="0.25">
      <c r="B33" s="1">
        <v>15</v>
      </c>
      <c r="C33" s="96"/>
      <c r="D33" s="97">
        <v>59.14</v>
      </c>
      <c r="E33" s="97">
        <v>59.66</v>
      </c>
      <c r="F33" s="98">
        <v>59.93</v>
      </c>
    </row>
    <row r="34" spans="2:6" x14ac:dyDescent="0.25">
      <c r="B34" s="1">
        <v>16</v>
      </c>
      <c r="C34" s="96"/>
      <c r="D34" s="97">
        <v>59.17</v>
      </c>
      <c r="E34" s="97">
        <v>60.6</v>
      </c>
      <c r="F34" s="98">
        <v>61.22</v>
      </c>
    </row>
    <row r="35" spans="2:6" x14ac:dyDescent="0.25">
      <c r="B35" s="1">
        <v>17</v>
      </c>
      <c r="C35" s="96"/>
      <c r="D35" s="97">
        <v>58.79</v>
      </c>
      <c r="E35" s="97"/>
      <c r="F35" s="98">
        <v>59.91</v>
      </c>
    </row>
    <row r="36" spans="2:6" x14ac:dyDescent="0.25">
      <c r="B36" s="1">
        <v>18</v>
      </c>
      <c r="C36" s="96"/>
      <c r="D36" s="97">
        <v>59.66</v>
      </c>
      <c r="E36" s="97"/>
      <c r="F36" s="98">
        <v>60.12</v>
      </c>
    </row>
    <row r="37" spans="2:6" x14ac:dyDescent="0.25">
      <c r="B37" s="1">
        <v>19</v>
      </c>
      <c r="C37" s="96"/>
      <c r="D37" s="97">
        <v>59.11</v>
      </c>
      <c r="E37" s="97"/>
      <c r="F37" s="98">
        <v>60.89</v>
      </c>
    </row>
    <row r="38" spans="2:6" x14ac:dyDescent="0.25">
      <c r="B38" s="1">
        <v>20</v>
      </c>
      <c r="C38" s="96"/>
      <c r="D38" s="97">
        <v>59.14</v>
      </c>
      <c r="E38" s="97"/>
      <c r="F38" s="98">
        <v>60.45</v>
      </c>
    </row>
    <row r="39" spans="2:6" x14ac:dyDescent="0.25">
      <c r="B39" s="1">
        <v>21</v>
      </c>
      <c r="C39" s="96"/>
      <c r="D39" s="97">
        <v>59.08</v>
      </c>
      <c r="E39" s="97"/>
      <c r="F39" s="98">
        <v>59.81</v>
      </c>
    </row>
    <row r="40" spans="2:6" x14ac:dyDescent="0.25">
      <c r="B40" s="1">
        <v>22</v>
      </c>
      <c r="C40" s="96"/>
      <c r="D40" s="97">
        <v>59.47</v>
      </c>
      <c r="E40" s="97"/>
      <c r="F40" s="98">
        <v>59.82</v>
      </c>
    </row>
    <row r="41" spans="2:6" x14ac:dyDescent="0.25">
      <c r="B41" s="1">
        <v>23</v>
      </c>
      <c r="C41" s="96"/>
      <c r="D41" s="97">
        <v>59.32</v>
      </c>
      <c r="E41" s="97"/>
      <c r="F41" s="98">
        <v>60.45</v>
      </c>
    </row>
    <row r="42" spans="2:6" x14ac:dyDescent="0.25">
      <c r="B42" s="1">
        <v>24</v>
      </c>
      <c r="C42" s="96"/>
      <c r="D42" s="97">
        <v>59.1</v>
      </c>
      <c r="E42" s="97"/>
      <c r="F42" s="98">
        <v>60.28</v>
      </c>
    </row>
    <row r="43" spans="2:6" x14ac:dyDescent="0.25">
      <c r="B43" s="1">
        <v>25</v>
      </c>
      <c r="C43" s="96"/>
      <c r="D43" s="97">
        <v>59.31</v>
      </c>
      <c r="E43" s="97"/>
      <c r="F43" s="98">
        <v>60.06</v>
      </c>
    </row>
    <row r="44" spans="2:6" x14ac:dyDescent="0.25">
      <c r="B44" s="1">
        <v>26</v>
      </c>
      <c r="C44" s="96"/>
      <c r="D44" s="97">
        <v>59.81</v>
      </c>
      <c r="E44" s="97"/>
      <c r="F44" s="98">
        <v>60.9</v>
      </c>
    </row>
    <row r="45" spans="2:6" x14ac:dyDescent="0.25">
      <c r="B45" s="1">
        <v>27</v>
      </c>
      <c r="C45" s="96"/>
      <c r="D45" s="97">
        <v>59.7</v>
      </c>
      <c r="E45" s="97"/>
      <c r="F45" s="98">
        <v>60.61</v>
      </c>
    </row>
    <row r="46" spans="2:6" x14ac:dyDescent="0.25">
      <c r="B46" s="1">
        <v>28</v>
      </c>
      <c r="C46" s="96"/>
      <c r="D46" s="97">
        <v>60.4</v>
      </c>
      <c r="E46" s="97"/>
      <c r="F46" s="98">
        <v>59.83</v>
      </c>
    </row>
    <row r="47" spans="2:6" x14ac:dyDescent="0.25">
      <c r="B47" s="1">
        <v>29</v>
      </c>
      <c r="C47" s="96"/>
      <c r="D47" s="97">
        <v>59.89</v>
      </c>
      <c r="E47" s="97"/>
      <c r="F47" s="98">
        <v>59.81</v>
      </c>
    </row>
    <row r="48" spans="2:6" x14ac:dyDescent="0.25">
      <c r="B48" s="1">
        <v>30</v>
      </c>
      <c r="C48" s="96"/>
      <c r="D48" s="97">
        <v>59.52</v>
      </c>
      <c r="E48" s="97"/>
      <c r="F48" s="98">
        <v>59.55</v>
      </c>
    </row>
    <row r="49" spans="2:6" x14ac:dyDescent="0.25">
      <c r="B49" s="1">
        <v>31</v>
      </c>
      <c r="C49" s="96"/>
      <c r="D49" s="97">
        <v>59.25</v>
      </c>
      <c r="E49" s="97"/>
      <c r="F49" s="98">
        <v>59.75</v>
      </c>
    </row>
    <row r="50" spans="2:6" x14ac:dyDescent="0.25">
      <c r="B50" s="1">
        <v>32</v>
      </c>
      <c r="C50" s="96"/>
      <c r="D50" s="97">
        <v>60.21</v>
      </c>
      <c r="E50" s="97"/>
      <c r="F50" s="98">
        <v>60.8</v>
      </c>
    </row>
    <row r="51" spans="2:6" x14ac:dyDescent="0.25">
      <c r="B51" s="1">
        <v>33</v>
      </c>
      <c r="C51" s="96"/>
      <c r="D51" s="97">
        <v>59.38</v>
      </c>
      <c r="E51" s="97"/>
      <c r="F51" s="98">
        <v>60.13</v>
      </c>
    </row>
    <row r="52" spans="2:6" x14ac:dyDescent="0.25">
      <c r="B52" s="1">
        <v>34</v>
      </c>
      <c r="C52" s="96"/>
      <c r="D52" s="97">
        <v>59.76</v>
      </c>
      <c r="E52" s="97"/>
      <c r="F52" s="98">
        <v>59.51</v>
      </c>
    </row>
    <row r="53" spans="2:6" x14ac:dyDescent="0.25">
      <c r="B53" s="1">
        <v>35</v>
      </c>
      <c r="C53" s="96"/>
      <c r="D53" s="97">
        <v>60.16</v>
      </c>
      <c r="E53" s="97"/>
      <c r="F53" s="98">
        <v>60.19</v>
      </c>
    </row>
    <row r="54" spans="2:6" x14ac:dyDescent="0.25">
      <c r="B54" s="1">
        <v>36</v>
      </c>
      <c r="C54" s="96"/>
      <c r="D54" s="97">
        <v>61.27</v>
      </c>
      <c r="E54" s="97"/>
      <c r="F54" s="98">
        <v>60.07</v>
      </c>
    </row>
    <row r="55" spans="2:6" x14ac:dyDescent="0.25">
      <c r="B55" s="1">
        <v>37</v>
      </c>
      <c r="C55" s="96"/>
      <c r="D55" s="130">
        <v>61.02</v>
      </c>
      <c r="E55" s="97"/>
      <c r="F55" s="98">
        <v>61.62</v>
      </c>
    </row>
    <row r="56" spans="2:6" x14ac:dyDescent="0.25">
      <c r="B56" s="1">
        <v>38</v>
      </c>
      <c r="C56" s="96"/>
      <c r="D56" s="97">
        <v>59.2</v>
      </c>
      <c r="E56" s="97"/>
      <c r="F56" s="98">
        <v>60.6</v>
      </c>
    </row>
    <row r="57" spans="2:6" x14ac:dyDescent="0.25">
      <c r="B57" s="1">
        <v>39</v>
      </c>
      <c r="C57" s="96"/>
      <c r="D57" s="97">
        <v>58.81</v>
      </c>
      <c r="E57" s="97"/>
      <c r="F57" s="98">
        <v>59.77</v>
      </c>
    </row>
    <row r="58" spans="2:6" x14ac:dyDescent="0.25">
      <c r="B58" s="1">
        <v>40</v>
      </c>
      <c r="C58" s="96"/>
      <c r="D58" s="97">
        <v>58.32</v>
      </c>
      <c r="E58" s="97"/>
      <c r="F58" s="98">
        <v>60.05</v>
      </c>
    </row>
    <row r="59" spans="2:6" x14ac:dyDescent="0.25">
      <c r="B59" s="1">
        <v>41</v>
      </c>
      <c r="C59" s="96"/>
      <c r="D59" s="97"/>
      <c r="E59" s="97"/>
      <c r="F59" s="98">
        <v>60.65</v>
      </c>
    </row>
    <row r="60" spans="2:6" x14ac:dyDescent="0.25">
      <c r="B60" s="1">
        <v>42</v>
      </c>
      <c r="C60" s="96"/>
      <c r="D60" s="97"/>
      <c r="E60" s="97"/>
      <c r="F60" s="98">
        <v>60.22</v>
      </c>
    </row>
    <row r="61" spans="2:6" x14ac:dyDescent="0.25">
      <c r="B61" s="1">
        <v>43</v>
      </c>
      <c r="C61" s="96"/>
      <c r="D61" s="97"/>
      <c r="E61" s="97"/>
      <c r="F61" s="98">
        <v>59.92</v>
      </c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F12" sqref="F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92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x14ac:dyDescent="0.25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6" t="s">
        <v>93</v>
      </c>
      <c r="C10" s="127">
        <v>4</v>
      </c>
      <c r="D10" s="127">
        <v>29</v>
      </c>
      <c r="E10" s="131">
        <f>D10</f>
        <v>29</v>
      </c>
      <c r="F10" s="240">
        <f>MIN(C19:C83)</f>
        <v>58.91</v>
      </c>
      <c r="G10" s="168">
        <f>AVERAGE(C19:C83)</f>
        <v>59.529642857142861</v>
      </c>
      <c r="H10" s="127"/>
      <c r="I10" s="70">
        <f>G10-F10</f>
        <v>0.61964285714286405</v>
      </c>
      <c r="J10" s="71">
        <v>2.0011574074074074E-2</v>
      </c>
      <c r="K10" s="71">
        <f>J10</f>
        <v>2.0011574074074074E-2</v>
      </c>
      <c r="L10" s="72">
        <f>K10</f>
        <v>2.0011574074074074E-2</v>
      </c>
      <c r="M10" s="73" t="s">
        <v>125</v>
      </c>
      <c r="N10" s="74"/>
      <c r="O10" s="164"/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79</v>
      </c>
      <c r="C11" s="127">
        <v>3</v>
      </c>
      <c r="D11" s="127">
        <v>51</v>
      </c>
      <c r="E11" s="131">
        <f>D11-D10</f>
        <v>22</v>
      </c>
      <c r="F11" s="243">
        <f>MIN(D19:D83)</f>
        <v>60.03</v>
      </c>
      <c r="G11" s="238">
        <f>AVERAGE(D19:D83)</f>
        <v>62.377619047619042</v>
      </c>
      <c r="H11" s="154"/>
      <c r="I11" s="70">
        <f>G11-F11</f>
        <v>2.3476190476190411</v>
      </c>
      <c r="J11" s="71">
        <v>3.7037037037037042E-2</v>
      </c>
      <c r="K11" s="71">
        <f>J11-J10</f>
        <v>1.7025462962962968E-2</v>
      </c>
      <c r="L11" s="72">
        <f>K11</f>
        <v>1.7025462962962968E-2</v>
      </c>
      <c r="M11" s="73" t="s">
        <v>137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93</v>
      </c>
      <c r="C12" s="128">
        <v>10</v>
      </c>
      <c r="D12" s="127">
        <v>88</v>
      </c>
      <c r="E12" s="131">
        <f>D12-D11</f>
        <v>37</v>
      </c>
      <c r="F12" s="247">
        <f>MIN(E19:E83)</f>
        <v>58.53</v>
      </c>
      <c r="G12" s="239">
        <f>AVERAGE(E19:E83)</f>
        <v>59.794722222222198</v>
      </c>
      <c r="H12" s="154"/>
      <c r="I12" s="70">
        <f>G12-F12</f>
        <v>1.264722222222197</v>
      </c>
      <c r="J12" s="71">
        <v>6.3773148148148148E-2</v>
      </c>
      <c r="K12" s="71">
        <f>J12-J11</f>
        <v>2.6736111111111106E-2</v>
      </c>
      <c r="L12" s="71">
        <f>K12+L10</f>
        <v>4.6747685185185184E-2</v>
      </c>
      <c r="M12" s="73" t="s">
        <v>138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79</v>
      </c>
      <c r="C13" s="127">
        <v>3</v>
      </c>
      <c r="D13" s="127">
        <v>115</v>
      </c>
      <c r="E13" s="131">
        <f>D13-D12</f>
        <v>27</v>
      </c>
      <c r="F13" s="246">
        <f>MIN(F19:F83)</f>
        <v>60.41</v>
      </c>
      <c r="G13" s="168">
        <f>AVERAGE(F19:F83)</f>
        <v>62.040740740740738</v>
      </c>
      <c r="H13" s="127"/>
      <c r="I13" s="75">
        <f>G13-F13</f>
        <v>1.630740740740741</v>
      </c>
      <c r="J13" s="71">
        <v>8.3958333333333343E-2</v>
      </c>
      <c r="K13" s="76">
        <f>J13-J12</f>
        <v>2.0185185185185195E-2</v>
      </c>
      <c r="L13" s="156">
        <f>K13+K11</f>
        <v>3.7210648148148159E-2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 t="s">
        <v>93</v>
      </c>
      <c r="F14" s="167">
        <f>AVERAGE(F10,F12)</f>
        <v>58.72</v>
      </c>
      <c r="G14" s="167">
        <f>AVERAGE(G10,G12)</f>
        <v>59.662182539682533</v>
      </c>
      <c r="H14" s="125" t="s">
        <v>93</v>
      </c>
      <c r="I14" s="79">
        <f>AVERAGE(I10,I12)</f>
        <v>0.94218253968253052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81</v>
      </c>
      <c r="F15" s="84">
        <f>AVERAGE(F11,F13)</f>
        <v>60.22</v>
      </c>
      <c r="G15" s="85">
        <f>AVERAGE(G11,G13)</f>
        <v>62.20917989417989</v>
      </c>
      <c r="H15" s="85" t="s">
        <v>81</v>
      </c>
      <c r="I15" s="86">
        <f>AVERAGE(I11,I13)</f>
        <v>1.9891798941798911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59.47</v>
      </c>
      <c r="G16" s="89">
        <f>AVERAGE(C19:F83)</f>
        <v>60.754196428571433</v>
      </c>
      <c r="H16" s="90"/>
      <c r="I16" s="91">
        <f>AVERAGE(I10:I13)</f>
        <v>1.4656812169312108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Наум</v>
      </c>
      <c r="D18" s="92" t="str">
        <f>B11</f>
        <v>Стоцкий Андрей</v>
      </c>
      <c r="E18" s="92" t="str">
        <f>B12</f>
        <v>Наум</v>
      </c>
      <c r="F18" s="92" t="str">
        <f>B13</f>
        <v>Стоцкий Андрей</v>
      </c>
    </row>
    <row r="19" spans="2:14" x14ac:dyDescent="0.25">
      <c r="B19" s="1">
        <v>1</v>
      </c>
      <c r="C19" s="93">
        <v>60.05</v>
      </c>
      <c r="D19" s="94">
        <v>60.03</v>
      </c>
      <c r="E19" s="94">
        <v>59.97</v>
      </c>
      <c r="F19" s="95">
        <v>61.9</v>
      </c>
      <c r="M19" s="2"/>
      <c r="N19" s="2"/>
    </row>
    <row r="20" spans="2:14" x14ac:dyDescent="0.25">
      <c r="B20" s="1">
        <v>2</v>
      </c>
      <c r="C20" s="96">
        <v>59.43</v>
      </c>
      <c r="D20" s="97">
        <v>60.97</v>
      </c>
      <c r="E20" s="97">
        <v>61.01</v>
      </c>
      <c r="F20" s="98">
        <v>61.72</v>
      </c>
      <c r="M20" s="3"/>
      <c r="N20" s="3"/>
    </row>
    <row r="21" spans="2:14" x14ac:dyDescent="0.25">
      <c r="B21" s="1">
        <v>3</v>
      </c>
      <c r="C21" s="96">
        <v>59.26</v>
      </c>
      <c r="D21" s="97">
        <v>60.35</v>
      </c>
      <c r="E21" s="97">
        <v>61.23</v>
      </c>
      <c r="F21" s="98">
        <v>61.99</v>
      </c>
      <c r="M21" s="3"/>
      <c r="N21" s="3"/>
    </row>
    <row r="22" spans="2:14" x14ac:dyDescent="0.25">
      <c r="B22" s="1">
        <v>4</v>
      </c>
      <c r="C22" s="96">
        <v>58.93</v>
      </c>
      <c r="D22" s="97">
        <v>62.57</v>
      </c>
      <c r="E22" s="97">
        <v>60.24</v>
      </c>
      <c r="F22" s="98">
        <v>61.98</v>
      </c>
      <c r="M22" s="3"/>
      <c r="N22" s="3"/>
    </row>
    <row r="23" spans="2:14" x14ac:dyDescent="0.25">
      <c r="B23" s="1">
        <v>5</v>
      </c>
      <c r="C23" s="96">
        <v>59.32</v>
      </c>
      <c r="D23" s="97">
        <v>60.68</v>
      </c>
      <c r="E23" s="97">
        <v>59.95</v>
      </c>
      <c r="F23" s="98">
        <v>61.32</v>
      </c>
    </row>
    <row r="24" spans="2:14" x14ac:dyDescent="0.25">
      <c r="B24" s="1">
        <v>6</v>
      </c>
      <c r="C24" s="96">
        <v>59.27</v>
      </c>
      <c r="D24" s="97">
        <v>63.94</v>
      </c>
      <c r="E24" s="97">
        <v>60.2</v>
      </c>
      <c r="F24" s="98">
        <v>62.23</v>
      </c>
    </row>
    <row r="25" spans="2:14" x14ac:dyDescent="0.25">
      <c r="B25" s="1">
        <v>7</v>
      </c>
      <c r="C25" s="96">
        <v>59.16</v>
      </c>
      <c r="D25" s="97">
        <v>61.68</v>
      </c>
      <c r="E25" s="97">
        <v>60.78</v>
      </c>
      <c r="F25" s="98">
        <v>62.77</v>
      </c>
    </row>
    <row r="26" spans="2:14" x14ac:dyDescent="0.25">
      <c r="B26" s="1">
        <v>8</v>
      </c>
      <c r="C26" s="96">
        <v>58.91</v>
      </c>
      <c r="D26" s="97">
        <v>60.65</v>
      </c>
      <c r="E26" s="97">
        <v>59.63</v>
      </c>
      <c r="F26" s="98">
        <v>63.22</v>
      </c>
    </row>
    <row r="27" spans="2:14" x14ac:dyDescent="0.25">
      <c r="B27" s="1">
        <v>9</v>
      </c>
      <c r="C27" s="96">
        <v>59.1</v>
      </c>
      <c r="D27" s="97">
        <v>61.07</v>
      </c>
      <c r="E27" s="97">
        <v>59.95</v>
      </c>
      <c r="F27" s="98">
        <v>62.67</v>
      </c>
    </row>
    <row r="28" spans="2:14" x14ac:dyDescent="0.25">
      <c r="B28" s="1">
        <v>10</v>
      </c>
      <c r="C28" s="96">
        <v>59.23</v>
      </c>
      <c r="D28" s="97">
        <v>61.69</v>
      </c>
      <c r="E28" s="97">
        <v>59.43</v>
      </c>
      <c r="F28" s="98">
        <v>62.44</v>
      </c>
    </row>
    <row r="29" spans="2:14" x14ac:dyDescent="0.25">
      <c r="B29" s="1">
        <v>11</v>
      </c>
      <c r="C29" s="96">
        <v>59.55</v>
      </c>
      <c r="D29" s="97">
        <v>62</v>
      </c>
      <c r="E29" s="97">
        <v>59.61</v>
      </c>
      <c r="F29" s="98">
        <v>61.2</v>
      </c>
    </row>
    <row r="30" spans="2:14" x14ac:dyDescent="0.25">
      <c r="B30" s="1">
        <v>12</v>
      </c>
      <c r="C30" s="96">
        <v>59.54</v>
      </c>
      <c r="D30" s="97">
        <v>61.5</v>
      </c>
      <c r="E30" s="97">
        <v>59.2</v>
      </c>
      <c r="F30" s="98">
        <v>61.53</v>
      </c>
    </row>
    <row r="31" spans="2:14" x14ac:dyDescent="0.25">
      <c r="B31" s="1">
        <v>13</v>
      </c>
      <c r="C31" s="96">
        <v>59.58</v>
      </c>
      <c r="D31" s="97">
        <v>63.64</v>
      </c>
      <c r="E31" s="97">
        <v>59.68</v>
      </c>
      <c r="F31" s="98">
        <v>61.8</v>
      </c>
    </row>
    <row r="32" spans="2:14" x14ac:dyDescent="0.25">
      <c r="B32" s="1">
        <v>14</v>
      </c>
      <c r="C32" s="111">
        <v>59.59</v>
      </c>
      <c r="D32" s="97">
        <v>61.65</v>
      </c>
      <c r="E32" s="97">
        <v>59.85</v>
      </c>
      <c r="F32" s="98">
        <v>61.82</v>
      </c>
    </row>
    <row r="33" spans="2:6" x14ac:dyDescent="0.25">
      <c r="B33" s="1">
        <v>15</v>
      </c>
      <c r="C33" s="96">
        <v>59.4</v>
      </c>
      <c r="D33" s="97">
        <v>73.13</v>
      </c>
      <c r="E33" s="97">
        <v>60.37</v>
      </c>
      <c r="F33" s="98">
        <v>62.55</v>
      </c>
    </row>
    <row r="34" spans="2:6" x14ac:dyDescent="0.25">
      <c r="B34" s="1">
        <v>16</v>
      </c>
      <c r="C34" s="96">
        <v>59.3</v>
      </c>
      <c r="D34" s="97">
        <v>61.58</v>
      </c>
      <c r="E34" s="97">
        <v>60.44</v>
      </c>
      <c r="F34" s="98">
        <v>66.010000000000005</v>
      </c>
    </row>
    <row r="35" spans="2:6" x14ac:dyDescent="0.25">
      <c r="B35" s="1">
        <v>17</v>
      </c>
      <c r="C35" s="96">
        <v>59.92</v>
      </c>
      <c r="D35" s="97">
        <v>61.68</v>
      </c>
      <c r="E35" s="97">
        <v>59.66</v>
      </c>
      <c r="F35" s="98">
        <v>61.89</v>
      </c>
    </row>
    <row r="36" spans="2:6" x14ac:dyDescent="0.25">
      <c r="B36" s="1">
        <v>18</v>
      </c>
      <c r="C36" s="96">
        <v>59.64</v>
      </c>
      <c r="D36" s="97">
        <v>61.99</v>
      </c>
      <c r="E36" s="97">
        <v>60.19</v>
      </c>
      <c r="F36" s="98">
        <v>61.16</v>
      </c>
    </row>
    <row r="37" spans="2:6" x14ac:dyDescent="0.25">
      <c r="B37" s="1">
        <v>19</v>
      </c>
      <c r="C37" s="96">
        <v>59.41</v>
      </c>
      <c r="D37" s="97">
        <v>65.33</v>
      </c>
      <c r="E37" s="97">
        <v>59.53</v>
      </c>
      <c r="F37" s="98">
        <v>61.59</v>
      </c>
    </row>
    <row r="38" spans="2:6" x14ac:dyDescent="0.25">
      <c r="B38" s="1">
        <v>20</v>
      </c>
      <c r="C38" s="96">
        <v>60.14</v>
      </c>
      <c r="D38" s="97">
        <v>61.82</v>
      </c>
      <c r="E38" s="97">
        <v>58.78</v>
      </c>
      <c r="F38" s="98">
        <v>60.8</v>
      </c>
    </row>
    <row r="39" spans="2:6" x14ac:dyDescent="0.25">
      <c r="B39" s="1">
        <v>21</v>
      </c>
      <c r="C39" s="96">
        <v>59.56</v>
      </c>
      <c r="D39" s="97">
        <v>61.98</v>
      </c>
      <c r="E39" s="97">
        <v>58.53</v>
      </c>
      <c r="F39" s="98">
        <v>64.27</v>
      </c>
    </row>
    <row r="40" spans="2:6" x14ac:dyDescent="0.25">
      <c r="B40" s="1">
        <v>22</v>
      </c>
      <c r="C40" s="96">
        <v>59.47</v>
      </c>
      <c r="D40" s="97"/>
      <c r="E40" s="97">
        <v>59.73</v>
      </c>
      <c r="F40" s="98">
        <v>62.24</v>
      </c>
    </row>
    <row r="41" spans="2:6" x14ac:dyDescent="0.25">
      <c r="B41" s="1">
        <v>23</v>
      </c>
      <c r="C41" s="96">
        <v>60.23</v>
      </c>
      <c r="D41" s="97"/>
      <c r="E41" s="97">
        <v>58.8</v>
      </c>
      <c r="F41" s="98">
        <v>61.23</v>
      </c>
    </row>
    <row r="42" spans="2:6" x14ac:dyDescent="0.25">
      <c r="B42" s="1">
        <v>24</v>
      </c>
      <c r="C42" s="96">
        <v>60.59</v>
      </c>
      <c r="D42" s="97"/>
      <c r="E42" s="97">
        <v>59.45</v>
      </c>
      <c r="F42" s="98">
        <v>61.33</v>
      </c>
    </row>
    <row r="43" spans="2:6" x14ac:dyDescent="0.25">
      <c r="B43" s="1">
        <v>25</v>
      </c>
      <c r="C43" s="96">
        <v>59.49</v>
      </c>
      <c r="D43" s="97"/>
      <c r="E43" s="97">
        <v>59.69</v>
      </c>
      <c r="F43" s="98">
        <v>62.06</v>
      </c>
    </row>
    <row r="44" spans="2:6" x14ac:dyDescent="0.25">
      <c r="B44" s="1">
        <v>26</v>
      </c>
      <c r="C44" s="96">
        <v>59.67</v>
      </c>
      <c r="D44" s="97"/>
      <c r="E44" s="97">
        <v>59.43</v>
      </c>
      <c r="F44" s="98">
        <v>60.97</v>
      </c>
    </row>
    <row r="45" spans="2:6" x14ac:dyDescent="0.25">
      <c r="B45" s="1">
        <v>27</v>
      </c>
      <c r="C45" s="96">
        <v>59.67</v>
      </c>
      <c r="D45" s="97"/>
      <c r="E45" s="97">
        <v>59.5</v>
      </c>
      <c r="F45" s="98">
        <v>60.41</v>
      </c>
    </row>
    <row r="46" spans="2:6" x14ac:dyDescent="0.25">
      <c r="B46" s="1">
        <v>28</v>
      </c>
      <c r="C46" s="96">
        <v>59.42</v>
      </c>
      <c r="D46" s="97"/>
      <c r="E46" s="97">
        <v>59.31</v>
      </c>
      <c r="F46" s="98"/>
    </row>
    <row r="47" spans="2:6" x14ac:dyDescent="0.25">
      <c r="B47" s="1">
        <v>29</v>
      </c>
      <c r="C47" s="96"/>
      <c r="D47" s="97"/>
      <c r="E47" s="97">
        <v>59.49</v>
      </c>
      <c r="F47" s="98"/>
    </row>
    <row r="48" spans="2:6" x14ac:dyDescent="0.25">
      <c r="B48" s="1">
        <v>30</v>
      </c>
      <c r="C48" s="96"/>
      <c r="D48" s="97"/>
      <c r="E48" s="97">
        <v>59.35</v>
      </c>
      <c r="F48" s="98"/>
    </row>
    <row r="49" spans="2:6" x14ac:dyDescent="0.25">
      <c r="B49" s="1">
        <v>31</v>
      </c>
      <c r="C49" s="96"/>
      <c r="D49" s="97"/>
      <c r="E49" s="97">
        <v>59.82</v>
      </c>
      <c r="F49" s="98"/>
    </row>
    <row r="50" spans="2:6" x14ac:dyDescent="0.25">
      <c r="B50" s="1">
        <v>32</v>
      </c>
      <c r="C50" s="96"/>
      <c r="D50" s="97"/>
      <c r="E50" s="97">
        <v>60.56</v>
      </c>
      <c r="F50" s="98"/>
    </row>
    <row r="51" spans="2:6" x14ac:dyDescent="0.25">
      <c r="B51" s="1">
        <v>33</v>
      </c>
      <c r="C51" s="96"/>
      <c r="D51" s="97"/>
      <c r="E51" s="97">
        <v>60.03</v>
      </c>
      <c r="F51" s="98"/>
    </row>
    <row r="52" spans="2:6" x14ac:dyDescent="0.25">
      <c r="B52" s="1">
        <v>34</v>
      </c>
      <c r="C52" s="96"/>
      <c r="D52" s="97"/>
      <c r="E52" s="97">
        <v>59.6</v>
      </c>
      <c r="F52" s="98"/>
    </row>
    <row r="53" spans="2:6" x14ac:dyDescent="0.25">
      <c r="B53" s="1">
        <v>35</v>
      </c>
      <c r="C53" s="96"/>
      <c r="D53" s="97"/>
      <c r="E53" s="97">
        <v>60.21</v>
      </c>
      <c r="F53" s="98"/>
    </row>
    <row r="54" spans="2:6" x14ac:dyDescent="0.25">
      <c r="B54" s="1">
        <v>36</v>
      </c>
      <c r="C54" s="96"/>
      <c r="D54" s="97"/>
      <c r="E54" s="97">
        <v>59.41</v>
      </c>
      <c r="F54" s="98"/>
    </row>
    <row r="55" spans="2:6" x14ac:dyDescent="0.25">
      <c r="B55" s="1">
        <v>37</v>
      </c>
      <c r="C55" s="96"/>
      <c r="D55" s="130"/>
      <c r="E55" s="97"/>
      <c r="F55" s="98"/>
    </row>
    <row r="56" spans="2:6" x14ac:dyDescent="0.25">
      <c r="B56" s="1">
        <v>38</v>
      </c>
      <c r="C56" s="96"/>
      <c r="D56" s="97"/>
      <c r="E56" s="97"/>
      <c r="F56" s="98"/>
    </row>
    <row r="57" spans="2:6" x14ac:dyDescent="0.25">
      <c r="B57" s="1">
        <v>39</v>
      </c>
      <c r="C57" s="96"/>
      <c r="D57" s="97"/>
      <c r="E57" s="97"/>
      <c r="F57" s="98"/>
    </row>
    <row r="58" spans="2:6" x14ac:dyDescent="0.25">
      <c r="B58" s="1">
        <v>40</v>
      </c>
      <c r="C58" s="96"/>
      <c r="D58" s="97"/>
      <c r="E58" s="97"/>
      <c r="F58" s="98"/>
    </row>
    <row r="59" spans="2:6" x14ac:dyDescent="0.25">
      <c r="B59" s="1">
        <v>41</v>
      </c>
      <c r="C59" s="96"/>
      <c r="D59" s="97"/>
      <c r="E59" s="97"/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O11" sqref="O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hidden="1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6" t="s">
        <v>100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</row>
    <row r="5" spans="1:20" ht="7.5" customHeight="1" x14ac:dyDescent="0.25"/>
    <row r="6" spans="1:20" ht="17.25" x14ac:dyDescent="0.3">
      <c r="A6" s="172" t="s">
        <v>69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20" ht="7.5" customHeight="1" x14ac:dyDescent="0.25"/>
    <row r="8" spans="1:20" s="2" customFormat="1" ht="20.25" customHeight="1" x14ac:dyDescent="0.25">
      <c r="A8" s="227" t="s">
        <v>45</v>
      </c>
      <c r="B8" s="228" t="s">
        <v>13</v>
      </c>
      <c r="C8" s="229" t="s">
        <v>18</v>
      </c>
      <c r="D8" s="228" t="s">
        <v>46</v>
      </c>
      <c r="E8" s="231" t="s">
        <v>47</v>
      </c>
      <c r="F8" s="233" t="s">
        <v>48</v>
      </c>
      <c r="G8" s="234"/>
      <c r="H8" s="234"/>
      <c r="I8" s="235"/>
      <c r="J8" s="236" t="s">
        <v>49</v>
      </c>
      <c r="K8" s="227" t="s">
        <v>50</v>
      </c>
      <c r="L8" s="227"/>
      <c r="M8" s="65"/>
      <c r="N8" s="65"/>
    </row>
    <row r="9" spans="1:20" s="2" customFormat="1" ht="27.75" customHeight="1" thickBot="1" x14ac:dyDescent="0.3">
      <c r="A9" s="227"/>
      <c r="B9" s="229"/>
      <c r="C9" s="230"/>
      <c r="D9" s="229"/>
      <c r="E9" s="232"/>
      <c r="F9" s="66" t="s">
        <v>51</v>
      </c>
      <c r="G9" s="66" t="s">
        <v>52</v>
      </c>
      <c r="H9" s="66" t="s">
        <v>53</v>
      </c>
      <c r="I9" s="67" t="s">
        <v>54</v>
      </c>
      <c r="J9" s="237"/>
      <c r="K9" s="158" t="s">
        <v>55</v>
      </c>
      <c r="L9" s="158" t="s">
        <v>56</v>
      </c>
      <c r="M9" s="68" t="s">
        <v>57</v>
      </c>
      <c r="N9" s="68" t="s">
        <v>58</v>
      </c>
      <c r="P9" s="225"/>
      <c r="Q9" s="225"/>
      <c r="R9" s="225"/>
      <c r="S9" s="225"/>
      <c r="T9" s="225"/>
    </row>
    <row r="10" spans="1:20" s="3" customFormat="1" ht="30" customHeight="1" thickBot="1" x14ac:dyDescent="0.25">
      <c r="A10" s="69">
        <v>1</v>
      </c>
      <c r="B10" s="126" t="s">
        <v>95</v>
      </c>
      <c r="C10" s="127">
        <v>6</v>
      </c>
      <c r="D10" s="127">
        <v>29</v>
      </c>
      <c r="E10" s="131">
        <f>D10</f>
        <v>29</v>
      </c>
      <c r="F10" s="244">
        <f>MIN(C19:C83)</f>
        <v>60.99</v>
      </c>
      <c r="G10" s="239">
        <f>AVERAGE(C19:C83)</f>
        <v>62.153928571428573</v>
      </c>
      <c r="H10" s="127"/>
      <c r="I10" s="70">
        <f>G10-F10</f>
        <v>1.1639285714285705</v>
      </c>
      <c r="J10" s="71">
        <v>2.0914351851851851E-2</v>
      </c>
      <c r="K10" s="252">
        <f>J10</f>
        <v>2.0914351851851851E-2</v>
      </c>
      <c r="L10" s="72">
        <f>K10</f>
        <v>2.0914351851851851E-2</v>
      </c>
      <c r="M10" s="73" t="s">
        <v>126</v>
      </c>
      <c r="N10" s="74">
        <v>5</v>
      </c>
      <c r="O10" s="251" t="s">
        <v>152</v>
      </c>
      <c r="P10" s="157"/>
      <c r="Q10" s="225"/>
      <c r="R10" s="225"/>
      <c r="S10" s="225"/>
      <c r="T10" s="225"/>
    </row>
    <row r="11" spans="1:20" s="3" customFormat="1" ht="30" customHeight="1" thickBot="1" x14ac:dyDescent="0.25">
      <c r="A11" s="69">
        <v>2</v>
      </c>
      <c r="B11" s="126" t="s">
        <v>95</v>
      </c>
      <c r="C11" s="127">
        <v>4</v>
      </c>
      <c r="D11" s="127">
        <v>48</v>
      </c>
      <c r="E11" s="131">
        <f>D11-D10</f>
        <v>19</v>
      </c>
      <c r="F11" s="250">
        <f>MIN(D19:D83)</f>
        <v>61.35</v>
      </c>
      <c r="G11" s="167">
        <f>AVERAGE(D19:D83)</f>
        <v>62.708888888888879</v>
      </c>
      <c r="H11" s="154"/>
      <c r="I11" s="70">
        <f>G11-F11</f>
        <v>1.3588888888888775</v>
      </c>
      <c r="J11" s="71">
        <v>3.5879629629629629E-2</v>
      </c>
      <c r="K11" s="71">
        <f>J11-J10</f>
        <v>1.4965277777777779E-2</v>
      </c>
      <c r="L11" s="72">
        <f>K11+L10</f>
        <v>3.5879629629629629E-2</v>
      </c>
      <c r="M11" s="73" t="s">
        <v>139</v>
      </c>
      <c r="N11" s="74"/>
      <c r="O11" s="152"/>
      <c r="P11" s="157"/>
      <c r="Q11" s="157"/>
      <c r="R11" s="157"/>
      <c r="S11" s="157"/>
      <c r="T11" s="157"/>
    </row>
    <row r="12" spans="1:20" s="3" customFormat="1" ht="30" customHeight="1" thickBot="1" x14ac:dyDescent="0.25">
      <c r="A12" s="69">
        <v>3</v>
      </c>
      <c r="B12" s="126" t="s">
        <v>70</v>
      </c>
      <c r="C12" s="128">
        <v>8</v>
      </c>
      <c r="D12" s="127">
        <v>90</v>
      </c>
      <c r="E12" s="131">
        <f>D12-D11</f>
        <v>42</v>
      </c>
      <c r="F12" s="247">
        <f>MIN(E19:E83)</f>
        <v>59.1</v>
      </c>
      <c r="G12" s="239">
        <f>AVERAGE(E19:E83)</f>
        <v>60.272682926829262</v>
      </c>
      <c r="H12" s="154"/>
      <c r="I12" s="70">
        <f>G12-F12</f>
        <v>1.1726829268292605</v>
      </c>
      <c r="J12" s="71">
        <v>6.6307870370370378E-2</v>
      </c>
      <c r="K12" s="71">
        <f>J12-J11</f>
        <v>3.0428240740740749E-2</v>
      </c>
      <c r="L12" s="71">
        <f>K12</f>
        <v>3.0428240740740749E-2</v>
      </c>
      <c r="M12" s="73" t="s">
        <v>140</v>
      </c>
      <c r="N12" s="74"/>
      <c r="O12" s="153"/>
      <c r="P12" s="157"/>
      <c r="Q12" s="157"/>
      <c r="R12" s="157"/>
      <c r="S12" s="157"/>
      <c r="T12" s="157"/>
    </row>
    <row r="13" spans="1:20" s="3" customFormat="1" ht="30" customHeight="1" thickBot="1" x14ac:dyDescent="0.25">
      <c r="A13" s="155" t="s">
        <v>59</v>
      </c>
      <c r="B13" s="126" t="s">
        <v>70</v>
      </c>
      <c r="C13" s="127">
        <v>10</v>
      </c>
      <c r="D13" s="127">
        <v>114</v>
      </c>
      <c r="E13" s="131">
        <f>D13-D12</f>
        <v>24</v>
      </c>
      <c r="F13" s="246">
        <f>MIN(F19:F83)</f>
        <v>59.31</v>
      </c>
      <c r="G13" s="168">
        <f>AVERAGE(F19:F83)</f>
        <v>60.689583333333331</v>
      </c>
      <c r="H13" s="127"/>
      <c r="I13" s="75">
        <f>G13-F13</f>
        <v>1.3795833333333292</v>
      </c>
      <c r="J13" s="71">
        <v>8.3958333333333343E-2</v>
      </c>
      <c r="K13" s="76">
        <f>J13-J12</f>
        <v>1.7650462962962965E-2</v>
      </c>
      <c r="L13" s="156">
        <f>K13+K12</f>
        <v>4.8078703703703714E-2</v>
      </c>
      <c r="M13" s="73"/>
      <c r="N13" s="74"/>
      <c r="P13" s="157"/>
      <c r="Q13" s="157"/>
      <c r="R13" s="157"/>
      <c r="S13" s="157"/>
      <c r="T13" s="157"/>
    </row>
    <row r="14" spans="1:20" s="3" customFormat="1" ht="30" customHeight="1" x14ac:dyDescent="0.2">
      <c r="A14" s="77"/>
      <c r="B14" s="123"/>
      <c r="C14" s="124"/>
      <c r="D14" s="124"/>
      <c r="E14" s="124" t="s">
        <v>99</v>
      </c>
      <c r="F14" s="167">
        <f>AVERAGE(F10,F11)</f>
        <v>61.17</v>
      </c>
      <c r="G14" s="167">
        <f>AVERAGE(G10,G11)</f>
        <v>62.431408730158722</v>
      </c>
      <c r="H14" s="125" t="s">
        <v>99</v>
      </c>
      <c r="I14" s="79">
        <f>AVERAGE(I10,I11)</f>
        <v>1.261408730158724</v>
      </c>
      <c r="J14" s="78"/>
      <c r="K14" s="78"/>
      <c r="L14" s="78"/>
      <c r="M14" s="80"/>
      <c r="N14" s="80"/>
      <c r="P14" s="157"/>
      <c r="Q14" s="157"/>
      <c r="R14" s="157"/>
      <c r="S14" s="157"/>
      <c r="T14" s="157"/>
    </row>
    <row r="15" spans="1:20" ht="27.75" customHeight="1" x14ac:dyDescent="0.25">
      <c r="A15" s="81"/>
      <c r="B15" s="81"/>
      <c r="C15" s="81"/>
      <c r="D15" s="82"/>
      <c r="E15" s="83" t="s">
        <v>119</v>
      </c>
      <c r="F15" s="84">
        <f>AVERAGE(F12,F13)</f>
        <v>59.204999999999998</v>
      </c>
      <c r="G15" s="85">
        <f>AVERAGE(G12,G13)</f>
        <v>60.481133130081297</v>
      </c>
      <c r="H15" s="85" t="s">
        <v>119</v>
      </c>
      <c r="I15" s="86">
        <f>AVERAGE(I12,I13)</f>
        <v>1.2761331300812948</v>
      </c>
      <c r="J15" s="83"/>
      <c r="K15" s="83" t="s">
        <v>29</v>
      </c>
      <c r="L15" s="83"/>
      <c r="M15" s="80"/>
      <c r="N15" s="80"/>
      <c r="P15" s="157"/>
      <c r="Q15" s="157"/>
      <c r="R15" s="157"/>
      <c r="S15" s="157"/>
      <c r="T15" s="157"/>
    </row>
    <row r="16" spans="1:20" ht="30" customHeight="1" thickBot="1" x14ac:dyDescent="0.3">
      <c r="A16" s="87"/>
      <c r="B16" s="87"/>
      <c r="C16" s="87"/>
      <c r="D16" s="83"/>
      <c r="E16" s="83"/>
      <c r="F16" s="88">
        <f>AVERAGE(F10:F13)</f>
        <v>60.1875</v>
      </c>
      <c r="G16" s="89">
        <f>AVERAGE(C19:F83)</f>
        <v>61.232432432432461</v>
      </c>
      <c r="H16" s="90"/>
      <c r="I16" s="91">
        <f>AVERAGE(I10:I13)</f>
        <v>1.2687709301200094</v>
      </c>
      <c r="J16" s="83"/>
      <c r="K16" s="83"/>
      <c r="L16" s="83"/>
      <c r="M16" s="87"/>
      <c r="N16" s="87"/>
    </row>
    <row r="18" spans="2:14" ht="15.75" thickBot="1" x14ac:dyDescent="0.3">
      <c r="C18" s="92" t="str">
        <f>B10</f>
        <v>Юрченко Вова</v>
      </c>
      <c r="D18" s="92" t="str">
        <f>B11</f>
        <v>Юрченко Вова</v>
      </c>
      <c r="E18" s="92" t="str">
        <f>B12</f>
        <v>Загорулько Иван</v>
      </c>
      <c r="F18" s="92" t="str">
        <f>B13</f>
        <v>Загорулько Иван</v>
      </c>
    </row>
    <row r="19" spans="2:14" x14ac:dyDescent="0.25">
      <c r="B19" s="1">
        <v>1</v>
      </c>
      <c r="C19" s="93">
        <v>62.43</v>
      </c>
      <c r="D19" s="94">
        <v>64.64</v>
      </c>
      <c r="E19" s="94">
        <v>60.6</v>
      </c>
      <c r="F19" s="95">
        <v>60.82</v>
      </c>
      <c r="M19" s="2"/>
      <c r="N19" s="2"/>
    </row>
    <row r="20" spans="2:14" x14ac:dyDescent="0.25">
      <c r="B20" s="1">
        <v>2</v>
      </c>
      <c r="C20" s="96">
        <v>61.54</v>
      </c>
      <c r="D20" s="97">
        <v>61.64</v>
      </c>
      <c r="E20" s="97">
        <v>60.21</v>
      </c>
      <c r="F20" s="98">
        <v>60.77</v>
      </c>
      <c r="M20" s="3"/>
      <c r="N20" s="3"/>
    </row>
    <row r="21" spans="2:14" x14ac:dyDescent="0.25">
      <c r="B21" s="1">
        <v>3</v>
      </c>
      <c r="C21" s="96">
        <v>61.06</v>
      </c>
      <c r="D21" s="97">
        <v>66.22</v>
      </c>
      <c r="E21" s="97">
        <v>60.28</v>
      </c>
      <c r="F21" s="98">
        <v>60.52</v>
      </c>
      <c r="M21" s="3"/>
      <c r="N21" s="3"/>
    </row>
    <row r="22" spans="2:14" x14ac:dyDescent="0.25">
      <c r="B22" s="1">
        <v>4</v>
      </c>
      <c r="C22" s="96">
        <v>62.36</v>
      </c>
      <c r="D22" s="97">
        <v>61.9</v>
      </c>
      <c r="E22" s="97">
        <v>60.31</v>
      </c>
      <c r="F22" s="98">
        <v>60.51</v>
      </c>
      <c r="M22" s="3"/>
      <c r="N22" s="3"/>
    </row>
    <row r="23" spans="2:14" x14ac:dyDescent="0.25">
      <c r="B23" s="1">
        <v>5</v>
      </c>
      <c r="C23" s="96">
        <v>61.92</v>
      </c>
      <c r="D23" s="97">
        <v>61.48</v>
      </c>
      <c r="E23" s="97">
        <v>59.75</v>
      </c>
      <c r="F23" s="98">
        <v>62.18</v>
      </c>
    </row>
    <row r="24" spans="2:14" x14ac:dyDescent="0.25">
      <c r="B24" s="1">
        <v>6</v>
      </c>
      <c r="C24" s="96">
        <v>61.54</v>
      </c>
      <c r="D24" s="97">
        <v>61.35</v>
      </c>
      <c r="E24" s="97">
        <v>60.08</v>
      </c>
      <c r="F24" s="98">
        <v>60.42</v>
      </c>
    </row>
    <row r="25" spans="2:14" x14ac:dyDescent="0.25">
      <c r="B25" s="1">
        <v>7</v>
      </c>
      <c r="C25" s="96">
        <v>64.72</v>
      </c>
      <c r="D25" s="97">
        <v>61.64</v>
      </c>
      <c r="E25" s="97">
        <v>64.459999999999994</v>
      </c>
      <c r="F25" s="98">
        <v>60.5</v>
      </c>
    </row>
    <row r="26" spans="2:14" x14ac:dyDescent="0.25">
      <c r="B26" s="1">
        <v>8</v>
      </c>
      <c r="C26" s="96">
        <v>61.03</v>
      </c>
      <c r="D26" s="97">
        <v>62.88</v>
      </c>
      <c r="E26" s="97">
        <v>59.53</v>
      </c>
      <c r="F26" s="98">
        <v>62.08</v>
      </c>
    </row>
    <row r="27" spans="2:14" x14ac:dyDescent="0.25">
      <c r="B27" s="1">
        <v>9</v>
      </c>
      <c r="C27" s="96">
        <v>61.76</v>
      </c>
      <c r="D27" s="97">
        <v>61.42</v>
      </c>
      <c r="E27" s="97">
        <v>59.85</v>
      </c>
      <c r="F27" s="98">
        <v>62.18</v>
      </c>
    </row>
    <row r="28" spans="2:14" x14ac:dyDescent="0.25">
      <c r="B28" s="1">
        <v>10</v>
      </c>
      <c r="C28" s="96">
        <v>61.98</v>
      </c>
      <c r="D28" s="97">
        <v>62.14</v>
      </c>
      <c r="E28" s="97">
        <v>59.66</v>
      </c>
      <c r="F28" s="98">
        <v>60.25</v>
      </c>
    </row>
    <row r="29" spans="2:14" x14ac:dyDescent="0.25">
      <c r="B29" s="1">
        <v>11</v>
      </c>
      <c r="C29" s="96">
        <v>62.3</v>
      </c>
      <c r="D29" s="97">
        <v>62.7</v>
      </c>
      <c r="E29" s="97">
        <v>59.89</v>
      </c>
      <c r="F29" s="98">
        <v>60.62</v>
      </c>
    </row>
    <row r="30" spans="2:14" x14ac:dyDescent="0.25">
      <c r="B30" s="1">
        <v>12</v>
      </c>
      <c r="C30" s="96">
        <v>63.92</v>
      </c>
      <c r="D30" s="97">
        <v>62.55</v>
      </c>
      <c r="E30" s="97">
        <v>59.84</v>
      </c>
      <c r="F30" s="98">
        <v>60.82</v>
      </c>
    </row>
    <row r="31" spans="2:14" x14ac:dyDescent="0.25">
      <c r="B31" s="1">
        <v>13</v>
      </c>
      <c r="C31" s="96">
        <v>61.82</v>
      </c>
      <c r="D31" s="97">
        <v>63.43</v>
      </c>
      <c r="E31" s="97">
        <v>59.67</v>
      </c>
      <c r="F31" s="98">
        <v>60.4</v>
      </c>
    </row>
    <row r="32" spans="2:14" x14ac:dyDescent="0.25">
      <c r="B32" s="1">
        <v>14</v>
      </c>
      <c r="C32" s="111">
        <v>61.77</v>
      </c>
      <c r="D32" s="97">
        <v>63</v>
      </c>
      <c r="E32" s="97">
        <v>59.59</v>
      </c>
      <c r="F32" s="98">
        <v>60.31</v>
      </c>
    </row>
    <row r="33" spans="2:6" x14ac:dyDescent="0.25">
      <c r="B33" s="1">
        <v>15</v>
      </c>
      <c r="C33" s="96">
        <v>62.9</v>
      </c>
      <c r="D33" s="97">
        <v>65.319999999999993</v>
      </c>
      <c r="E33" s="97">
        <v>59.56</v>
      </c>
      <c r="F33" s="98">
        <v>61.35</v>
      </c>
    </row>
    <row r="34" spans="2:6" x14ac:dyDescent="0.25">
      <c r="B34" s="1">
        <v>16</v>
      </c>
      <c r="C34" s="96">
        <v>63.05</v>
      </c>
      <c r="D34" s="97">
        <v>62.06</v>
      </c>
      <c r="E34" s="97">
        <v>59.1</v>
      </c>
      <c r="F34" s="98">
        <v>60.55</v>
      </c>
    </row>
    <row r="35" spans="2:6" x14ac:dyDescent="0.25">
      <c r="B35" s="1">
        <v>17</v>
      </c>
      <c r="C35" s="96">
        <v>60.99</v>
      </c>
      <c r="D35" s="97">
        <v>62.81</v>
      </c>
      <c r="E35" s="97">
        <v>59.88</v>
      </c>
      <c r="F35" s="98">
        <v>60.15</v>
      </c>
    </row>
    <row r="36" spans="2:6" x14ac:dyDescent="0.25">
      <c r="B36" s="1">
        <v>18</v>
      </c>
      <c r="C36" s="96">
        <v>61.7</v>
      </c>
      <c r="D36" s="97">
        <v>61.58</v>
      </c>
      <c r="E36" s="97">
        <v>59.73</v>
      </c>
      <c r="F36" s="98">
        <v>60.77</v>
      </c>
    </row>
    <row r="37" spans="2:6" x14ac:dyDescent="0.25">
      <c r="B37" s="1">
        <v>19</v>
      </c>
      <c r="C37" s="96">
        <v>62.3</v>
      </c>
      <c r="D37" s="97"/>
      <c r="E37" s="97">
        <v>59.42</v>
      </c>
      <c r="F37" s="98">
        <v>60.88</v>
      </c>
    </row>
    <row r="38" spans="2:6" x14ac:dyDescent="0.25">
      <c r="B38" s="1">
        <v>20</v>
      </c>
      <c r="C38" s="96">
        <v>61.92</v>
      </c>
      <c r="D38" s="97"/>
      <c r="E38" s="97">
        <v>60.03</v>
      </c>
      <c r="F38" s="98">
        <v>60.23</v>
      </c>
    </row>
    <row r="39" spans="2:6" x14ac:dyDescent="0.25">
      <c r="B39" s="1">
        <v>21</v>
      </c>
      <c r="C39" s="96">
        <v>61.3</v>
      </c>
      <c r="D39" s="97"/>
      <c r="E39" s="97">
        <v>63.52</v>
      </c>
      <c r="F39" s="98">
        <v>59.79</v>
      </c>
    </row>
    <row r="40" spans="2:6" x14ac:dyDescent="0.25">
      <c r="B40" s="1">
        <v>22</v>
      </c>
      <c r="C40" s="96">
        <v>61.85</v>
      </c>
      <c r="D40" s="97"/>
      <c r="E40" s="97">
        <v>60.51</v>
      </c>
      <c r="F40" s="98">
        <v>59.31</v>
      </c>
    </row>
    <row r="41" spans="2:6" x14ac:dyDescent="0.25">
      <c r="B41" s="1">
        <v>23</v>
      </c>
      <c r="C41" s="96">
        <v>62.89</v>
      </c>
      <c r="D41" s="97"/>
      <c r="E41" s="97">
        <v>59.28</v>
      </c>
      <c r="F41" s="98">
        <v>59.54</v>
      </c>
    </row>
    <row r="42" spans="2:6" x14ac:dyDescent="0.25">
      <c r="B42" s="1">
        <v>24</v>
      </c>
      <c r="C42" s="96">
        <v>63.06</v>
      </c>
      <c r="D42" s="97"/>
      <c r="E42" s="97">
        <v>59.91</v>
      </c>
      <c r="F42" s="98">
        <v>61.6</v>
      </c>
    </row>
    <row r="43" spans="2:6" x14ac:dyDescent="0.25">
      <c r="B43" s="1">
        <v>25</v>
      </c>
      <c r="C43" s="96">
        <v>60.99</v>
      </c>
      <c r="D43" s="97"/>
      <c r="E43" s="97">
        <v>59.62</v>
      </c>
      <c r="F43" s="98"/>
    </row>
    <row r="44" spans="2:6" x14ac:dyDescent="0.25">
      <c r="B44" s="1">
        <v>26</v>
      </c>
      <c r="C44" s="96">
        <v>62.21</v>
      </c>
      <c r="D44" s="97"/>
      <c r="E44" s="97">
        <v>59.55</v>
      </c>
      <c r="F44" s="98"/>
    </row>
    <row r="45" spans="2:6" x14ac:dyDescent="0.25">
      <c r="B45" s="1">
        <v>27</v>
      </c>
      <c r="C45" s="96">
        <v>62.56</v>
      </c>
      <c r="D45" s="97"/>
      <c r="E45" s="97">
        <v>62.3</v>
      </c>
      <c r="F45" s="98"/>
    </row>
    <row r="46" spans="2:6" x14ac:dyDescent="0.25">
      <c r="B46" s="1">
        <v>28</v>
      </c>
      <c r="C46" s="96">
        <v>62.44</v>
      </c>
      <c r="D46" s="97"/>
      <c r="E46" s="97">
        <v>59.66</v>
      </c>
      <c r="F46" s="98"/>
    </row>
    <row r="47" spans="2:6" x14ac:dyDescent="0.25">
      <c r="B47" s="1">
        <v>29</v>
      </c>
      <c r="C47" s="96"/>
      <c r="D47" s="97"/>
      <c r="E47" s="97">
        <v>59.73</v>
      </c>
      <c r="F47" s="98"/>
    </row>
    <row r="48" spans="2:6" x14ac:dyDescent="0.25">
      <c r="B48" s="1">
        <v>30</v>
      </c>
      <c r="C48" s="96"/>
      <c r="D48" s="97"/>
      <c r="E48" s="97">
        <v>59.97</v>
      </c>
      <c r="F48" s="98"/>
    </row>
    <row r="49" spans="2:6" x14ac:dyDescent="0.25">
      <c r="B49" s="1">
        <v>31</v>
      </c>
      <c r="C49" s="96"/>
      <c r="D49" s="97"/>
      <c r="E49" s="97">
        <v>61.64</v>
      </c>
      <c r="F49" s="98"/>
    </row>
    <row r="50" spans="2:6" x14ac:dyDescent="0.25">
      <c r="B50" s="1">
        <v>32</v>
      </c>
      <c r="C50" s="96"/>
      <c r="D50" s="97"/>
      <c r="E50" s="97">
        <v>60.33</v>
      </c>
      <c r="F50" s="98"/>
    </row>
    <row r="51" spans="2:6" x14ac:dyDescent="0.25">
      <c r="B51" s="1">
        <v>33</v>
      </c>
      <c r="C51" s="96"/>
      <c r="D51" s="97"/>
      <c r="E51" s="97">
        <v>61.47</v>
      </c>
      <c r="F51" s="98"/>
    </row>
    <row r="52" spans="2:6" x14ac:dyDescent="0.25">
      <c r="B52" s="1">
        <v>34</v>
      </c>
      <c r="C52" s="96"/>
      <c r="D52" s="97"/>
      <c r="E52" s="97">
        <v>60.31</v>
      </c>
      <c r="F52" s="98"/>
    </row>
    <row r="53" spans="2:6" x14ac:dyDescent="0.25">
      <c r="B53" s="1">
        <v>35</v>
      </c>
      <c r="C53" s="96"/>
      <c r="D53" s="97"/>
      <c r="E53" s="97">
        <v>60.39</v>
      </c>
      <c r="F53" s="98"/>
    </row>
    <row r="54" spans="2:6" x14ac:dyDescent="0.25">
      <c r="B54" s="1">
        <v>36</v>
      </c>
      <c r="C54" s="96"/>
      <c r="D54" s="97"/>
      <c r="E54" s="97">
        <v>60.02</v>
      </c>
      <c r="F54" s="98"/>
    </row>
    <row r="55" spans="2:6" x14ac:dyDescent="0.25">
      <c r="B55" s="1">
        <v>37</v>
      </c>
      <c r="C55" s="96"/>
      <c r="D55" s="130"/>
      <c r="E55" s="97">
        <v>59.85</v>
      </c>
      <c r="F55" s="98"/>
    </row>
    <row r="56" spans="2:6" x14ac:dyDescent="0.25">
      <c r="B56" s="1">
        <v>38</v>
      </c>
      <c r="C56" s="96"/>
      <c r="D56" s="97"/>
      <c r="E56" s="97">
        <v>60.57</v>
      </c>
      <c r="F56" s="98"/>
    </row>
    <row r="57" spans="2:6" x14ac:dyDescent="0.25">
      <c r="B57" s="1">
        <v>39</v>
      </c>
      <c r="C57" s="96"/>
      <c r="D57" s="97"/>
      <c r="E57" s="97">
        <v>60.66</v>
      </c>
      <c r="F57" s="98"/>
    </row>
    <row r="58" spans="2:6" x14ac:dyDescent="0.25">
      <c r="B58" s="1">
        <v>40</v>
      </c>
      <c r="C58" s="96"/>
      <c r="D58" s="97"/>
      <c r="E58" s="97">
        <v>60.08</v>
      </c>
      <c r="F58" s="98"/>
    </row>
    <row r="59" spans="2:6" x14ac:dyDescent="0.25">
      <c r="B59" s="1">
        <v>41</v>
      </c>
      <c r="C59" s="96"/>
      <c r="D59" s="97"/>
      <c r="E59" s="97">
        <v>60.37</v>
      </c>
      <c r="F59" s="98"/>
    </row>
    <row r="60" spans="2:6" x14ac:dyDescent="0.25">
      <c r="B60" s="1">
        <v>42</v>
      </c>
      <c r="C60" s="96"/>
      <c r="D60" s="97"/>
      <c r="E60" s="97"/>
      <c r="F60" s="98"/>
    </row>
    <row r="61" spans="2:6" x14ac:dyDescent="0.25">
      <c r="B61" s="1">
        <v>43</v>
      </c>
      <c r="C61" s="96"/>
      <c r="D61" s="97"/>
      <c r="E61" s="97"/>
      <c r="F61" s="98"/>
    </row>
    <row r="62" spans="2:6" x14ac:dyDescent="0.25">
      <c r="B62" s="1">
        <v>44</v>
      </c>
      <c r="C62" s="96"/>
      <c r="D62" s="97"/>
      <c r="E62" s="97"/>
      <c r="F62" s="98"/>
    </row>
    <row r="63" spans="2:6" x14ac:dyDescent="0.25">
      <c r="B63" s="1">
        <v>45</v>
      </c>
      <c r="C63" s="96"/>
      <c r="D63" s="97"/>
      <c r="E63" s="97"/>
      <c r="F63" s="98"/>
    </row>
    <row r="64" spans="2:6" x14ac:dyDescent="0.25">
      <c r="B64" s="1">
        <v>46</v>
      </c>
      <c r="C64" s="96"/>
      <c r="D64" s="97"/>
      <c r="E64" s="97"/>
      <c r="F64" s="98"/>
    </row>
    <row r="65" spans="2:6" x14ac:dyDescent="0.25">
      <c r="B65" s="1">
        <v>47</v>
      </c>
      <c r="C65" s="96"/>
      <c r="D65" s="97"/>
      <c r="E65" s="97"/>
      <c r="F65" s="98"/>
    </row>
    <row r="66" spans="2:6" x14ac:dyDescent="0.25">
      <c r="B66" s="1">
        <v>48</v>
      </c>
      <c r="C66" s="96"/>
      <c r="D66" s="97"/>
      <c r="E66" s="97"/>
      <c r="F66" s="98"/>
    </row>
    <row r="67" spans="2:6" x14ac:dyDescent="0.25">
      <c r="B67" s="1">
        <v>49</v>
      </c>
      <c r="C67" s="96"/>
      <c r="D67" s="97"/>
      <c r="E67" s="97"/>
      <c r="F67" s="98"/>
    </row>
    <row r="68" spans="2:6" x14ac:dyDescent="0.25">
      <c r="B68" s="1">
        <v>50</v>
      </c>
      <c r="C68" s="96"/>
      <c r="D68" s="97"/>
      <c r="E68" s="97"/>
      <c r="F68" s="98"/>
    </row>
    <row r="69" spans="2:6" x14ac:dyDescent="0.25">
      <c r="B69" s="1">
        <v>51</v>
      </c>
      <c r="C69" s="96"/>
      <c r="D69" s="97"/>
      <c r="E69" s="97"/>
      <c r="F69" s="98"/>
    </row>
    <row r="70" spans="2:6" x14ac:dyDescent="0.25">
      <c r="B70" s="1">
        <v>52</v>
      </c>
      <c r="C70" s="96"/>
      <c r="D70" s="97"/>
      <c r="E70" s="97"/>
      <c r="F70" s="98"/>
    </row>
    <row r="71" spans="2:6" x14ac:dyDescent="0.25">
      <c r="B71" s="1">
        <v>53</v>
      </c>
      <c r="C71" s="96"/>
      <c r="D71" s="97"/>
      <c r="E71" s="97"/>
      <c r="F71" s="98"/>
    </row>
    <row r="72" spans="2:6" x14ac:dyDescent="0.25">
      <c r="B72" s="1">
        <v>54</v>
      </c>
      <c r="C72" s="96"/>
      <c r="D72" s="97"/>
      <c r="E72" s="97"/>
      <c r="F72" s="98"/>
    </row>
    <row r="73" spans="2:6" x14ac:dyDescent="0.25">
      <c r="B73" s="1">
        <v>55</v>
      </c>
      <c r="C73" s="96"/>
      <c r="D73" s="97"/>
      <c r="E73" s="97"/>
      <c r="F73" s="98"/>
    </row>
    <row r="74" spans="2:6" x14ac:dyDescent="0.25">
      <c r="B74" s="1">
        <v>56</v>
      </c>
      <c r="C74" s="96"/>
      <c r="D74" s="97"/>
      <c r="E74" s="97"/>
      <c r="F74" s="98"/>
    </row>
    <row r="75" spans="2:6" x14ac:dyDescent="0.25">
      <c r="B75" s="1">
        <v>57</v>
      </c>
      <c r="C75" s="96"/>
      <c r="D75" s="97"/>
      <c r="E75" s="97"/>
      <c r="F75" s="98"/>
    </row>
    <row r="76" spans="2:6" x14ac:dyDescent="0.25">
      <c r="B76" s="1">
        <v>58</v>
      </c>
      <c r="C76" s="96"/>
      <c r="D76" s="97"/>
      <c r="E76" s="97"/>
      <c r="F76" s="98"/>
    </row>
    <row r="77" spans="2:6" x14ac:dyDescent="0.25">
      <c r="B77" s="1">
        <v>59</v>
      </c>
      <c r="C77" s="96"/>
      <c r="D77" s="97"/>
      <c r="E77" s="97"/>
      <c r="F77" s="98"/>
    </row>
    <row r="78" spans="2:6" x14ac:dyDescent="0.25">
      <c r="B78" s="1">
        <v>60</v>
      </c>
      <c r="C78" s="96"/>
      <c r="D78" s="97"/>
      <c r="E78" s="97"/>
      <c r="F78" s="98"/>
    </row>
    <row r="79" spans="2:6" x14ac:dyDescent="0.25">
      <c r="B79" s="1">
        <v>61</v>
      </c>
      <c r="C79" s="96"/>
      <c r="D79" s="97"/>
      <c r="E79" s="97"/>
      <c r="F79" s="98"/>
    </row>
    <row r="80" spans="2:6" x14ac:dyDescent="0.25">
      <c r="B80" s="1">
        <v>62</v>
      </c>
      <c r="C80" s="96"/>
      <c r="D80" s="97"/>
      <c r="E80" s="97"/>
      <c r="F80" s="98"/>
    </row>
    <row r="81" spans="2:6" x14ac:dyDescent="0.25">
      <c r="B81" s="1">
        <v>63</v>
      </c>
      <c r="C81" s="96"/>
      <c r="D81" s="97"/>
      <c r="E81" s="97"/>
      <c r="F81" s="98"/>
    </row>
    <row r="82" spans="2:6" x14ac:dyDescent="0.25">
      <c r="B82" s="1">
        <v>64</v>
      </c>
      <c r="C82" s="96"/>
      <c r="D82" s="97"/>
      <c r="E82" s="97"/>
      <c r="F82" s="98"/>
    </row>
    <row r="83" spans="2:6" ht="15.75" thickBot="1" x14ac:dyDescent="0.3">
      <c r="B83" s="1">
        <v>65</v>
      </c>
      <c r="C83" s="99"/>
      <c r="D83" s="100"/>
      <c r="E83" s="100"/>
      <c r="F83" s="101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MST</vt:lpstr>
      <vt:lpstr>Kozaks</vt:lpstr>
      <vt:lpstr>PlayWar</vt:lpstr>
      <vt:lpstr>Levi_9</vt:lpstr>
      <vt:lpstr>15а18</vt:lpstr>
      <vt:lpstr>Shum</vt:lpstr>
      <vt:lpstr>Gonevo</vt:lpstr>
      <vt:lpstr>Mesnyki</vt:lpstr>
      <vt:lpstr>Flash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2017-10-14T14:12:34Z</dcterms:modified>
</cp:coreProperties>
</file>