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0" activeTab="22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28.08" sheetId="23" r:id="rId20"/>
    <sheet name="04.09" sheetId="26" r:id="rId21"/>
    <sheet name="11.09" sheetId="25" r:id="rId22"/>
    <sheet name="18.09" sheetId="28" r:id="rId23"/>
    <sheet name="111 (12)" sheetId="27" r:id="rId24"/>
  </sheets>
  <calcPr calcId="145621"/>
  <fileRecoveryPr repairLoad="1"/>
</workbook>
</file>

<file path=xl/calcChain.xml><?xml version="1.0" encoding="utf-8"?>
<calcChain xmlns="http://schemas.openxmlformats.org/spreadsheetml/2006/main">
  <c r="I9" i="28" l="1"/>
  <c r="Z29" i="28" l="1"/>
  <c r="O30" i="28" s="1"/>
  <c r="X29" i="28"/>
  <c r="N30" i="28" s="1"/>
  <c r="V29" i="28"/>
  <c r="M30" i="28" s="1"/>
  <c r="T29" i="28"/>
  <c r="L30" i="28" s="1"/>
  <c r="R29" i="28"/>
  <c r="K30" i="28" s="1"/>
  <c r="P29" i="28"/>
  <c r="J30" i="28" s="1"/>
  <c r="N29" i="28"/>
  <c r="I30" i="28" s="1"/>
  <c r="L29" i="28"/>
  <c r="H30" i="28" s="1"/>
  <c r="J29" i="28"/>
  <c r="G30" i="28" s="1"/>
  <c r="H29" i="28"/>
  <c r="F30" i="28" s="1"/>
  <c r="F29" i="28"/>
  <c r="E30" i="28" s="1"/>
  <c r="D29" i="28"/>
  <c r="D30" i="28" s="1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6" i="28"/>
  <c r="Y6" i="28"/>
  <c r="W6" i="28"/>
  <c r="U6" i="28"/>
  <c r="S6" i="28"/>
  <c r="Q6" i="28"/>
  <c r="O6" i="28"/>
  <c r="M6" i="28"/>
  <c r="K6" i="28"/>
  <c r="I6" i="28"/>
  <c r="G6" i="28"/>
  <c r="E6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8" i="28"/>
  <c r="Y8" i="28"/>
  <c r="W8" i="28"/>
  <c r="U8" i="28"/>
  <c r="S8" i="28"/>
  <c r="Q8" i="28"/>
  <c r="O8" i="28"/>
  <c r="M8" i="28"/>
  <c r="K8" i="28"/>
  <c r="I8" i="28"/>
  <c r="G8" i="28"/>
  <c r="E8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9" i="28"/>
  <c r="Y9" i="28"/>
  <c r="W9" i="28"/>
  <c r="U9" i="28"/>
  <c r="S9" i="28"/>
  <c r="Q9" i="28"/>
  <c r="O9" i="28"/>
  <c r="M9" i="28"/>
  <c r="K9" i="28"/>
  <c r="G9" i="28"/>
  <c r="E9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5" i="28"/>
  <c r="Y5" i="28"/>
  <c r="W5" i="28"/>
  <c r="U5" i="28"/>
  <c r="S5" i="28"/>
  <c r="Q5" i="28"/>
  <c r="O5" i="28"/>
  <c r="M5" i="28"/>
  <c r="K5" i="28"/>
  <c r="I5" i="28"/>
  <c r="G5" i="28"/>
  <c r="E5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7" i="28"/>
  <c r="Y7" i="28"/>
  <c r="W7" i="28"/>
  <c r="U7" i="28"/>
  <c r="S7" i="28"/>
  <c r="Q7" i="28"/>
  <c r="O7" i="28"/>
  <c r="M7" i="28"/>
  <c r="K7" i="28"/>
  <c r="I7" i="28"/>
  <c r="G7" i="28"/>
  <c r="E7" i="28"/>
  <c r="AB9" i="28" l="1"/>
  <c r="AB16" i="28"/>
  <c r="AB8" i="28"/>
  <c r="AB19" i="28"/>
  <c r="AB18" i="28"/>
  <c r="AB14" i="28"/>
  <c r="AB6" i="28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25" i="28" s="1"/>
  <c r="AB26" i="28"/>
  <c r="A26" i="28" s="1"/>
  <c r="AB27" i="28"/>
  <c r="A27" i="28" s="1"/>
  <c r="AB28" i="28"/>
  <c r="A28" i="28" s="1"/>
  <c r="AB7" i="28"/>
  <c r="AB15" i="28"/>
  <c r="AB13" i="28"/>
  <c r="AB17" i="28"/>
  <c r="AB12" i="28"/>
  <c r="AB5" i="28"/>
  <c r="AB10" i="28"/>
  <c r="AB11" i="28"/>
  <c r="E29" i="28"/>
  <c r="G29" i="28"/>
  <c r="I29" i="28"/>
  <c r="K29" i="28"/>
  <c r="M29" i="28"/>
  <c r="O29" i="28"/>
  <c r="Q29" i="28"/>
  <c r="S29" i="28"/>
  <c r="U29" i="28"/>
  <c r="W29" i="28"/>
  <c r="Y29" i="28"/>
  <c r="AA29" i="28"/>
  <c r="A18" i="28" l="1"/>
  <c r="A13" i="28"/>
  <c r="A8" i="28"/>
  <c r="A5" i="28"/>
  <c r="A11" i="28"/>
  <c r="A9" i="28"/>
  <c r="A7" i="28"/>
  <c r="A19" i="28"/>
  <c r="A17" i="28"/>
  <c r="A16" i="28"/>
  <c r="A15" i="28"/>
  <c r="A14" i="28"/>
  <c r="A12" i="28"/>
  <c r="A10" i="28"/>
  <c r="A6" i="28"/>
  <c r="AB29" i="28"/>
  <c r="D29" i="25" l="1"/>
  <c r="Z29" i="27"/>
  <c r="O30" i="27" s="1"/>
  <c r="X29" i="27"/>
  <c r="N30" i="27" s="1"/>
  <c r="V29" i="27"/>
  <c r="M30" i="27" s="1"/>
  <c r="T29" i="27"/>
  <c r="L30" i="27" s="1"/>
  <c r="R29" i="27"/>
  <c r="K30" i="27" s="1"/>
  <c r="P29" i="27"/>
  <c r="J30" i="27" s="1"/>
  <c r="N29" i="27"/>
  <c r="I30" i="27" s="1"/>
  <c r="L29" i="27"/>
  <c r="H30" i="27" s="1"/>
  <c r="J29" i="27"/>
  <c r="G30" i="27" s="1"/>
  <c r="H29" i="27"/>
  <c r="F30" i="27" s="1"/>
  <c r="F29" i="27"/>
  <c r="E30" i="27" s="1"/>
  <c r="D29" i="27"/>
  <c r="D30" i="27" s="1"/>
  <c r="AA28" i="27"/>
  <c r="Y28" i="27"/>
  <c r="W28" i="27"/>
  <c r="U28" i="27"/>
  <c r="S28" i="27"/>
  <c r="Q28" i="27"/>
  <c r="O28" i="27"/>
  <c r="M28" i="27"/>
  <c r="K28" i="27"/>
  <c r="I28" i="27"/>
  <c r="G28" i="27"/>
  <c r="E28" i="27"/>
  <c r="AB28" i="27" s="1"/>
  <c r="A28" i="27" s="1"/>
  <c r="AA27" i="27"/>
  <c r="Y27" i="27"/>
  <c r="W27" i="27"/>
  <c r="U27" i="27"/>
  <c r="S27" i="27"/>
  <c r="Q27" i="27"/>
  <c r="O27" i="27"/>
  <c r="M27" i="27"/>
  <c r="K27" i="27"/>
  <c r="I27" i="27"/>
  <c r="G27" i="27"/>
  <c r="E27" i="27"/>
  <c r="AB27" i="27" s="1"/>
  <c r="A27" i="27" s="1"/>
  <c r="AA26" i="27"/>
  <c r="Y26" i="27"/>
  <c r="W26" i="27"/>
  <c r="U26" i="27"/>
  <c r="S26" i="27"/>
  <c r="Q26" i="27"/>
  <c r="O26" i="27"/>
  <c r="M26" i="27"/>
  <c r="K26" i="27"/>
  <c r="I26" i="27"/>
  <c r="G26" i="27"/>
  <c r="E26" i="27"/>
  <c r="AB26" i="27" s="1"/>
  <c r="A26" i="27" s="1"/>
  <c r="AA25" i="27"/>
  <c r="Y25" i="27"/>
  <c r="W25" i="27"/>
  <c r="U25" i="27"/>
  <c r="S25" i="27"/>
  <c r="Q25" i="27"/>
  <c r="O25" i="27"/>
  <c r="M25" i="27"/>
  <c r="K25" i="27"/>
  <c r="I25" i="27"/>
  <c r="G25" i="27"/>
  <c r="E25" i="27"/>
  <c r="AB25" i="27" s="1"/>
  <c r="A25" i="27" s="1"/>
  <c r="AA24" i="27"/>
  <c r="Y24" i="27"/>
  <c r="W24" i="27"/>
  <c r="U24" i="27"/>
  <c r="S24" i="27"/>
  <c r="Q24" i="27"/>
  <c r="O24" i="27"/>
  <c r="M24" i="27"/>
  <c r="K24" i="27"/>
  <c r="I24" i="27"/>
  <c r="G24" i="27"/>
  <c r="E24" i="27"/>
  <c r="AB24" i="27" s="1"/>
  <c r="A24" i="27" s="1"/>
  <c r="AA23" i="27"/>
  <c r="Y23" i="27"/>
  <c r="W23" i="27"/>
  <c r="U23" i="27"/>
  <c r="S23" i="27"/>
  <c r="Q23" i="27"/>
  <c r="O23" i="27"/>
  <c r="M23" i="27"/>
  <c r="K23" i="27"/>
  <c r="I23" i="27"/>
  <c r="G23" i="27"/>
  <c r="E23" i="27"/>
  <c r="AB23" i="27" s="1"/>
  <c r="A23" i="27" s="1"/>
  <c r="AA22" i="27"/>
  <c r="Y22" i="27"/>
  <c r="W22" i="27"/>
  <c r="U22" i="27"/>
  <c r="S22" i="27"/>
  <c r="Q22" i="27"/>
  <c r="O22" i="27"/>
  <c r="M22" i="27"/>
  <c r="K22" i="27"/>
  <c r="I22" i="27"/>
  <c r="G22" i="27"/>
  <c r="E22" i="27"/>
  <c r="AB22" i="27" s="1"/>
  <c r="A22" i="27" s="1"/>
  <c r="AA21" i="27"/>
  <c r="Y21" i="27"/>
  <c r="W21" i="27"/>
  <c r="U21" i="27"/>
  <c r="S21" i="27"/>
  <c r="Q21" i="27"/>
  <c r="O21" i="27"/>
  <c r="M21" i="27"/>
  <c r="K21" i="27"/>
  <c r="I21" i="27"/>
  <c r="G21" i="27"/>
  <c r="E21" i="27"/>
  <c r="AB21" i="27" s="1"/>
  <c r="A21" i="27" s="1"/>
  <c r="AA20" i="27"/>
  <c r="Y20" i="27"/>
  <c r="W20" i="27"/>
  <c r="U20" i="27"/>
  <c r="S20" i="27"/>
  <c r="Q20" i="27"/>
  <c r="O20" i="27"/>
  <c r="M20" i="27"/>
  <c r="K20" i="27"/>
  <c r="I20" i="27"/>
  <c r="G20" i="27"/>
  <c r="E20" i="27"/>
  <c r="AB20" i="27" s="1"/>
  <c r="A20" i="27" s="1"/>
  <c r="AA19" i="27"/>
  <c r="Y19" i="27"/>
  <c r="W19" i="27"/>
  <c r="U19" i="27"/>
  <c r="S19" i="27"/>
  <c r="Q19" i="27"/>
  <c r="O19" i="27"/>
  <c r="M19" i="27"/>
  <c r="K19" i="27"/>
  <c r="I19" i="27"/>
  <c r="G19" i="27"/>
  <c r="E19" i="27"/>
  <c r="AB19" i="27" s="1"/>
  <c r="A19" i="27" s="1"/>
  <c r="AA18" i="27"/>
  <c r="Y18" i="27"/>
  <c r="W18" i="27"/>
  <c r="U18" i="27"/>
  <c r="S18" i="27"/>
  <c r="Q18" i="27"/>
  <c r="O18" i="27"/>
  <c r="M18" i="27"/>
  <c r="K18" i="27"/>
  <c r="I18" i="27"/>
  <c r="G18" i="27"/>
  <c r="E18" i="27"/>
  <c r="AB18" i="27" s="1"/>
  <c r="A18" i="27" s="1"/>
  <c r="AA17" i="27"/>
  <c r="Y17" i="27"/>
  <c r="W17" i="27"/>
  <c r="U17" i="27"/>
  <c r="S17" i="27"/>
  <c r="Q17" i="27"/>
  <c r="O17" i="27"/>
  <c r="M17" i="27"/>
  <c r="K17" i="27"/>
  <c r="I17" i="27"/>
  <c r="G17" i="27"/>
  <c r="E17" i="27"/>
  <c r="AB17" i="27" s="1"/>
  <c r="A17" i="27" s="1"/>
  <c r="AA16" i="27"/>
  <c r="Y16" i="27"/>
  <c r="W16" i="27"/>
  <c r="U16" i="27"/>
  <c r="S16" i="27"/>
  <c r="Q16" i="27"/>
  <c r="O16" i="27"/>
  <c r="M16" i="27"/>
  <c r="K16" i="27"/>
  <c r="I16" i="27"/>
  <c r="G16" i="27"/>
  <c r="E16" i="27"/>
  <c r="AB16" i="27" s="1"/>
  <c r="A16" i="27" s="1"/>
  <c r="AA15" i="27"/>
  <c r="Y15" i="27"/>
  <c r="W15" i="27"/>
  <c r="U15" i="27"/>
  <c r="S15" i="27"/>
  <c r="Q15" i="27"/>
  <c r="O15" i="27"/>
  <c r="M15" i="27"/>
  <c r="K15" i="27"/>
  <c r="I15" i="27"/>
  <c r="G15" i="27"/>
  <c r="E15" i="27"/>
  <c r="AB15" i="27" s="1"/>
  <c r="A15" i="27" s="1"/>
  <c r="AA14" i="27"/>
  <c r="Y14" i="27"/>
  <c r="W14" i="27"/>
  <c r="U14" i="27"/>
  <c r="S14" i="27"/>
  <c r="Q14" i="27"/>
  <c r="O14" i="27"/>
  <c r="M14" i="27"/>
  <c r="K14" i="27"/>
  <c r="I14" i="27"/>
  <c r="G14" i="27"/>
  <c r="E14" i="27"/>
  <c r="AB14" i="27" s="1"/>
  <c r="A14" i="27" s="1"/>
  <c r="AA13" i="27"/>
  <c r="Y13" i="27"/>
  <c r="W13" i="27"/>
  <c r="U13" i="27"/>
  <c r="S13" i="27"/>
  <c r="Q13" i="27"/>
  <c r="O13" i="27"/>
  <c r="M13" i="27"/>
  <c r="K13" i="27"/>
  <c r="I13" i="27"/>
  <c r="G13" i="27"/>
  <c r="E13" i="27"/>
  <c r="AB13" i="27" s="1"/>
  <c r="A13" i="27" s="1"/>
  <c r="AF12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B12" i="27" s="1"/>
  <c r="A12" i="27" s="1"/>
  <c r="AA11" i="27"/>
  <c r="Y11" i="27"/>
  <c r="W11" i="27"/>
  <c r="U11" i="27"/>
  <c r="S11" i="27"/>
  <c r="Q11" i="27"/>
  <c r="O11" i="27"/>
  <c r="M11" i="27"/>
  <c r="K11" i="27"/>
  <c r="I11" i="27"/>
  <c r="G11" i="27"/>
  <c r="E11" i="27"/>
  <c r="AB11" i="27" s="1"/>
  <c r="A11" i="27" s="1"/>
  <c r="AA10" i="27"/>
  <c r="Y10" i="27"/>
  <c r="W10" i="27"/>
  <c r="U10" i="27"/>
  <c r="S10" i="27"/>
  <c r="Q10" i="27"/>
  <c r="O10" i="27"/>
  <c r="M10" i="27"/>
  <c r="K10" i="27"/>
  <c r="I10" i="27"/>
  <c r="G10" i="27"/>
  <c r="E10" i="27"/>
  <c r="AB10" i="27" s="1"/>
  <c r="A10" i="27" s="1"/>
  <c r="AA9" i="27"/>
  <c r="Y9" i="27"/>
  <c r="W9" i="27"/>
  <c r="U9" i="27"/>
  <c r="S9" i="27"/>
  <c r="Q9" i="27"/>
  <c r="O9" i="27"/>
  <c r="M9" i="27"/>
  <c r="K9" i="27"/>
  <c r="I9" i="27"/>
  <c r="G9" i="27"/>
  <c r="E9" i="27"/>
  <c r="AB9" i="27" s="1"/>
  <c r="A9" i="27" s="1"/>
  <c r="AA8" i="27"/>
  <c r="Y8" i="27"/>
  <c r="W8" i="27"/>
  <c r="U8" i="27"/>
  <c r="S8" i="27"/>
  <c r="Q8" i="27"/>
  <c r="O8" i="27"/>
  <c r="M8" i="27"/>
  <c r="K8" i="27"/>
  <c r="I8" i="27"/>
  <c r="G8" i="27"/>
  <c r="E8" i="27"/>
  <c r="AB8" i="27" s="1"/>
  <c r="A8" i="27" s="1"/>
  <c r="AA7" i="27"/>
  <c r="Y7" i="27"/>
  <c r="W7" i="27"/>
  <c r="U7" i="27"/>
  <c r="S7" i="27"/>
  <c r="Q7" i="27"/>
  <c r="O7" i="27"/>
  <c r="M7" i="27"/>
  <c r="K7" i="27"/>
  <c r="I7" i="27"/>
  <c r="G7" i="27"/>
  <c r="E7" i="27"/>
  <c r="AB7" i="27" s="1"/>
  <c r="A7" i="27" s="1"/>
  <c r="AA6" i="27"/>
  <c r="Y6" i="27"/>
  <c r="W6" i="27"/>
  <c r="U6" i="27"/>
  <c r="S6" i="27"/>
  <c r="Q6" i="27"/>
  <c r="O6" i="27"/>
  <c r="M6" i="27"/>
  <c r="K6" i="27"/>
  <c r="I6" i="27"/>
  <c r="G6" i="27"/>
  <c r="E6" i="27"/>
  <c r="AB6" i="27" s="1"/>
  <c r="A6" i="27" s="1"/>
  <c r="AA5" i="27"/>
  <c r="Y5" i="27"/>
  <c r="W5" i="27"/>
  <c r="U5" i="27"/>
  <c r="S5" i="27"/>
  <c r="Q5" i="27"/>
  <c r="O5" i="27"/>
  <c r="M5" i="27"/>
  <c r="K5" i="27"/>
  <c r="I5" i="27"/>
  <c r="G5" i="27"/>
  <c r="E5" i="27"/>
  <c r="AB5" i="27" s="1"/>
  <c r="AB29" i="27" l="1"/>
  <c r="A5" i="27"/>
  <c r="E29" i="27"/>
  <c r="G29" i="27"/>
  <c r="I29" i="27"/>
  <c r="K29" i="27"/>
  <c r="M29" i="27"/>
  <c r="O29" i="27"/>
  <c r="Q29" i="27"/>
  <c r="S29" i="27"/>
  <c r="U29" i="27"/>
  <c r="W29" i="27"/>
  <c r="Y29" i="27"/>
  <c r="AA29" i="27"/>
  <c r="AB10" i="26" l="1"/>
  <c r="AB11" i="26"/>
  <c r="AB16" i="26"/>
  <c r="AB15" i="26"/>
  <c r="AB14" i="26"/>
  <c r="AB9" i="26"/>
  <c r="AB8" i="26"/>
  <c r="AB12" i="26"/>
  <c r="AB7" i="26"/>
  <c r="AB13" i="26"/>
  <c r="AB5" i="26"/>
  <c r="AB6" i="26"/>
  <c r="Z29" i="26"/>
  <c r="O30" i="26" s="1"/>
  <c r="X29" i="26"/>
  <c r="N30" i="26" s="1"/>
  <c r="V29" i="26"/>
  <c r="M30" i="26" s="1"/>
  <c r="T29" i="26"/>
  <c r="L30" i="26" s="1"/>
  <c r="R29" i="26"/>
  <c r="K30" i="26" s="1"/>
  <c r="P29" i="26"/>
  <c r="J30" i="26" s="1"/>
  <c r="N29" i="26"/>
  <c r="I30" i="26" s="1"/>
  <c r="L29" i="26"/>
  <c r="H30" i="26" s="1"/>
  <c r="J29" i="26"/>
  <c r="G30" i="26" s="1"/>
  <c r="H29" i="26"/>
  <c r="F30" i="26" s="1"/>
  <c r="F29" i="26"/>
  <c r="E30" i="26" s="1"/>
  <c r="D29" i="26"/>
  <c r="D30" i="26" s="1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5" i="26"/>
  <c r="Y5" i="26"/>
  <c r="W5" i="26"/>
  <c r="U5" i="26"/>
  <c r="S5" i="26"/>
  <c r="Q5" i="26"/>
  <c r="O5" i="26"/>
  <c r="M5" i="26"/>
  <c r="K5" i="26"/>
  <c r="I5" i="26"/>
  <c r="G5" i="26"/>
  <c r="E5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7" i="26"/>
  <c r="Y7" i="26"/>
  <c r="W7" i="26"/>
  <c r="U7" i="26"/>
  <c r="S7" i="26"/>
  <c r="Q7" i="26"/>
  <c r="O7" i="26"/>
  <c r="M7" i="26"/>
  <c r="K7" i="26"/>
  <c r="I7" i="26"/>
  <c r="G7" i="26"/>
  <c r="E7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F12" i="26"/>
  <c r="AA8" i="26"/>
  <c r="Y8" i="26"/>
  <c r="W8" i="26"/>
  <c r="U8" i="26"/>
  <c r="S8" i="26"/>
  <c r="Q8" i="26"/>
  <c r="O8" i="26"/>
  <c r="M8" i="26"/>
  <c r="K8" i="26"/>
  <c r="I8" i="26"/>
  <c r="G8" i="26"/>
  <c r="E8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6" i="26"/>
  <c r="Y6" i="26"/>
  <c r="W6" i="26"/>
  <c r="U6" i="26"/>
  <c r="S6" i="26"/>
  <c r="Q6" i="26"/>
  <c r="O6" i="26"/>
  <c r="M6" i="26"/>
  <c r="K6" i="26"/>
  <c r="I6" i="26"/>
  <c r="G6" i="26"/>
  <c r="E6" i="26"/>
  <c r="AB17" i="26" l="1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5" i="26"/>
  <c r="A25" i="26" s="1"/>
  <c r="AB26" i="26"/>
  <c r="A26" i="26" s="1"/>
  <c r="AB27" i="26"/>
  <c r="A27" i="26" s="1"/>
  <c r="AB28" i="26"/>
  <c r="A28" i="26" s="1"/>
  <c r="E29" i="26"/>
  <c r="G29" i="26"/>
  <c r="I29" i="26"/>
  <c r="K29" i="26"/>
  <c r="M29" i="26"/>
  <c r="O29" i="26"/>
  <c r="Q29" i="26"/>
  <c r="S29" i="26"/>
  <c r="U29" i="26"/>
  <c r="W29" i="26"/>
  <c r="Y29" i="26"/>
  <c r="AA29" i="26"/>
  <c r="A5" i="26" l="1"/>
  <c r="A13" i="26"/>
  <c r="A7" i="26"/>
  <c r="A9" i="26"/>
  <c r="A12" i="26"/>
  <c r="A8" i="26"/>
  <c r="A14" i="26"/>
  <c r="AB29" i="26"/>
  <c r="A15" i="26"/>
  <c r="A16" i="26"/>
  <c r="A11" i="26"/>
  <c r="A10" i="26"/>
  <c r="A6" i="26"/>
  <c r="Z29" i="25" l="1"/>
  <c r="O30" i="25" s="1"/>
  <c r="X29" i="25"/>
  <c r="N30" i="25" s="1"/>
  <c r="V29" i="25"/>
  <c r="M30" i="25" s="1"/>
  <c r="T29" i="25"/>
  <c r="L30" i="25" s="1"/>
  <c r="R29" i="25"/>
  <c r="K30" i="25" s="1"/>
  <c r="P29" i="25"/>
  <c r="J30" i="25" s="1"/>
  <c r="N29" i="25"/>
  <c r="I30" i="25" s="1"/>
  <c r="L29" i="25"/>
  <c r="H30" i="25" s="1"/>
  <c r="J29" i="25"/>
  <c r="G30" i="25" s="1"/>
  <c r="H29" i="25"/>
  <c r="F30" i="25" s="1"/>
  <c r="F29" i="25"/>
  <c r="E30" i="25" s="1"/>
  <c r="D30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6" i="25"/>
  <c r="Y6" i="25"/>
  <c r="W6" i="25"/>
  <c r="U6" i="25"/>
  <c r="S6" i="25"/>
  <c r="Q6" i="25"/>
  <c r="O6" i="25"/>
  <c r="M6" i="25"/>
  <c r="K6" i="25"/>
  <c r="I6" i="25"/>
  <c r="G6" i="25"/>
  <c r="E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5" i="25"/>
  <c r="Y5" i="25"/>
  <c r="W5" i="25"/>
  <c r="U5" i="25"/>
  <c r="S5" i="25"/>
  <c r="Q5" i="25"/>
  <c r="O5" i="25"/>
  <c r="M5" i="25"/>
  <c r="K5" i="25"/>
  <c r="I5" i="25"/>
  <c r="G5" i="25"/>
  <c r="E5" i="25"/>
  <c r="AF12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7" i="25"/>
  <c r="Y7" i="25"/>
  <c r="W7" i="25"/>
  <c r="U7" i="25"/>
  <c r="S7" i="25"/>
  <c r="Q7" i="25"/>
  <c r="O7" i="25"/>
  <c r="M7" i="25"/>
  <c r="K7" i="25"/>
  <c r="I7" i="25"/>
  <c r="G7" i="25"/>
  <c r="E7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8" i="25"/>
  <c r="Y8" i="25"/>
  <c r="W8" i="25"/>
  <c r="U8" i="25"/>
  <c r="S8" i="25"/>
  <c r="Q8" i="25"/>
  <c r="O8" i="25"/>
  <c r="M8" i="25"/>
  <c r="K8" i="25"/>
  <c r="I8" i="25"/>
  <c r="G8" i="25"/>
  <c r="E8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B14" i="25" l="1"/>
  <c r="AB8" i="25"/>
  <c r="AB13" i="25"/>
  <c r="AB9" i="25"/>
  <c r="AB12" i="25"/>
  <c r="AB7" i="25"/>
  <c r="AB10" i="25"/>
  <c r="AB11" i="25"/>
  <c r="AB5" i="25"/>
  <c r="AB15" i="25"/>
  <c r="AB6" i="25"/>
  <c r="A11" i="25" s="1"/>
  <c r="AB16" i="25"/>
  <c r="AB22" i="25"/>
  <c r="A22" i="25" s="1"/>
  <c r="AB23" i="25"/>
  <c r="A23" i="25" s="1"/>
  <c r="AB24" i="25"/>
  <c r="A24" i="25" s="1"/>
  <c r="AB25" i="25"/>
  <c r="A25" i="25" s="1"/>
  <c r="AB17" i="25"/>
  <c r="A17" i="25" s="1"/>
  <c r="AB18" i="25"/>
  <c r="A18" i="25" s="1"/>
  <c r="AB19" i="25"/>
  <c r="A19" i="25" s="1"/>
  <c r="AB20" i="25"/>
  <c r="A20" i="25" s="1"/>
  <c r="AB21" i="25"/>
  <c r="A21" i="25" s="1"/>
  <c r="AB26" i="25"/>
  <c r="A26" i="25" s="1"/>
  <c r="AB27" i="25"/>
  <c r="A27" i="25" s="1"/>
  <c r="AB28" i="25"/>
  <c r="A28" i="25" s="1"/>
  <c r="S29" i="25"/>
  <c r="U29" i="25"/>
  <c r="W29" i="25"/>
  <c r="Y29" i="25"/>
  <c r="AA29" i="25"/>
  <c r="M29" i="25"/>
  <c r="O29" i="25"/>
  <c r="Q29" i="25"/>
  <c r="E29" i="25"/>
  <c r="G29" i="25"/>
  <c r="I29" i="25"/>
  <c r="K29" i="25"/>
  <c r="AA16" i="23"/>
  <c r="AA5" i="24"/>
  <c r="AB29" i="25" l="1"/>
  <c r="A16" i="25"/>
  <c r="A9" i="25"/>
  <c r="A15" i="25"/>
  <c r="A14" i="25"/>
  <c r="A13" i="25"/>
  <c r="A12" i="25"/>
  <c r="A7" i="25"/>
  <c r="A10" i="25"/>
  <c r="A8" i="25"/>
  <c r="A6" i="25"/>
  <c r="A5" i="25"/>
  <c r="Z29" i="24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5" i="23"/>
  <c r="Y5" i="23"/>
  <c r="W5" i="23"/>
  <c r="U5" i="23"/>
  <c r="S5" i="23"/>
  <c r="Q5" i="23"/>
  <c r="O5" i="23"/>
  <c r="M5" i="23"/>
  <c r="K5" i="23"/>
  <c r="I5" i="23"/>
  <c r="G5" i="23"/>
  <c r="E5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Y16" i="23"/>
  <c r="W16" i="23"/>
  <c r="U16" i="23"/>
  <c r="S16" i="23"/>
  <c r="Q16" i="23"/>
  <c r="O16" i="23"/>
  <c r="M16" i="23"/>
  <c r="K16" i="23"/>
  <c r="I16" i="23"/>
  <c r="G16" i="23"/>
  <c r="E16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7" i="23"/>
  <c r="Y7" i="23"/>
  <c r="W7" i="23"/>
  <c r="U7" i="23"/>
  <c r="S7" i="23"/>
  <c r="Q7" i="23"/>
  <c r="O7" i="23"/>
  <c r="M7" i="23"/>
  <c r="K7" i="23"/>
  <c r="I7" i="23"/>
  <c r="G7" i="23"/>
  <c r="E7" i="23"/>
  <c r="AF12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6" i="23"/>
  <c r="Y6" i="23"/>
  <c r="W6" i="23"/>
  <c r="U6" i="23"/>
  <c r="S6" i="23"/>
  <c r="Q6" i="23"/>
  <c r="O6" i="23"/>
  <c r="M6" i="23"/>
  <c r="K6" i="23"/>
  <c r="I6" i="23"/>
  <c r="G6" i="23"/>
  <c r="E6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l="1"/>
  <c r="AB12" i="23"/>
  <c r="AB9" i="23"/>
  <c r="AB21" i="23"/>
  <c r="AB22" i="23"/>
  <c r="AB6" i="23"/>
  <c r="AB15" i="23"/>
  <c r="AB20" i="23"/>
  <c r="AB10" i="23"/>
  <c r="AB14" i="23"/>
  <c r="AB23" i="23"/>
  <c r="AB18" i="23"/>
  <c r="AB5" i="23"/>
  <c r="AB17" i="23"/>
  <c r="AB24" i="23"/>
  <c r="A24" i="23" s="1"/>
  <c r="AB25" i="23"/>
  <c r="A25" i="23" s="1"/>
  <c r="AB26" i="23"/>
  <c r="A26" i="23" s="1"/>
  <c r="AB27" i="23"/>
  <c r="A27" i="23" s="1"/>
  <c r="AB28" i="23"/>
  <c r="A28" i="23" s="1"/>
  <c r="AB8" i="23"/>
  <c r="AB11" i="23"/>
  <c r="AB7" i="23"/>
  <c r="AB13" i="23"/>
  <c r="AB16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17" i="23" l="1"/>
  <c r="A10" i="23"/>
  <c r="A16" i="23"/>
  <c r="A12" i="23"/>
  <c r="A7" i="23"/>
  <c r="A6" i="23"/>
  <c r="A18" i="23"/>
  <c r="A9" i="23"/>
  <c r="A5" i="23"/>
  <c r="A15" i="23"/>
  <c r="A13" i="23"/>
  <c r="A8" i="23"/>
  <c r="A11" i="23"/>
  <c r="A14" i="23"/>
  <c r="AB29" i="23"/>
  <c r="AB5" i="22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<sst xmlns="http://schemas.openxmlformats.org/spreadsheetml/2006/main" count="951" uniqueCount="119">
  <si>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</si>
  <si>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</si>
  <si>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</si>
  <si>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</si>
  <si>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</si>
  <si>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</si>
  <si>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</si>
  <si>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</si>
  <si>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</si>
  <si>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</si>
  <si>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</si>
  <si>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</si>
  <si>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</si>
  <si>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</si>
  <si>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</si>
  <si>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</si>
  <si>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</si>
  <si>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</si>
  <si>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</si>
  <si>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</si>
  <si>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</si>
  <si>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</si>
  <si>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</si>
  <si>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</si>
  <si>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</si>
  <si>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</si>
  <si>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</si>
  <si>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</si>
  <si>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</si>
  <si>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</si>
  <si>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</si>
  <si>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</si>
  <si>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</si>
  <si>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</si>
  <si>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</si>
  <si>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</si>
  <si>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</si>
  <si>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</si>
  <si>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</si>
  <si>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</si>
  <si>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</si>
  <si>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</si>
  <si>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</si>
  <si>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</si>
  <si>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</si>
  <si>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</si>
  <si>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</si>
  <si>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</si>
  <si>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</si>
  <si>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</si>
  <si>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</si>
  <si>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</si>
  <si>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</si>
  <si>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</si>
  <si>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</si>
  <si>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</si>
  <si>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</si>
  <si>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</si>
  <si>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</si>
  <si>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</si>
  <si>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</si>
  <si>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</si>
  <si>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</si>
  <si>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</si>
  <si>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</si>
  <si>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</si>
  <si>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</si>
  <si>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</si>
  <si>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</si>
  <si>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</si>
  <si>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</si>
  <si>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</si>
  <si>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</si>
  <si>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</si>
  <si>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</si>
  <si>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</si>
  <si>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</si>
  <si>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</si>
  <si>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</si>
  <si>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</si>
  <si>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</si>
  <si>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</si>
  <si>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</si>
  <si>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</si>
  <si>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</si>
  <si>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</si>
  <si>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</si>
  <si>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</si>
  <si>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</si>
  <si>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</si>
  <si>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</si>
  <si>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</si>
  <si>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</si>
  <si>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</si>
  <si>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</si>
  <si>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</si>
  <si>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</si>
  <si>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</si>
  <si>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</si>
  <si>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</si>
  <si>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</si>
  <si>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</si>
  <si>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</si>
  <si>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</si>
  <si>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</si>
  <si>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</si>
  <si>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</si>
  <si>
    <t>Гобади Арта</t>
  </si>
  <si>
    <t>Гобади Авеста</t>
  </si>
  <si>
    <t xml:space="preserve">Фурсов Никита </t>
  </si>
  <si>
    <t>ТАБЛИЦА ГОНКИ "БЫСТРЫЙ ГОНЗАЛЕС" 28.08. 2017 конфиг  11</t>
  </si>
  <si>
    <t>Гончаров Рома</t>
  </si>
  <si>
    <t>ТАБЛИЦА ГОНКИ "БЫСТРЫЙ ГОНЗАЛЕС" 04.09. 2017 конфиг  9</t>
  </si>
  <si>
    <t>Муляр Андрей</t>
  </si>
  <si>
    <t>ТАБЛИЦА ГОНКИ "БЫСТРЫЙ ГОНЗАЛЕС" 11.09. 2017 конфиг  6R</t>
  </si>
  <si>
    <t xml:space="preserve">Муляр Андрей </t>
  </si>
  <si>
    <t>Францишко Андрей</t>
  </si>
  <si>
    <t>Фртуна Таня</t>
  </si>
  <si>
    <t>Иванов Юра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</si>
</sst>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6" borderId="19" xfId="1" applyFont="1" applyFill="1" applyBorder="1" applyAlignment="1">
      <alignment horizontal="left" vertical="center" wrapText="1"/>
    </xf>
    <xf numFmtId="2" fontId="4" fillId="5" borderId="33" xfId="1" applyNumberFormat="1" applyFont="1" applyFill="1" applyBorder="1" applyAlignment="1">
      <alignment horizontal="center" vertical="center" wrapText="1"/>
    </xf>
    <xf numFmtId="164" fontId="4" fillId="5" borderId="36" xfId="1" applyNumberFormat="1" applyFont="1" applyFill="1" applyBorder="1" applyAlignment="1">
      <alignment horizontal="center" vertical="center" wrapText="1"/>
    </xf>
    <xf numFmtId="164" fontId="4" fillId="5" borderId="34" xfId="1" applyNumberFormat="1" applyFont="1" applyFill="1" applyBorder="1" applyAlignment="1">
      <alignment horizontal="center" vertical="center" wrapText="1"/>
    </xf>
    <xf numFmtId="0" fontId="7" fillId="5" borderId="8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9933FF"/>
      <color rgb="FFFF66CC"/>
      <color rgb="FFCC66FF"/>
      <color rgb="FFFFFF66"/>
      <color rgb="FFFF7C80"/>
      <color rgb="FFCCFF66"/>
      <color rgb="FFFF99FF"/>
      <color rgb="FF6666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28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39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49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84" t="s">
        <v>9</v>
      </c>
      <c r="B33" s="85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66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67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84" t="s">
        <v>9</v>
      </c>
      <c r="B26" s="85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75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81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83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13">OFFSET($D$29,0,(COLUMN()-4)*2 )</f>
        <v>40.541999999999994</v>
      </c>
      <c r="F30" s="42">
        <f t="shared" ca="1" si="13"/>
        <v>40.091999999999999</v>
      </c>
      <c r="G30" s="42">
        <f t="shared" ca="1" si="13"/>
        <v>40.278000000000006</v>
      </c>
      <c r="H30" s="42">
        <f t="shared" ca="1" si="13"/>
        <v>40.003999999999998</v>
      </c>
      <c r="I30" s="42">
        <f t="shared" ca="1" si="13"/>
        <v>39.946000000000005</v>
      </c>
      <c r="J30" s="42">
        <f t="shared" ca="1" si="13"/>
        <v>40.113999999999997</v>
      </c>
      <c r="K30" s="42">
        <f t="shared" ca="1" si="13"/>
        <v>40.347999999999999</v>
      </c>
      <c r="L30" s="42">
        <f t="shared" ca="1" si="13"/>
        <v>40.07</v>
      </c>
      <c r="M30" s="42">
        <f t="shared" ca="1" si="13"/>
        <v>39.996000000000002</v>
      </c>
      <c r="N30" s="42">
        <f t="shared" ca="1" si="13"/>
        <v>40.226000000000006</v>
      </c>
      <c r="O30" s="42">
        <f t="shared" ca="1" si="13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99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104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 t="shared" ref="E5:E25" si="0">RANK(D5,D$5:D$28,1)</f>
        <v>2</v>
      </c>
      <c r="F5" s="15">
        <v>40.03</v>
      </c>
      <c r="G5" s="16">
        <f t="shared" ref="G5:G25" si="1">RANK(F5,F$5:F$28,1)</f>
        <v>1</v>
      </c>
      <c r="H5" s="17">
        <v>40.130000000000003</v>
      </c>
      <c r="I5" s="16">
        <f t="shared" ref="I5:I25" si="2">RANK(H5,H$5:H$28,1)</f>
        <v>1</v>
      </c>
      <c r="J5" s="17">
        <v>40.28</v>
      </c>
      <c r="K5" s="16">
        <f t="shared" ref="K5:K25" si="3">RANK(J5,J$5:J$28,1)</f>
        <v>1</v>
      </c>
      <c r="L5" s="17">
        <v>40.17</v>
      </c>
      <c r="M5" s="16">
        <f t="shared" ref="M5:M25" si="4">RANK(L5,L$5:L$28,1)</f>
        <v>2</v>
      </c>
      <c r="N5" s="15">
        <v>40</v>
      </c>
      <c r="O5" s="16">
        <f t="shared" ref="O5:O25" si="5">RANK(N5,N$5:N$28,1)</f>
        <v>2</v>
      </c>
      <c r="P5" s="17">
        <v>39.92</v>
      </c>
      <c r="Q5" s="16">
        <f t="shared" ref="Q5:Q25" si="6">RANK(P5,P$5:P$28,1)</f>
        <v>1</v>
      </c>
      <c r="R5" s="17">
        <v>40.15</v>
      </c>
      <c r="S5" s="16">
        <f t="shared" ref="S5:S25" si="7">RANK(R5,R$5:R$28,1)</f>
        <v>5</v>
      </c>
      <c r="T5" s="17">
        <v>40.53</v>
      </c>
      <c r="U5" s="16">
        <f t="shared" ref="U5:U25" si="8">RANK(T5,T$5:T$28,1)</f>
        <v>9</v>
      </c>
      <c r="V5" s="15">
        <v>40.22</v>
      </c>
      <c r="W5" s="16">
        <f t="shared" ref="W5:W25" si="9">RANK(V5,V$5:V$28,1)</f>
        <v>1</v>
      </c>
      <c r="X5" s="17">
        <v>40.19</v>
      </c>
      <c r="Y5" s="16">
        <f t="shared" ref="Y5:Y25" si="10">RANK(X5,X$5:X$28,1)</f>
        <v>1</v>
      </c>
      <c r="Z5" s="17">
        <v>40.049999999999997</v>
      </c>
      <c r="AA5" s="16">
        <f t="shared" ref="AA5:AA25" si="11">RANK(Z5,Z$5:Z$28,1)</f>
        <v>1</v>
      </c>
      <c r="AB5" s="18">
        <f t="shared" ref="AB5:AB25" si="12"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 t="shared" si="0"/>
        <v>1</v>
      </c>
      <c r="F6" s="22">
        <v>40.25</v>
      </c>
      <c r="G6" s="24">
        <f t="shared" si="1"/>
        <v>3</v>
      </c>
      <c r="H6" s="26">
        <v>40.33</v>
      </c>
      <c r="I6" s="24">
        <f t="shared" si="2"/>
        <v>2</v>
      </c>
      <c r="J6" s="26">
        <v>40.340000000000003</v>
      </c>
      <c r="K6" s="24">
        <f t="shared" si="3"/>
        <v>2</v>
      </c>
      <c r="L6" s="26">
        <v>40.229999999999997</v>
      </c>
      <c r="M6" s="24">
        <f t="shared" si="4"/>
        <v>3</v>
      </c>
      <c r="N6" s="22">
        <v>39.99</v>
      </c>
      <c r="O6" s="24">
        <f t="shared" si="5"/>
        <v>1</v>
      </c>
      <c r="P6" s="25">
        <v>40.07</v>
      </c>
      <c r="Q6" s="24">
        <f t="shared" si="6"/>
        <v>2</v>
      </c>
      <c r="R6" s="26">
        <v>40.24</v>
      </c>
      <c r="S6" s="24">
        <f t="shared" si="7"/>
        <v>8</v>
      </c>
      <c r="T6" s="26">
        <v>40.49</v>
      </c>
      <c r="U6" s="24">
        <f t="shared" si="8"/>
        <v>8</v>
      </c>
      <c r="V6" s="22">
        <v>40.46</v>
      </c>
      <c r="W6" s="24">
        <f t="shared" si="9"/>
        <v>3</v>
      </c>
      <c r="X6" s="26">
        <v>40.46</v>
      </c>
      <c r="Y6" s="24">
        <f t="shared" si="10"/>
        <v>3</v>
      </c>
      <c r="Z6" s="26">
        <v>40.340000000000003</v>
      </c>
      <c r="AA6" s="24">
        <f t="shared" si="11"/>
        <v>9</v>
      </c>
      <c r="AB6" s="18">
        <f t="shared" si="12"/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 t="shared" si="0"/>
        <v>4</v>
      </c>
      <c r="F7" s="22">
        <v>40.17</v>
      </c>
      <c r="G7" s="24">
        <f t="shared" si="1"/>
        <v>2</v>
      </c>
      <c r="H7" s="26">
        <v>40.380000000000003</v>
      </c>
      <c r="I7" s="24">
        <f t="shared" si="2"/>
        <v>3</v>
      </c>
      <c r="J7" s="26">
        <v>40.520000000000003</v>
      </c>
      <c r="K7" s="24">
        <f t="shared" si="3"/>
        <v>4</v>
      </c>
      <c r="L7" s="26">
        <v>40.36</v>
      </c>
      <c r="M7" s="24">
        <f t="shared" si="4"/>
        <v>4</v>
      </c>
      <c r="N7" s="22">
        <v>40.39</v>
      </c>
      <c r="O7" s="24">
        <f t="shared" si="5"/>
        <v>4</v>
      </c>
      <c r="P7" s="26">
        <v>40.26</v>
      </c>
      <c r="Q7" s="24">
        <f t="shared" si="6"/>
        <v>6</v>
      </c>
      <c r="R7" s="25">
        <v>39.880000000000003</v>
      </c>
      <c r="S7" s="24">
        <f t="shared" si="7"/>
        <v>1</v>
      </c>
      <c r="T7" s="26">
        <v>40.29</v>
      </c>
      <c r="U7" s="24">
        <f t="shared" si="8"/>
        <v>3</v>
      </c>
      <c r="V7" s="22">
        <v>40.659999999999997</v>
      </c>
      <c r="W7" s="24">
        <f t="shared" si="9"/>
        <v>8</v>
      </c>
      <c r="X7" s="26">
        <v>40.61</v>
      </c>
      <c r="Y7" s="24">
        <f t="shared" si="10"/>
        <v>6</v>
      </c>
      <c r="Z7" s="26">
        <v>40.159999999999997</v>
      </c>
      <c r="AA7" s="24">
        <f t="shared" si="11"/>
        <v>2</v>
      </c>
      <c r="AB7" s="18">
        <f t="shared" si="12"/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 t="shared" si="0"/>
        <v>3</v>
      </c>
      <c r="F8" s="22">
        <v>40.39</v>
      </c>
      <c r="G8" s="24">
        <f t="shared" si="1"/>
        <v>5</v>
      </c>
      <c r="H8" s="26">
        <v>40.42</v>
      </c>
      <c r="I8" s="24">
        <f t="shared" si="2"/>
        <v>4</v>
      </c>
      <c r="J8" s="26">
        <v>40.42</v>
      </c>
      <c r="K8" s="24">
        <f t="shared" si="3"/>
        <v>3</v>
      </c>
      <c r="L8" s="26">
        <v>40.450000000000003</v>
      </c>
      <c r="M8" s="24">
        <f t="shared" si="4"/>
        <v>7</v>
      </c>
      <c r="N8" s="27">
        <v>40.340000000000003</v>
      </c>
      <c r="O8" s="24">
        <f t="shared" si="5"/>
        <v>3</v>
      </c>
      <c r="P8" s="26">
        <v>40.159999999999997</v>
      </c>
      <c r="Q8" s="24">
        <f t="shared" si="6"/>
        <v>3</v>
      </c>
      <c r="R8" s="26">
        <v>40.31</v>
      </c>
      <c r="S8" s="24">
        <f t="shared" si="7"/>
        <v>9</v>
      </c>
      <c r="T8" s="26">
        <v>40.26</v>
      </c>
      <c r="U8" s="24">
        <f t="shared" si="8"/>
        <v>2</v>
      </c>
      <c r="V8" s="22">
        <v>40.619999999999997</v>
      </c>
      <c r="W8" s="24">
        <f t="shared" si="9"/>
        <v>6</v>
      </c>
      <c r="X8" s="26">
        <v>40.69</v>
      </c>
      <c r="Y8" s="24">
        <f t="shared" si="10"/>
        <v>8</v>
      </c>
      <c r="Z8" s="26">
        <v>40.299999999999997</v>
      </c>
      <c r="AA8" s="24">
        <f t="shared" si="11"/>
        <v>8</v>
      </c>
      <c r="AB8" s="18">
        <f t="shared" si="12"/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 t="shared" si="0"/>
        <v>7</v>
      </c>
      <c r="F9" s="22">
        <v>40.43</v>
      </c>
      <c r="G9" s="24">
        <f t="shared" si="1"/>
        <v>7</v>
      </c>
      <c r="H9" s="25">
        <v>40.79</v>
      </c>
      <c r="I9" s="24">
        <f t="shared" si="2"/>
        <v>12</v>
      </c>
      <c r="J9" s="26">
        <v>40.61</v>
      </c>
      <c r="K9" s="24">
        <f t="shared" si="3"/>
        <v>6</v>
      </c>
      <c r="L9" s="26">
        <v>40.5</v>
      </c>
      <c r="M9" s="24">
        <f t="shared" si="4"/>
        <v>11</v>
      </c>
      <c r="N9" s="22">
        <v>40.479999999999997</v>
      </c>
      <c r="O9" s="24">
        <f t="shared" si="5"/>
        <v>7</v>
      </c>
      <c r="P9" s="26">
        <v>40.31</v>
      </c>
      <c r="Q9" s="24">
        <f t="shared" si="6"/>
        <v>7</v>
      </c>
      <c r="R9" s="26">
        <v>40.33</v>
      </c>
      <c r="S9" s="24">
        <f t="shared" si="7"/>
        <v>12</v>
      </c>
      <c r="T9" s="26">
        <v>40.25</v>
      </c>
      <c r="U9" s="24">
        <f t="shared" si="8"/>
        <v>1</v>
      </c>
      <c r="V9" s="22">
        <v>40.39</v>
      </c>
      <c r="W9" s="24">
        <f t="shared" si="9"/>
        <v>2</v>
      </c>
      <c r="X9" s="26">
        <v>40.28</v>
      </c>
      <c r="Y9" s="24">
        <f t="shared" si="10"/>
        <v>2</v>
      </c>
      <c r="Z9" s="26">
        <v>40.24</v>
      </c>
      <c r="AA9" s="24">
        <f t="shared" si="11"/>
        <v>3</v>
      </c>
      <c r="AB9" s="18">
        <f t="shared" si="12"/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 t="shared" si="0"/>
        <v>5</v>
      </c>
      <c r="F10" s="22">
        <v>40.53</v>
      </c>
      <c r="G10" s="24">
        <f t="shared" si="1"/>
        <v>10</v>
      </c>
      <c r="H10" s="26">
        <v>40.47</v>
      </c>
      <c r="I10" s="43">
        <f t="shared" si="2"/>
        <v>6</v>
      </c>
      <c r="J10" s="26">
        <v>40.729999999999997</v>
      </c>
      <c r="K10" s="24">
        <f t="shared" si="3"/>
        <v>7</v>
      </c>
      <c r="L10" s="26">
        <v>40.479999999999997</v>
      </c>
      <c r="M10" s="24">
        <f t="shared" si="4"/>
        <v>10</v>
      </c>
      <c r="N10" s="22">
        <v>40.450000000000003</v>
      </c>
      <c r="O10" s="24">
        <f t="shared" si="5"/>
        <v>6</v>
      </c>
      <c r="P10" s="26">
        <v>40.200000000000003</v>
      </c>
      <c r="Q10" s="24">
        <f t="shared" si="6"/>
        <v>4</v>
      </c>
      <c r="R10" s="26">
        <v>40.32</v>
      </c>
      <c r="S10" s="24">
        <f t="shared" si="7"/>
        <v>10</v>
      </c>
      <c r="T10" s="26">
        <v>40.47</v>
      </c>
      <c r="U10" s="24">
        <f t="shared" si="8"/>
        <v>7</v>
      </c>
      <c r="V10" s="22">
        <v>40.58</v>
      </c>
      <c r="W10" s="24">
        <f t="shared" si="9"/>
        <v>4</v>
      </c>
      <c r="X10" s="26">
        <v>40.630000000000003</v>
      </c>
      <c r="Y10" s="24">
        <f t="shared" si="10"/>
        <v>7</v>
      </c>
      <c r="Z10" s="26">
        <v>40.340000000000003</v>
      </c>
      <c r="AA10" s="24">
        <f t="shared" si="11"/>
        <v>9</v>
      </c>
      <c r="AB10" s="18">
        <f t="shared" si="12"/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 t="shared" si="0"/>
        <v>12</v>
      </c>
      <c r="F11" s="22">
        <v>40.380000000000003</v>
      </c>
      <c r="G11" s="24">
        <f t="shared" si="1"/>
        <v>4</v>
      </c>
      <c r="H11" s="26">
        <v>40.58</v>
      </c>
      <c r="I11" s="24">
        <f t="shared" si="2"/>
        <v>7</v>
      </c>
      <c r="J11" s="26">
        <v>40.76</v>
      </c>
      <c r="K11" s="24">
        <f t="shared" si="3"/>
        <v>9</v>
      </c>
      <c r="L11" s="26">
        <v>40.130000000000003</v>
      </c>
      <c r="M11" s="24">
        <f t="shared" si="4"/>
        <v>1</v>
      </c>
      <c r="N11" s="22">
        <v>40.61</v>
      </c>
      <c r="O11" s="24">
        <f t="shared" si="5"/>
        <v>11</v>
      </c>
      <c r="P11" s="26">
        <v>40.24</v>
      </c>
      <c r="Q11" s="24">
        <f t="shared" si="6"/>
        <v>5</v>
      </c>
      <c r="R11" s="26">
        <v>39.89</v>
      </c>
      <c r="S11" s="24">
        <f t="shared" si="7"/>
        <v>2</v>
      </c>
      <c r="T11" s="25">
        <v>40.69</v>
      </c>
      <c r="U11" s="24">
        <f t="shared" si="8"/>
        <v>11</v>
      </c>
      <c r="V11" s="22">
        <v>40.81</v>
      </c>
      <c r="W11" s="24">
        <f t="shared" si="9"/>
        <v>11</v>
      </c>
      <c r="X11" s="26">
        <v>40.6</v>
      </c>
      <c r="Y11" s="24">
        <f t="shared" si="10"/>
        <v>5</v>
      </c>
      <c r="Z11" s="26">
        <v>40.29</v>
      </c>
      <c r="AA11" s="24">
        <f t="shared" si="11"/>
        <v>6</v>
      </c>
      <c r="AB11" s="18">
        <f t="shared" si="12"/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 t="shared" si="0"/>
        <v>7</v>
      </c>
      <c r="F12" s="22">
        <v>40.39</v>
      </c>
      <c r="G12" s="24">
        <f t="shared" si="1"/>
        <v>5</v>
      </c>
      <c r="H12" s="26">
        <v>40.630000000000003</v>
      </c>
      <c r="I12" s="24">
        <f t="shared" si="2"/>
        <v>8</v>
      </c>
      <c r="J12" s="26">
        <v>41.35</v>
      </c>
      <c r="K12" s="24">
        <f t="shared" si="3"/>
        <v>12</v>
      </c>
      <c r="L12" s="26">
        <v>40.36</v>
      </c>
      <c r="M12" s="24">
        <f t="shared" si="4"/>
        <v>4</v>
      </c>
      <c r="N12" s="22">
        <v>40.54</v>
      </c>
      <c r="O12" s="43">
        <f t="shared" si="5"/>
        <v>9</v>
      </c>
      <c r="P12" s="26">
        <v>40.590000000000003</v>
      </c>
      <c r="Q12" s="24">
        <f t="shared" si="6"/>
        <v>10</v>
      </c>
      <c r="R12" s="26">
        <v>40.14</v>
      </c>
      <c r="S12" s="24">
        <f t="shared" si="7"/>
        <v>4</v>
      </c>
      <c r="T12" s="26">
        <v>40.29</v>
      </c>
      <c r="U12" s="24">
        <f t="shared" si="8"/>
        <v>3</v>
      </c>
      <c r="V12" s="22">
        <v>40.6</v>
      </c>
      <c r="W12" s="24">
        <f t="shared" si="9"/>
        <v>5</v>
      </c>
      <c r="X12" s="26">
        <v>40.72</v>
      </c>
      <c r="Y12" s="24">
        <f t="shared" si="10"/>
        <v>9</v>
      </c>
      <c r="Z12" s="26">
        <v>40.29</v>
      </c>
      <c r="AA12" s="24">
        <f t="shared" si="11"/>
        <v>6</v>
      </c>
      <c r="AB12" s="18">
        <f t="shared" si="12"/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 t="shared" si="0"/>
        <v>5</v>
      </c>
      <c r="F13" s="22">
        <v>40.64</v>
      </c>
      <c r="G13" s="24">
        <f t="shared" si="1"/>
        <v>12</v>
      </c>
      <c r="H13" s="26">
        <v>40.43</v>
      </c>
      <c r="I13" s="24">
        <f t="shared" si="2"/>
        <v>5</v>
      </c>
      <c r="J13" s="26">
        <v>40.92</v>
      </c>
      <c r="K13" s="24">
        <f t="shared" si="3"/>
        <v>10</v>
      </c>
      <c r="L13" s="26">
        <v>40.450000000000003</v>
      </c>
      <c r="M13" s="24">
        <f t="shared" si="4"/>
        <v>7</v>
      </c>
      <c r="N13" s="22">
        <v>40.64</v>
      </c>
      <c r="O13" s="24">
        <f t="shared" si="5"/>
        <v>12</v>
      </c>
      <c r="P13" s="26">
        <v>40.380000000000003</v>
      </c>
      <c r="Q13" s="24">
        <f t="shared" si="6"/>
        <v>8</v>
      </c>
      <c r="R13" s="26">
        <v>40.32</v>
      </c>
      <c r="S13" s="24">
        <f t="shared" si="7"/>
        <v>10</v>
      </c>
      <c r="T13" s="26">
        <v>40.380000000000003</v>
      </c>
      <c r="U13" s="24">
        <f t="shared" si="8"/>
        <v>5</v>
      </c>
      <c r="V13" s="22">
        <v>40.65</v>
      </c>
      <c r="W13" s="24">
        <f t="shared" si="9"/>
        <v>7</v>
      </c>
      <c r="X13" s="26">
        <v>40.79</v>
      </c>
      <c r="Y13" s="24">
        <f t="shared" si="10"/>
        <v>11</v>
      </c>
      <c r="Z13" s="25">
        <v>40.56</v>
      </c>
      <c r="AA13" s="24">
        <f t="shared" si="11"/>
        <v>13</v>
      </c>
      <c r="AB13" s="18">
        <f t="shared" si="12"/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 t="shared" si="0"/>
        <v>13</v>
      </c>
      <c r="F14" s="22">
        <v>40.5</v>
      </c>
      <c r="G14" s="24">
        <f t="shared" si="1"/>
        <v>8</v>
      </c>
      <c r="H14" s="26">
        <v>40.700000000000003</v>
      </c>
      <c r="I14" s="24">
        <f t="shared" si="2"/>
        <v>11</v>
      </c>
      <c r="J14" s="26">
        <v>40.729999999999997</v>
      </c>
      <c r="K14" s="24">
        <f t="shared" si="3"/>
        <v>7</v>
      </c>
      <c r="L14" s="26">
        <v>40.44</v>
      </c>
      <c r="M14" s="24">
        <f t="shared" si="4"/>
        <v>6</v>
      </c>
      <c r="N14" s="22">
        <v>40.74</v>
      </c>
      <c r="O14" s="24">
        <f t="shared" si="5"/>
        <v>13</v>
      </c>
      <c r="P14" s="26">
        <v>40.630000000000003</v>
      </c>
      <c r="Q14" s="24">
        <f t="shared" si="6"/>
        <v>11</v>
      </c>
      <c r="R14" s="26">
        <v>40.229999999999997</v>
      </c>
      <c r="S14" s="24">
        <f t="shared" si="7"/>
        <v>7</v>
      </c>
      <c r="T14" s="26">
        <v>40.39</v>
      </c>
      <c r="U14" s="24">
        <f t="shared" si="8"/>
        <v>6</v>
      </c>
      <c r="V14" s="22">
        <v>40.700000000000003</v>
      </c>
      <c r="W14" s="24">
        <f t="shared" si="9"/>
        <v>9</v>
      </c>
      <c r="X14" s="26">
        <v>40.76</v>
      </c>
      <c r="Y14" s="43">
        <f t="shared" si="10"/>
        <v>10</v>
      </c>
      <c r="Z14" s="26">
        <v>40.340000000000003</v>
      </c>
      <c r="AA14" s="24">
        <f t="shared" si="11"/>
        <v>9</v>
      </c>
      <c r="AB14" s="18">
        <f t="shared" si="12"/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 t="shared" si="0"/>
        <v>11</v>
      </c>
      <c r="F15" s="22">
        <v>40.51</v>
      </c>
      <c r="G15" s="24">
        <f t="shared" si="1"/>
        <v>9</v>
      </c>
      <c r="H15" s="26">
        <v>40.68</v>
      </c>
      <c r="I15" s="24">
        <f t="shared" si="2"/>
        <v>10</v>
      </c>
      <c r="J15" s="26">
        <v>40.56</v>
      </c>
      <c r="K15" s="24">
        <f t="shared" si="3"/>
        <v>5</v>
      </c>
      <c r="L15" s="26">
        <v>40.6</v>
      </c>
      <c r="M15" s="24">
        <f t="shared" si="4"/>
        <v>12</v>
      </c>
      <c r="N15" s="22">
        <v>40.520000000000003</v>
      </c>
      <c r="O15" s="24">
        <f t="shared" si="5"/>
        <v>8</v>
      </c>
      <c r="P15" s="26">
        <v>40.49</v>
      </c>
      <c r="Q15" s="43">
        <f t="shared" si="6"/>
        <v>9</v>
      </c>
      <c r="R15" s="26">
        <v>40.22</v>
      </c>
      <c r="S15" s="24">
        <f t="shared" si="7"/>
        <v>6</v>
      </c>
      <c r="T15" s="26">
        <v>40.799999999999997</v>
      </c>
      <c r="U15" s="24">
        <f t="shared" si="8"/>
        <v>12</v>
      </c>
      <c r="V15" s="22">
        <v>40.840000000000003</v>
      </c>
      <c r="W15" s="24">
        <f t="shared" si="9"/>
        <v>12</v>
      </c>
      <c r="X15" s="26">
        <v>40.97</v>
      </c>
      <c r="Y15" s="24">
        <f t="shared" si="10"/>
        <v>12</v>
      </c>
      <c r="Z15" s="26">
        <v>40.450000000000003</v>
      </c>
      <c r="AA15" s="24">
        <f t="shared" si="11"/>
        <v>12</v>
      </c>
      <c r="AB15" s="18">
        <f t="shared" si="12"/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 t="shared" si="0"/>
        <v>10</v>
      </c>
      <c r="F16" s="22">
        <v>40.729999999999997</v>
      </c>
      <c r="G16" s="24">
        <f t="shared" si="1"/>
        <v>13</v>
      </c>
      <c r="H16" s="26">
        <v>41</v>
      </c>
      <c r="I16" s="24">
        <f t="shared" si="2"/>
        <v>13</v>
      </c>
      <c r="J16" s="25">
        <v>40.97</v>
      </c>
      <c r="K16" s="24">
        <f t="shared" si="3"/>
        <v>11</v>
      </c>
      <c r="L16" s="26">
        <v>40.450000000000003</v>
      </c>
      <c r="M16" s="24">
        <f t="shared" si="4"/>
        <v>7</v>
      </c>
      <c r="N16" s="22">
        <v>40.56</v>
      </c>
      <c r="O16" s="24">
        <f t="shared" si="5"/>
        <v>10</v>
      </c>
      <c r="P16" s="26">
        <v>40.729999999999997</v>
      </c>
      <c r="Q16" s="24">
        <f t="shared" si="6"/>
        <v>12</v>
      </c>
      <c r="R16" s="26">
        <v>40.04</v>
      </c>
      <c r="S16" s="24">
        <f t="shared" si="7"/>
        <v>3</v>
      </c>
      <c r="T16" s="26">
        <v>40.549999999999997</v>
      </c>
      <c r="U16" s="24">
        <f t="shared" si="8"/>
        <v>10</v>
      </c>
      <c r="V16" s="22">
        <v>40.770000000000003</v>
      </c>
      <c r="W16" s="24">
        <f t="shared" si="9"/>
        <v>10</v>
      </c>
      <c r="X16" s="26">
        <v>40.590000000000003</v>
      </c>
      <c r="Y16" s="24">
        <f t="shared" si="10"/>
        <v>4</v>
      </c>
      <c r="Z16" s="26">
        <v>40.28</v>
      </c>
      <c r="AA16" s="24">
        <f t="shared" si="11"/>
        <v>5</v>
      </c>
      <c r="AB16" s="18">
        <f t="shared" si="12"/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 t="shared" si="0"/>
        <v>16</v>
      </c>
      <c r="F17" s="22">
        <v>40.74</v>
      </c>
      <c r="G17" s="24">
        <f t="shared" si="1"/>
        <v>14</v>
      </c>
      <c r="H17" s="26">
        <v>40.659999999999997</v>
      </c>
      <c r="I17" s="24">
        <f t="shared" si="2"/>
        <v>9</v>
      </c>
      <c r="J17" s="26">
        <v>41.35</v>
      </c>
      <c r="K17" s="24">
        <f t="shared" si="3"/>
        <v>12</v>
      </c>
      <c r="L17" s="26">
        <v>40.76</v>
      </c>
      <c r="M17" s="24">
        <f t="shared" si="4"/>
        <v>13</v>
      </c>
      <c r="N17" s="22">
        <v>41.08</v>
      </c>
      <c r="O17" s="24">
        <f t="shared" si="5"/>
        <v>15</v>
      </c>
      <c r="P17" s="26">
        <v>40.799999999999997</v>
      </c>
      <c r="Q17" s="24">
        <f t="shared" si="6"/>
        <v>13</v>
      </c>
      <c r="R17" s="26">
        <v>40.549999999999997</v>
      </c>
      <c r="S17" s="24">
        <f t="shared" si="7"/>
        <v>13</v>
      </c>
      <c r="T17" s="26">
        <v>41.06</v>
      </c>
      <c r="U17" s="24">
        <f t="shared" si="8"/>
        <v>14</v>
      </c>
      <c r="V17" s="22">
        <v>41.16</v>
      </c>
      <c r="W17" s="24">
        <f t="shared" si="9"/>
        <v>13</v>
      </c>
      <c r="X17" s="25">
        <v>41.09</v>
      </c>
      <c r="Y17" s="24">
        <f t="shared" si="10"/>
        <v>13</v>
      </c>
      <c r="Z17" s="26">
        <v>40.729999999999997</v>
      </c>
      <c r="AA17" s="24">
        <f t="shared" si="11"/>
        <v>14</v>
      </c>
      <c r="AB17" s="18">
        <f t="shared" si="12"/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 t="shared" si="0"/>
        <v>9</v>
      </c>
      <c r="F18" s="22">
        <v>40.630000000000003</v>
      </c>
      <c r="G18" s="24">
        <f t="shared" si="1"/>
        <v>11</v>
      </c>
      <c r="H18" s="26">
        <v>41.13</v>
      </c>
      <c r="I18" s="24">
        <f t="shared" si="2"/>
        <v>14</v>
      </c>
      <c r="J18" s="26">
        <v>41.37</v>
      </c>
      <c r="K18" s="24">
        <f t="shared" si="3"/>
        <v>15</v>
      </c>
      <c r="L18" s="26">
        <v>40.880000000000003</v>
      </c>
      <c r="M18" s="43">
        <f t="shared" si="4"/>
        <v>14</v>
      </c>
      <c r="N18" s="22">
        <v>41.5</v>
      </c>
      <c r="O18" s="24">
        <f t="shared" si="5"/>
        <v>17</v>
      </c>
      <c r="P18" s="26">
        <v>40.909999999999997</v>
      </c>
      <c r="Q18" s="24">
        <f t="shared" si="6"/>
        <v>14</v>
      </c>
      <c r="R18" s="26">
        <v>40.590000000000003</v>
      </c>
      <c r="S18" s="24">
        <f t="shared" si="7"/>
        <v>14</v>
      </c>
      <c r="T18" s="26">
        <v>41.17</v>
      </c>
      <c r="U18" s="24">
        <f t="shared" si="8"/>
        <v>15</v>
      </c>
      <c r="V18" s="22">
        <v>41.25</v>
      </c>
      <c r="W18" s="24">
        <f t="shared" si="9"/>
        <v>15</v>
      </c>
      <c r="X18" s="26">
        <v>41.39</v>
      </c>
      <c r="Y18" s="24">
        <f t="shared" si="10"/>
        <v>16</v>
      </c>
      <c r="Z18" s="26">
        <v>40.869999999999997</v>
      </c>
      <c r="AA18" s="24">
        <f t="shared" si="11"/>
        <v>15</v>
      </c>
      <c r="AB18" s="18">
        <f t="shared" si="12"/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 t="shared" si="0"/>
        <v>15</v>
      </c>
      <c r="F19" s="22">
        <v>41.19</v>
      </c>
      <c r="G19" s="24">
        <f t="shared" si="1"/>
        <v>15</v>
      </c>
      <c r="H19" s="26">
        <v>41.43</v>
      </c>
      <c r="I19" s="24">
        <f t="shared" si="2"/>
        <v>17</v>
      </c>
      <c r="J19" s="26">
        <v>41.49</v>
      </c>
      <c r="K19" s="24">
        <f t="shared" si="3"/>
        <v>16</v>
      </c>
      <c r="L19" s="25">
        <v>40.96</v>
      </c>
      <c r="M19" s="24">
        <f t="shared" si="4"/>
        <v>15</v>
      </c>
      <c r="N19" s="22">
        <v>41.05</v>
      </c>
      <c r="O19" s="24">
        <f t="shared" si="5"/>
        <v>14</v>
      </c>
      <c r="P19" s="26">
        <v>41.07</v>
      </c>
      <c r="Q19" s="24">
        <f t="shared" si="6"/>
        <v>16</v>
      </c>
      <c r="R19" s="26">
        <v>41.16</v>
      </c>
      <c r="S19" s="24">
        <f t="shared" si="7"/>
        <v>18</v>
      </c>
      <c r="T19" s="26">
        <v>40.94</v>
      </c>
      <c r="U19" s="24">
        <f t="shared" si="8"/>
        <v>13</v>
      </c>
      <c r="V19" s="22">
        <v>41.23</v>
      </c>
      <c r="W19" s="24">
        <f t="shared" si="9"/>
        <v>14</v>
      </c>
      <c r="X19" s="26">
        <v>41.28</v>
      </c>
      <c r="Y19" s="24">
        <f t="shared" si="10"/>
        <v>15</v>
      </c>
      <c r="Z19" s="26">
        <v>40.909999999999997</v>
      </c>
      <c r="AA19" s="24">
        <f t="shared" si="11"/>
        <v>16</v>
      </c>
      <c r="AB19" s="18">
        <f t="shared" si="12"/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 t="shared" si="0"/>
        <v>14</v>
      </c>
      <c r="F20" s="27">
        <v>41.91</v>
      </c>
      <c r="G20" s="24">
        <f t="shared" si="1"/>
        <v>18</v>
      </c>
      <c r="H20" s="26">
        <v>41.34</v>
      </c>
      <c r="I20" s="24">
        <f t="shared" si="2"/>
        <v>15</v>
      </c>
      <c r="J20" s="26">
        <v>41.36</v>
      </c>
      <c r="K20" s="24">
        <f t="shared" si="3"/>
        <v>14</v>
      </c>
      <c r="L20" s="26">
        <v>41.25</v>
      </c>
      <c r="M20" s="24">
        <f t="shared" si="4"/>
        <v>18</v>
      </c>
      <c r="N20" s="22">
        <v>41.3</v>
      </c>
      <c r="O20" s="24">
        <f t="shared" si="5"/>
        <v>16</v>
      </c>
      <c r="P20" s="26">
        <v>41.33</v>
      </c>
      <c r="Q20" s="24">
        <f t="shared" si="6"/>
        <v>17</v>
      </c>
      <c r="R20" s="26">
        <v>41.14</v>
      </c>
      <c r="S20" s="24">
        <f t="shared" si="7"/>
        <v>17</v>
      </c>
      <c r="T20" s="26">
        <v>41.18</v>
      </c>
      <c r="U20" s="24">
        <f t="shared" si="8"/>
        <v>16</v>
      </c>
      <c r="V20" s="22">
        <v>41.4</v>
      </c>
      <c r="W20" s="24">
        <f t="shared" si="9"/>
        <v>16</v>
      </c>
      <c r="X20" s="26">
        <v>41.26</v>
      </c>
      <c r="Y20" s="24">
        <f t="shared" si="10"/>
        <v>14</v>
      </c>
      <c r="Z20" s="26">
        <v>41.23</v>
      </c>
      <c r="AA20" s="24">
        <f t="shared" si="11"/>
        <v>18</v>
      </c>
      <c r="AB20" s="18">
        <f t="shared" si="12"/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 t="shared" si="0"/>
        <v>19</v>
      </c>
      <c r="F21" s="22">
        <v>41.74</v>
      </c>
      <c r="G21" s="24">
        <f t="shared" si="1"/>
        <v>16</v>
      </c>
      <c r="H21" s="26">
        <v>41.65</v>
      </c>
      <c r="I21" s="24">
        <f t="shared" si="2"/>
        <v>18</v>
      </c>
      <c r="J21" s="26">
        <v>41.92</v>
      </c>
      <c r="K21" s="24">
        <f t="shared" si="3"/>
        <v>18</v>
      </c>
      <c r="L21" s="26">
        <v>41.09</v>
      </c>
      <c r="M21" s="24">
        <f t="shared" si="4"/>
        <v>16</v>
      </c>
      <c r="N21" s="22">
        <v>40.39</v>
      </c>
      <c r="O21" s="24">
        <f t="shared" si="5"/>
        <v>4</v>
      </c>
      <c r="P21" s="26">
        <v>41.02</v>
      </c>
      <c r="Q21" s="24">
        <f t="shared" si="6"/>
        <v>15</v>
      </c>
      <c r="R21" s="26">
        <v>40.89</v>
      </c>
      <c r="S21" s="24">
        <f t="shared" si="7"/>
        <v>15</v>
      </c>
      <c r="T21" s="26">
        <v>41.49</v>
      </c>
      <c r="U21" s="43">
        <f t="shared" si="8"/>
        <v>18</v>
      </c>
      <c r="V21" s="22">
        <v>41.6</v>
      </c>
      <c r="W21" s="24">
        <f t="shared" si="9"/>
        <v>18</v>
      </c>
      <c r="X21" s="26">
        <v>41.61</v>
      </c>
      <c r="Y21" s="24">
        <f t="shared" si="10"/>
        <v>17</v>
      </c>
      <c r="Z21" s="26">
        <v>41.21</v>
      </c>
      <c r="AA21" s="24">
        <f t="shared" si="11"/>
        <v>17</v>
      </c>
      <c r="AB21" s="18">
        <f t="shared" si="12"/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 t="shared" si="0"/>
        <v>18</v>
      </c>
      <c r="F22" s="22">
        <v>41.81</v>
      </c>
      <c r="G22" s="43">
        <f t="shared" si="1"/>
        <v>17</v>
      </c>
      <c r="H22" s="26">
        <v>41.34</v>
      </c>
      <c r="I22" s="24">
        <f t="shared" si="2"/>
        <v>15</v>
      </c>
      <c r="J22" s="26">
        <v>41.8</v>
      </c>
      <c r="K22" s="24">
        <f t="shared" si="3"/>
        <v>17</v>
      </c>
      <c r="L22" s="26">
        <v>41.1</v>
      </c>
      <c r="M22" s="24">
        <f t="shared" si="4"/>
        <v>17</v>
      </c>
      <c r="N22" s="22">
        <v>41.61</v>
      </c>
      <c r="O22" s="24">
        <f t="shared" si="5"/>
        <v>19</v>
      </c>
      <c r="P22" s="26">
        <v>41.57</v>
      </c>
      <c r="Q22" s="24">
        <f t="shared" si="6"/>
        <v>18</v>
      </c>
      <c r="R22" s="26">
        <v>41.54</v>
      </c>
      <c r="S22" s="24">
        <f t="shared" si="7"/>
        <v>19</v>
      </c>
      <c r="T22" s="26">
        <v>41.96</v>
      </c>
      <c r="U22" s="24">
        <f t="shared" si="8"/>
        <v>19</v>
      </c>
      <c r="V22" s="22">
        <v>41.44</v>
      </c>
      <c r="W22" s="24">
        <f t="shared" si="9"/>
        <v>17</v>
      </c>
      <c r="X22" s="26">
        <v>41.91</v>
      </c>
      <c r="Y22" s="24">
        <f t="shared" si="10"/>
        <v>19</v>
      </c>
      <c r="Z22" s="26">
        <v>41.5</v>
      </c>
      <c r="AA22" s="24">
        <f t="shared" si="11"/>
        <v>20</v>
      </c>
      <c r="AB22" s="18">
        <f t="shared" si="12"/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 t="shared" si="0"/>
        <v>17</v>
      </c>
      <c r="F23" s="22">
        <v>42.22</v>
      </c>
      <c r="G23" s="24">
        <f t="shared" si="1"/>
        <v>19</v>
      </c>
      <c r="H23" s="26">
        <v>42.14</v>
      </c>
      <c r="I23" s="24">
        <f t="shared" si="2"/>
        <v>20</v>
      </c>
      <c r="J23" s="26">
        <v>42.15</v>
      </c>
      <c r="K23" s="24">
        <f t="shared" si="3"/>
        <v>20</v>
      </c>
      <c r="L23" s="26">
        <v>41.75</v>
      </c>
      <c r="M23" s="24">
        <f t="shared" si="4"/>
        <v>20</v>
      </c>
      <c r="N23" s="22">
        <v>41.95</v>
      </c>
      <c r="O23" s="24">
        <f t="shared" si="5"/>
        <v>20</v>
      </c>
      <c r="P23" s="26">
        <v>41.75</v>
      </c>
      <c r="Q23" s="24">
        <f t="shared" si="6"/>
        <v>20</v>
      </c>
      <c r="R23" s="26">
        <v>41</v>
      </c>
      <c r="S23" s="24">
        <f t="shared" si="7"/>
        <v>16</v>
      </c>
      <c r="T23" s="26">
        <v>41.41</v>
      </c>
      <c r="U23" s="24">
        <f t="shared" si="8"/>
        <v>17</v>
      </c>
      <c r="V23" s="22">
        <v>41.68</v>
      </c>
      <c r="W23" s="24">
        <f t="shared" si="9"/>
        <v>19</v>
      </c>
      <c r="X23" s="26">
        <v>42.33</v>
      </c>
      <c r="Y23" s="24">
        <f t="shared" si="10"/>
        <v>20</v>
      </c>
      <c r="Z23" s="26">
        <v>41.32</v>
      </c>
      <c r="AA23" s="24">
        <f t="shared" si="11"/>
        <v>19</v>
      </c>
      <c r="AB23" s="18">
        <f t="shared" si="12"/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 t="shared" si="0"/>
        <v>20</v>
      </c>
      <c r="F24" s="22">
        <v>42.48</v>
      </c>
      <c r="G24" s="24">
        <f t="shared" si="1"/>
        <v>20</v>
      </c>
      <c r="H24" s="26">
        <v>41.98</v>
      </c>
      <c r="I24" s="24">
        <f t="shared" si="2"/>
        <v>19</v>
      </c>
      <c r="J24" s="26">
        <v>41.92</v>
      </c>
      <c r="K24" s="24">
        <f t="shared" si="3"/>
        <v>18</v>
      </c>
      <c r="L24" s="26">
        <v>41.71</v>
      </c>
      <c r="M24" s="24">
        <f t="shared" si="4"/>
        <v>19</v>
      </c>
      <c r="N24" s="22">
        <v>41.57</v>
      </c>
      <c r="O24" s="24">
        <f t="shared" si="5"/>
        <v>18</v>
      </c>
      <c r="P24" s="26">
        <v>41.74</v>
      </c>
      <c r="Q24" s="24">
        <f t="shared" si="6"/>
        <v>19</v>
      </c>
      <c r="R24" s="26">
        <v>41.74</v>
      </c>
      <c r="S24" s="24">
        <f t="shared" si="7"/>
        <v>20</v>
      </c>
      <c r="T24" s="26">
        <v>42.28</v>
      </c>
      <c r="U24" s="24">
        <f t="shared" si="8"/>
        <v>20</v>
      </c>
      <c r="V24" s="27">
        <v>42.2</v>
      </c>
      <c r="W24" s="24">
        <f t="shared" si="9"/>
        <v>20</v>
      </c>
      <c r="X24" s="26">
        <v>41.72</v>
      </c>
      <c r="Y24" s="24">
        <f t="shared" si="10"/>
        <v>18</v>
      </c>
      <c r="Z24" s="26">
        <v>40.26</v>
      </c>
      <c r="AA24" s="24">
        <f t="shared" si="11"/>
        <v>4</v>
      </c>
      <c r="AB24" s="18">
        <f t="shared" si="12"/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 t="shared" si="0"/>
        <v>21</v>
      </c>
      <c r="F25" s="22">
        <v>43.22</v>
      </c>
      <c r="G25" s="24">
        <f t="shared" si="1"/>
        <v>21</v>
      </c>
      <c r="H25" s="26">
        <v>43.52</v>
      </c>
      <c r="I25" s="24">
        <f t="shared" si="2"/>
        <v>21</v>
      </c>
      <c r="J25" s="26">
        <v>43.57</v>
      </c>
      <c r="K25" s="24">
        <f t="shared" si="3"/>
        <v>21</v>
      </c>
      <c r="L25" s="26">
        <v>42.87</v>
      </c>
      <c r="M25" s="24">
        <f t="shared" si="4"/>
        <v>21</v>
      </c>
      <c r="N25" s="22">
        <v>42.93</v>
      </c>
      <c r="O25" s="24">
        <f t="shared" si="5"/>
        <v>21</v>
      </c>
      <c r="P25" s="26">
        <v>42.96</v>
      </c>
      <c r="Q25" s="24">
        <f t="shared" si="6"/>
        <v>21</v>
      </c>
      <c r="R25" s="26">
        <v>43.26</v>
      </c>
      <c r="S25" s="24">
        <f t="shared" si="7"/>
        <v>21</v>
      </c>
      <c r="T25" s="26">
        <v>42.64</v>
      </c>
      <c r="U25" s="24">
        <f t="shared" si="8"/>
        <v>21</v>
      </c>
      <c r="V25" s="22">
        <v>43.01</v>
      </c>
      <c r="W25" s="43">
        <f t="shared" si="9"/>
        <v>21</v>
      </c>
      <c r="X25" s="26">
        <v>43.64</v>
      </c>
      <c r="Y25" s="24">
        <f t="shared" si="10"/>
        <v>21</v>
      </c>
      <c r="Z25" s="26">
        <v>42.47</v>
      </c>
      <c r="AA25" s="24">
        <f t="shared" si="11"/>
        <v>21</v>
      </c>
      <c r="AB25" s="18">
        <f t="shared" si="12"/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13">OFFSET($D$29,0,(COLUMN()-4)*2 )</f>
        <v>40.254000000000005</v>
      </c>
      <c r="F30" s="42">
        <f t="shared" ca="1" si="13"/>
        <v>40.409999999999997</v>
      </c>
      <c r="G30" s="42">
        <f t="shared" ca="1" si="13"/>
        <v>40.434000000000005</v>
      </c>
      <c r="H30" s="42">
        <f t="shared" ca="1" si="13"/>
        <v>40.341999999999999</v>
      </c>
      <c r="I30" s="42">
        <f t="shared" ca="1" si="13"/>
        <v>40.24</v>
      </c>
      <c r="J30" s="42">
        <f t="shared" ca="1" si="13"/>
        <v>40.143999999999998</v>
      </c>
      <c r="K30" s="42">
        <f t="shared" ca="1" si="13"/>
        <v>40.182000000000002</v>
      </c>
      <c r="L30" s="42">
        <f t="shared" ca="1" si="13"/>
        <v>40.363999999999997</v>
      </c>
      <c r="M30" s="42">
        <f t="shared" ca="1" si="13"/>
        <v>40.470000000000006</v>
      </c>
      <c r="N30" s="42">
        <f t="shared" ca="1" si="13"/>
        <v>40.445999999999998</v>
      </c>
      <c r="O30" s="42">
        <f t="shared" ca="1" si="13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31"/>
  <sheetViews>
    <sheetView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105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 t="shared" ref="E5:E18" si="0">RANK(D5,D$5:D$28,1)</f>
        <v>1</v>
      </c>
      <c r="F5" s="15">
        <v>42.61</v>
      </c>
      <c r="G5" s="16">
        <f t="shared" ref="G5:G18" si="1">RANK(F5,F$5:F$28,1)</f>
        <v>1</v>
      </c>
      <c r="H5" s="17">
        <v>42.56</v>
      </c>
      <c r="I5" s="16">
        <f t="shared" ref="I5:I18" si="2">RANK(H5,H$5:H$28,1)</f>
        <v>1</v>
      </c>
      <c r="J5" s="17">
        <v>42.75</v>
      </c>
      <c r="K5" s="16">
        <f t="shared" ref="K5:K18" si="3">RANK(J5,J$5:J$28,1)</f>
        <v>3</v>
      </c>
      <c r="L5" s="17">
        <v>42.87</v>
      </c>
      <c r="M5" s="16">
        <f t="shared" ref="M5:M18" si="4">RANK(L5,L$5:L$28,1)</f>
        <v>4</v>
      </c>
      <c r="N5" s="15">
        <v>43.11</v>
      </c>
      <c r="O5" s="16">
        <f t="shared" ref="O5:O18" si="5">RANK(N5,N$5:N$28,1)</f>
        <v>2</v>
      </c>
      <c r="P5" s="17">
        <v>43.11</v>
      </c>
      <c r="Q5" s="16">
        <f t="shared" ref="Q5:Q18" si="6">RANK(P5,P$5:P$28,1)</f>
        <v>2</v>
      </c>
      <c r="R5" s="17">
        <v>42.91</v>
      </c>
      <c r="S5" s="16">
        <f t="shared" ref="S5:S18" si="7">RANK(R5,R$5:R$28,1)</f>
        <v>4</v>
      </c>
      <c r="T5" s="17">
        <v>42.82</v>
      </c>
      <c r="U5" s="16">
        <f t="shared" ref="U5:U18" si="8">RANK(T5,T$5:T$28,1)</f>
        <v>2</v>
      </c>
      <c r="V5" s="49">
        <v>42.9</v>
      </c>
      <c r="W5" s="16">
        <f t="shared" ref="W5:W18" si="9">RANK(V5,V$5:V$28,1)</f>
        <v>2</v>
      </c>
      <c r="X5" s="17">
        <v>42.64</v>
      </c>
      <c r="Y5" s="16">
        <f t="shared" ref="Y5:Y18" si="10">RANK(X5,X$5:X$28,1)</f>
        <v>1</v>
      </c>
      <c r="Z5" s="17">
        <v>43.55</v>
      </c>
      <c r="AA5" s="16">
        <f t="shared" ref="AA5:AA18" si="11">RANK(Z5,Z$5:Z$28,1)</f>
        <v>2</v>
      </c>
      <c r="AB5" s="18">
        <f t="shared" ref="AB5:AB18" si="12"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 t="shared" si="0"/>
        <v>5</v>
      </c>
      <c r="F6" s="22">
        <v>43.07</v>
      </c>
      <c r="G6" s="24">
        <f t="shared" si="1"/>
        <v>4</v>
      </c>
      <c r="H6" s="26">
        <v>42.72</v>
      </c>
      <c r="I6" s="24">
        <f t="shared" si="2"/>
        <v>3</v>
      </c>
      <c r="J6" s="26">
        <v>42.59</v>
      </c>
      <c r="K6" s="24">
        <f t="shared" si="3"/>
        <v>1</v>
      </c>
      <c r="L6" s="26">
        <v>42.75</v>
      </c>
      <c r="M6" s="24">
        <f t="shared" si="4"/>
        <v>3</v>
      </c>
      <c r="N6" s="22">
        <v>43.06</v>
      </c>
      <c r="O6" s="24">
        <f t="shared" si="5"/>
        <v>1</v>
      </c>
      <c r="P6" s="26">
        <v>43</v>
      </c>
      <c r="Q6" s="24">
        <f t="shared" si="6"/>
        <v>1</v>
      </c>
      <c r="R6" s="26">
        <v>42.78</v>
      </c>
      <c r="S6" s="24">
        <f t="shared" si="7"/>
        <v>2</v>
      </c>
      <c r="T6" s="26">
        <v>42.8</v>
      </c>
      <c r="U6" s="24">
        <f t="shared" si="8"/>
        <v>1</v>
      </c>
      <c r="V6" s="22">
        <v>42.71</v>
      </c>
      <c r="W6" s="24">
        <f t="shared" si="9"/>
        <v>1</v>
      </c>
      <c r="X6" s="25">
        <v>42.71</v>
      </c>
      <c r="Y6" s="24">
        <f t="shared" si="10"/>
        <v>2</v>
      </c>
      <c r="Z6" s="26">
        <v>43.64</v>
      </c>
      <c r="AA6" s="24">
        <f t="shared" si="11"/>
        <v>3</v>
      </c>
      <c r="AB6" s="18">
        <f t="shared" si="12"/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 t="shared" si="0"/>
        <v>2</v>
      </c>
      <c r="F7" s="22">
        <v>42.78</v>
      </c>
      <c r="G7" s="24">
        <f t="shared" si="1"/>
        <v>2</v>
      </c>
      <c r="H7" s="26">
        <v>42.66</v>
      </c>
      <c r="I7" s="24">
        <f t="shared" si="2"/>
        <v>2</v>
      </c>
      <c r="J7" s="26">
        <v>42.8</v>
      </c>
      <c r="K7" s="24">
        <f t="shared" si="3"/>
        <v>4</v>
      </c>
      <c r="L7" s="26">
        <v>42.7</v>
      </c>
      <c r="M7" s="24">
        <f t="shared" si="4"/>
        <v>2</v>
      </c>
      <c r="N7" s="22">
        <v>43.23</v>
      </c>
      <c r="O7" s="24">
        <f t="shared" si="5"/>
        <v>3</v>
      </c>
      <c r="P7" s="26">
        <v>43.3</v>
      </c>
      <c r="Q7" s="24">
        <f t="shared" si="6"/>
        <v>4</v>
      </c>
      <c r="R7" s="26">
        <v>42.62</v>
      </c>
      <c r="S7" s="24">
        <f t="shared" si="7"/>
        <v>1</v>
      </c>
      <c r="T7" s="25">
        <v>42.9</v>
      </c>
      <c r="U7" s="24">
        <f t="shared" si="8"/>
        <v>3</v>
      </c>
      <c r="V7" s="22">
        <v>43.02</v>
      </c>
      <c r="W7" s="24">
        <f t="shared" si="9"/>
        <v>3</v>
      </c>
      <c r="X7" s="26">
        <v>42.76</v>
      </c>
      <c r="Y7" s="24">
        <f t="shared" si="10"/>
        <v>3</v>
      </c>
      <c r="Z7" s="26">
        <v>43.51</v>
      </c>
      <c r="AA7" s="24">
        <f t="shared" si="11"/>
        <v>1</v>
      </c>
      <c r="AB7" s="18">
        <f t="shared" si="12"/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1">
        <v>15</v>
      </c>
      <c r="D8" s="22">
        <v>42.75</v>
      </c>
      <c r="E8" s="23">
        <f t="shared" si="0"/>
        <v>3</v>
      </c>
      <c r="F8" s="22">
        <v>42.97</v>
      </c>
      <c r="G8" s="24">
        <f t="shared" si="1"/>
        <v>3</v>
      </c>
      <c r="H8" s="26">
        <v>42.88</v>
      </c>
      <c r="I8" s="24">
        <f t="shared" si="2"/>
        <v>4</v>
      </c>
      <c r="J8" s="26">
        <v>42.68</v>
      </c>
      <c r="K8" s="24">
        <f t="shared" si="3"/>
        <v>2</v>
      </c>
      <c r="L8" s="25">
        <v>42.67</v>
      </c>
      <c r="M8" s="24">
        <f t="shared" si="4"/>
        <v>1</v>
      </c>
      <c r="N8" s="22">
        <v>43.49</v>
      </c>
      <c r="O8" s="24">
        <f t="shared" si="5"/>
        <v>5</v>
      </c>
      <c r="P8" s="26">
        <v>43.2</v>
      </c>
      <c r="Q8" s="24">
        <f t="shared" si="6"/>
        <v>3</v>
      </c>
      <c r="R8" s="26">
        <v>42.88</v>
      </c>
      <c r="S8" s="24">
        <f t="shared" si="7"/>
        <v>3</v>
      </c>
      <c r="T8" s="26">
        <v>43.05</v>
      </c>
      <c r="U8" s="24">
        <f t="shared" si="8"/>
        <v>4</v>
      </c>
      <c r="V8" s="22">
        <v>43.06</v>
      </c>
      <c r="W8" s="24">
        <f t="shared" si="9"/>
        <v>4</v>
      </c>
      <c r="X8" s="26">
        <v>42.78</v>
      </c>
      <c r="Y8" s="24">
        <f t="shared" si="10"/>
        <v>4</v>
      </c>
      <c r="Z8" s="26">
        <v>43.67</v>
      </c>
      <c r="AA8" s="24">
        <f t="shared" si="11"/>
        <v>4</v>
      </c>
      <c r="AB8" s="18">
        <f t="shared" si="12"/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 t="shared" si="0"/>
        <v>4</v>
      </c>
      <c r="F9" s="27">
        <v>43.26</v>
      </c>
      <c r="G9" s="24">
        <f t="shared" si="1"/>
        <v>7</v>
      </c>
      <c r="H9" s="26">
        <v>43.23</v>
      </c>
      <c r="I9" s="24">
        <f t="shared" si="2"/>
        <v>7</v>
      </c>
      <c r="J9" s="26">
        <v>43.23</v>
      </c>
      <c r="K9" s="24">
        <f t="shared" si="3"/>
        <v>6</v>
      </c>
      <c r="L9" s="26">
        <v>43.17</v>
      </c>
      <c r="M9" s="24">
        <f t="shared" si="4"/>
        <v>6</v>
      </c>
      <c r="N9" s="22">
        <v>43.54</v>
      </c>
      <c r="O9" s="24">
        <f t="shared" si="5"/>
        <v>6</v>
      </c>
      <c r="P9" s="26">
        <v>43.47</v>
      </c>
      <c r="Q9" s="24">
        <f t="shared" si="6"/>
        <v>6</v>
      </c>
      <c r="R9" s="26">
        <v>43.19</v>
      </c>
      <c r="S9" s="24">
        <f t="shared" si="7"/>
        <v>5</v>
      </c>
      <c r="T9" s="26">
        <v>43.5</v>
      </c>
      <c r="U9" s="24">
        <f t="shared" si="8"/>
        <v>8</v>
      </c>
      <c r="V9" s="22">
        <v>43.34</v>
      </c>
      <c r="W9" s="24">
        <f t="shared" si="9"/>
        <v>5</v>
      </c>
      <c r="X9" s="26">
        <v>42.84</v>
      </c>
      <c r="Y9" s="24">
        <f t="shared" si="10"/>
        <v>6</v>
      </c>
      <c r="Z9" s="26">
        <v>44.22</v>
      </c>
      <c r="AA9" s="24">
        <f t="shared" si="11"/>
        <v>7</v>
      </c>
      <c r="AB9" s="18">
        <f t="shared" si="12"/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72"/>
      <c r="D10" s="22">
        <v>43.23</v>
      </c>
      <c r="E10" s="23">
        <f t="shared" si="0"/>
        <v>7</v>
      </c>
      <c r="F10" s="22">
        <v>43.48</v>
      </c>
      <c r="G10" s="24">
        <f t="shared" si="1"/>
        <v>10</v>
      </c>
      <c r="H10" s="26">
        <v>43.02</v>
      </c>
      <c r="I10" s="24">
        <f t="shared" si="2"/>
        <v>5</v>
      </c>
      <c r="J10" s="26">
        <v>43.08</v>
      </c>
      <c r="K10" s="24">
        <f t="shared" si="3"/>
        <v>5</v>
      </c>
      <c r="L10" s="26">
        <v>43.18</v>
      </c>
      <c r="M10" s="24">
        <f t="shared" si="4"/>
        <v>7</v>
      </c>
      <c r="N10" s="22">
        <v>43.41</v>
      </c>
      <c r="O10" s="24">
        <f t="shared" si="5"/>
        <v>4</v>
      </c>
      <c r="P10" s="26">
        <v>43.62</v>
      </c>
      <c r="Q10" s="24">
        <f t="shared" si="6"/>
        <v>8</v>
      </c>
      <c r="R10" s="26">
        <v>43.5</v>
      </c>
      <c r="S10" s="24">
        <f t="shared" si="7"/>
        <v>7</v>
      </c>
      <c r="T10" s="26">
        <v>43.36</v>
      </c>
      <c r="U10" s="24">
        <f t="shared" si="8"/>
        <v>5</v>
      </c>
      <c r="V10" s="22">
        <v>43.47</v>
      </c>
      <c r="W10" s="24">
        <f t="shared" si="9"/>
        <v>6</v>
      </c>
      <c r="X10" s="26">
        <v>43.06</v>
      </c>
      <c r="Y10" s="24">
        <f t="shared" si="10"/>
        <v>7</v>
      </c>
      <c r="Z10" s="26">
        <v>43.92</v>
      </c>
      <c r="AA10" s="43">
        <f t="shared" si="11"/>
        <v>5</v>
      </c>
      <c r="AB10" s="18">
        <f t="shared" si="12"/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66" t="s">
        <v>8</v>
      </c>
      <c r="C11" s="70" t="s">
        <v>7</v>
      </c>
      <c r="D11" s="26">
        <v>43.12</v>
      </c>
      <c r="E11" s="23">
        <f t="shared" si="0"/>
        <v>6</v>
      </c>
      <c r="F11" s="22">
        <v>43.15</v>
      </c>
      <c r="G11" s="24">
        <f t="shared" si="1"/>
        <v>5</v>
      </c>
      <c r="H11" s="26">
        <v>43.03</v>
      </c>
      <c r="I11" s="24">
        <f t="shared" si="2"/>
        <v>6</v>
      </c>
      <c r="J11" s="26">
        <v>43.82</v>
      </c>
      <c r="K11" s="24">
        <f t="shared" si="3"/>
        <v>13</v>
      </c>
      <c r="L11" s="26">
        <v>43.26</v>
      </c>
      <c r="M11" s="24">
        <f t="shared" si="4"/>
        <v>8</v>
      </c>
      <c r="N11" s="22">
        <v>43.72</v>
      </c>
      <c r="O11" s="24">
        <f t="shared" si="5"/>
        <v>7</v>
      </c>
      <c r="P11" s="26">
        <v>43.39</v>
      </c>
      <c r="Q11" s="24">
        <f t="shared" si="6"/>
        <v>5</v>
      </c>
      <c r="R11" s="25">
        <v>44.17</v>
      </c>
      <c r="S11" s="24">
        <f t="shared" si="7"/>
        <v>13</v>
      </c>
      <c r="T11" s="26">
        <v>43.36</v>
      </c>
      <c r="U11" s="24">
        <f t="shared" si="8"/>
        <v>5</v>
      </c>
      <c r="V11" s="22">
        <v>43.57</v>
      </c>
      <c r="W11" s="24">
        <f t="shared" si="9"/>
        <v>8</v>
      </c>
      <c r="X11" s="26">
        <v>42.81</v>
      </c>
      <c r="Y11" s="24">
        <f t="shared" si="10"/>
        <v>5</v>
      </c>
      <c r="Z11" s="26">
        <v>44.35</v>
      </c>
      <c r="AA11" s="24">
        <f t="shared" si="11"/>
        <v>9</v>
      </c>
      <c r="AB11" s="18">
        <f t="shared" si="12"/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66" t="s">
        <v>88</v>
      </c>
      <c r="C12" s="67">
        <v>7.5</v>
      </c>
      <c r="D12" s="26">
        <v>43.41</v>
      </c>
      <c r="E12" s="23">
        <f t="shared" si="0"/>
        <v>9</v>
      </c>
      <c r="F12" s="22">
        <v>43.25</v>
      </c>
      <c r="G12" s="24">
        <f t="shared" si="1"/>
        <v>6</v>
      </c>
      <c r="H12" s="26">
        <v>43.37</v>
      </c>
      <c r="I12" s="24">
        <f t="shared" si="2"/>
        <v>9</v>
      </c>
      <c r="J12" s="26">
        <v>43.55</v>
      </c>
      <c r="K12" s="24">
        <f t="shared" si="3"/>
        <v>8</v>
      </c>
      <c r="L12" s="26">
        <v>43.04</v>
      </c>
      <c r="M12" s="24">
        <f t="shared" si="4"/>
        <v>5</v>
      </c>
      <c r="N12" s="22">
        <v>43.78</v>
      </c>
      <c r="O12" s="24">
        <f t="shared" si="5"/>
        <v>9</v>
      </c>
      <c r="P12" s="25">
        <v>43.86</v>
      </c>
      <c r="Q12" s="24">
        <f t="shared" si="6"/>
        <v>10</v>
      </c>
      <c r="R12" s="26">
        <v>43.61</v>
      </c>
      <c r="S12" s="24">
        <f t="shared" si="7"/>
        <v>9</v>
      </c>
      <c r="T12" s="26">
        <v>43.55</v>
      </c>
      <c r="U12" s="24">
        <f t="shared" si="8"/>
        <v>10</v>
      </c>
      <c r="V12" s="22">
        <v>43.65</v>
      </c>
      <c r="W12" s="24">
        <f t="shared" si="9"/>
        <v>10</v>
      </c>
      <c r="X12" s="26">
        <v>43.44</v>
      </c>
      <c r="Y12" s="24">
        <f t="shared" si="10"/>
        <v>8</v>
      </c>
      <c r="Z12" s="26">
        <v>44.01</v>
      </c>
      <c r="AA12" s="24">
        <f t="shared" si="11"/>
        <v>6</v>
      </c>
      <c r="AB12" s="18">
        <f t="shared" si="12"/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 t="shared" si="0"/>
        <v>10</v>
      </c>
      <c r="F13" s="22">
        <v>43.63</v>
      </c>
      <c r="G13" s="24">
        <f t="shared" si="1"/>
        <v>11</v>
      </c>
      <c r="H13" s="25">
        <v>43.46</v>
      </c>
      <c r="I13" s="24">
        <f t="shared" si="2"/>
        <v>10</v>
      </c>
      <c r="J13" s="26">
        <v>43.65</v>
      </c>
      <c r="K13" s="24">
        <f t="shared" si="3"/>
        <v>10</v>
      </c>
      <c r="L13" s="26">
        <v>43.38</v>
      </c>
      <c r="M13" s="24">
        <f t="shared" si="4"/>
        <v>9</v>
      </c>
      <c r="N13" s="22">
        <v>43.92</v>
      </c>
      <c r="O13" s="24">
        <f t="shared" si="5"/>
        <v>10</v>
      </c>
      <c r="P13" s="26">
        <v>43.77</v>
      </c>
      <c r="Q13" s="24">
        <f t="shared" si="6"/>
        <v>9</v>
      </c>
      <c r="R13" s="26">
        <v>43.75</v>
      </c>
      <c r="S13" s="24">
        <f t="shared" si="7"/>
        <v>10</v>
      </c>
      <c r="T13" s="26">
        <v>43.63</v>
      </c>
      <c r="U13" s="24">
        <f t="shared" si="8"/>
        <v>11</v>
      </c>
      <c r="V13" s="22">
        <v>43.51</v>
      </c>
      <c r="W13" s="24">
        <f t="shared" si="9"/>
        <v>7</v>
      </c>
      <c r="X13" s="26">
        <v>43.89</v>
      </c>
      <c r="Y13" s="24">
        <f t="shared" si="10"/>
        <v>12</v>
      </c>
      <c r="Z13" s="26">
        <v>44.53</v>
      </c>
      <c r="AA13" s="24">
        <f t="shared" si="11"/>
        <v>12</v>
      </c>
      <c r="AB13" s="18">
        <f t="shared" si="12"/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 t="shared" si="0"/>
        <v>12</v>
      </c>
      <c r="F14" s="22">
        <v>43.47</v>
      </c>
      <c r="G14" s="24">
        <f t="shared" si="1"/>
        <v>9</v>
      </c>
      <c r="H14" s="26">
        <v>43.57</v>
      </c>
      <c r="I14" s="24">
        <f t="shared" si="2"/>
        <v>12</v>
      </c>
      <c r="J14" s="26">
        <v>43.65</v>
      </c>
      <c r="K14" s="24">
        <f t="shared" si="3"/>
        <v>10</v>
      </c>
      <c r="L14" s="26">
        <v>43.86</v>
      </c>
      <c r="M14" s="24">
        <f t="shared" si="4"/>
        <v>12</v>
      </c>
      <c r="N14" s="22">
        <v>43.72</v>
      </c>
      <c r="O14" s="24">
        <f t="shared" si="5"/>
        <v>7</v>
      </c>
      <c r="P14" s="26">
        <v>43.6</v>
      </c>
      <c r="Q14" s="24">
        <f t="shared" si="6"/>
        <v>7</v>
      </c>
      <c r="R14" s="26">
        <v>43.6</v>
      </c>
      <c r="S14" s="24">
        <f t="shared" si="7"/>
        <v>8</v>
      </c>
      <c r="T14" s="26">
        <v>43.51</v>
      </c>
      <c r="U14" s="24">
        <f t="shared" si="8"/>
        <v>9</v>
      </c>
      <c r="V14" s="22">
        <v>43.59</v>
      </c>
      <c r="W14" s="24">
        <f t="shared" si="9"/>
        <v>9</v>
      </c>
      <c r="X14" s="26">
        <v>43.73</v>
      </c>
      <c r="Y14" s="24">
        <f t="shared" si="10"/>
        <v>10</v>
      </c>
      <c r="Z14" s="25">
        <v>44.39</v>
      </c>
      <c r="AA14" s="24">
        <f t="shared" si="11"/>
        <v>10</v>
      </c>
      <c r="AB14" s="18">
        <f t="shared" si="12"/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 t="shared" si="0"/>
        <v>8</v>
      </c>
      <c r="F15" s="22">
        <v>43.33</v>
      </c>
      <c r="G15" s="24">
        <f t="shared" si="1"/>
        <v>8</v>
      </c>
      <c r="H15" s="26">
        <v>43.54</v>
      </c>
      <c r="I15" s="24">
        <f t="shared" si="2"/>
        <v>11</v>
      </c>
      <c r="J15" s="26">
        <v>43.56</v>
      </c>
      <c r="K15" s="24">
        <f t="shared" si="3"/>
        <v>9</v>
      </c>
      <c r="L15" s="26">
        <v>43.53</v>
      </c>
      <c r="M15" s="24">
        <f t="shared" si="4"/>
        <v>10</v>
      </c>
      <c r="N15" s="22">
        <v>44.86</v>
      </c>
      <c r="O15" s="24">
        <f t="shared" si="5"/>
        <v>13</v>
      </c>
      <c r="P15" s="26">
        <v>44.36</v>
      </c>
      <c r="Q15" s="24">
        <f t="shared" si="6"/>
        <v>12</v>
      </c>
      <c r="R15" s="26">
        <v>43.44</v>
      </c>
      <c r="S15" s="24">
        <f t="shared" si="7"/>
        <v>6</v>
      </c>
      <c r="T15" s="26">
        <v>43.46</v>
      </c>
      <c r="U15" s="24">
        <f t="shared" si="8"/>
        <v>7</v>
      </c>
      <c r="V15" s="22">
        <v>43.8</v>
      </c>
      <c r="W15" s="24">
        <f t="shared" si="9"/>
        <v>11</v>
      </c>
      <c r="X15" s="26">
        <v>43.94</v>
      </c>
      <c r="Y15" s="24">
        <f t="shared" si="10"/>
        <v>13</v>
      </c>
      <c r="Z15" s="26">
        <v>44.23</v>
      </c>
      <c r="AA15" s="24">
        <f t="shared" si="11"/>
        <v>8</v>
      </c>
      <c r="AB15" s="18">
        <f t="shared" si="12"/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69">
        <v>10</v>
      </c>
      <c r="D16" s="22">
        <v>43.64</v>
      </c>
      <c r="E16" s="23">
        <f t="shared" si="0"/>
        <v>10</v>
      </c>
      <c r="F16" s="22">
        <v>44.22</v>
      </c>
      <c r="G16" s="24">
        <f t="shared" si="1"/>
        <v>14</v>
      </c>
      <c r="H16" s="26">
        <v>43.36</v>
      </c>
      <c r="I16" s="24">
        <f t="shared" si="2"/>
        <v>8</v>
      </c>
      <c r="J16" s="26">
        <v>43.49</v>
      </c>
      <c r="K16" s="24">
        <f t="shared" si="3"/>
        <v>7</v>
      </c>
      <c r="L16" s="26">
        <v>43.95</v>
      </c>
      <c r="M16" s="24">
        <f t="shared" si="4"/>
        <v>13</v>
      </c>
      <c r="N16" s="27">
        <v>44.47</v>
      </c>
      <c r="O16" s="24">
        <f t="shared" si="5"/>
        <v>12</v>
      </c>
      <c r="P16" s="26">
        <v>44.6</v>
      </c>
      <c r="Q16" s="24">
        <f t="shared" si="6"/>
        <v>13</v>
      </c>
      <c r="R16" s="26">
        <v>43.8</v>
      </c>
      <c r="S16" s="24">
        <f t="shared" si="7"/>
        <v>11</v>
      </c>
      <c r="T16" s="26">
        <v>44.22</v>
      </c>
      <c r="U16" s="24">
        <f t="shared" si="8"/>
        <v>14</v>
      </c>
      <c r="V16" s="22">
        <v>44.25</v>
      </c>
      <c r="W16" s="24">
        <f t="shared" si="9"/>
        <v>13</v>
      </c>
      <c r="X16" s="26">
        <v>43.77</v>
      </c>
      <c r="Y16" s="24">
        <f t="shared" si="10"/>
        <v>11</v>
      </c>
      <c r="Z16" s="26">
        <v>44.4</v>
      </c>
      <c r="AA16" s="24">
        <f t="shared" si="11"/>
        <v>11</v>
      </c>
      <c r="AB16" s="18">
        <f t="shared" si="12"/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 t="shared" si="0"/>
        <v>14</v>
      </c>
      <c r="F17" s="22">
        <v>44.09</v>
      </c>
      <c r="G17" s="24">
        <f t="shared" si="1"/>
        <v>13</v>
      </c>
      <c r="H17" s="26">
        <v>43.77</v>
      </c>
      <c r="I17" s="24">
        <f t="shared" si="2"/>
        <v>13</v>
      </c>
      <c r="J17" s="26">
        <v>43.76</v>
      </c>
      <c r="K17" s="43">
        <f t="shared" si="3"/>
        <v>12</v>
      </c>
      <c r="L17" s="26">
        <v>43.73</v>
      </c>
      <c r="M17" s="24">
        <f t="shared" si="4"/>
        <v>11</v>
      </c>
      <c r="N17" s="22">
        <v>45.05</v>
      </c>
      <c r="O17" s="24">
        <f t="shared" si="5"/>
        <v>14</v>
      </c>
      <c r="P17" s="26">
        <v>45.01</v>
      </c>
      <c r="Q17" s="24">
        <f t="shared" si="6"/>
        <v>14</v>
      </c>
      <c r="R17" s="26">
        <v>43.81</v>
      </c>
      <c r="S17" s="24">
        <f t="shared" si="7"/>
        <v>12</v>
      </c>
      <c r="T17" s="26">
        <v>43.65</v>
      </c>
      <c r="U17" s="24">
        <f t="shared" si="8"/>
        <v>12</v>
      </c>
      <c r="V17" s="22">
        <v>43.91</v>
      </c>
      <c r="W17" s="24">
        <f t="shared" si="9"/>
        <v>12</v>
      </c>
      <c r="X17" s="26">
        <v>43.56</v>
      </c>
      <c r="Y17" s="24">
        <f t="shared" si="10"/>
        <v>9</v>
      </c>
      <c r="Z17" s="26">
        <v>44.75</v>
      </c>
      <c r="AA17" s="24">
        <f t="shared" si="11"/>
        <v>13</v>
      </c>
      <c r="AB17" s="18">
        <f t="shared" si="12"/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 t="shared" si="0"/>
        <v>13</v>
      </c>
      <c r="F18" s="22">
        <v>44.01</v>
      </c>
      <c r="G18" s="24">
        <f t="shared" si="1"/>
        <v>12</v>
      </c>
      <c r="H18" s="26">
        <v>43.95</v>
      </c>
      <c r="I18" s="24">
        <f t="shared" si="2"/>
        <v>14</v>
      </c>
      <c r="J18" s="25">
        <v>44.08</v>
      </c>
      <c r="K18" s="24">
        <f t="shared" si="3"/>
        <v>14</v>
      </c>
      <c r="L18" s="26">
        <v>44.28</v>
      </c>
      <c r="M18" s="24">
        <f t="shared" si="4"/>
        <v>14</v>
      </c>
      <c r="N18" s="22">
        <v>44.17</v>
      </c>
      <c r="O18" s="24">
        <f t="shared" si="5"/>
        <v>11</v>
      </c>
      <c r="P18" s="26">
        <v>44.03</v>
      </c>
      <c r="Q18" s="24">
        <f t="shared" si="6"/>
        <v>11</v>
      </c>
      <c r="R18" s="26">
        <v>44.69</v>
      </c>
      <c r="S18" s="24">
        <f t="shared" si="7"/>
        <v>14</v>
      </c>
      <c r="T18" s="26">
        <v>44.04</v>
      </c>
      <c r="U18" s="24">
        <f t="shared" si="8"/>
        <v>13</v>
      </c>
      <c r="V18" s="22">
        <v>44.27</v>
      </c>
      <c r="W18" s="24">
        <f t="shared" si="9"/>
        <v>14</v>
      </c>
      <c r="X18" s="26">
        <v>45.64</v>
      </c>
      <c r="Y18" s="24">
        <f t="shared" si="10"/>
        <v>14</v>
      </c>
      <c r="Z18" s="26">
        <v>45.13</v>
      </c>
      <c r="AA18" s="24">
        <f t="shared" si="11"/>
        <v>14</v>
      </c>
      <c r="AB18" s="18">
        <f t="shared" si="12"/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3">RANK(D19,D$5:D$28,1)</f>
        <v>#N/A</v>
      </c>
      <c r="F19" s="22"/>
      <c r="G19" s="24" t="e">
        <f t="shared" ref="G19:G28" si="14">RANK(F19,F$5:F$28,1)</f>
        <v>#N/A</v>
      </c>
      <c r="H19" s="26"/>
      <c r="I19" s="24" t="e">
        <f t="shared" ref="I19:I28" si="15">RANK(H19,H$5:H$28,1)</f>
        <v>#N/A</v>
      </c>
      <c r="J19" s="26"/>
      <c r="K19" s="24" t="e">
        <f t="shared" ref="K19:K28" si="16">RANK(J19,J$5:J$28,1)</f>
        <v>#N/A</v>
      </c>
      <c r="L19" s="26"/>
      <c r="M19" s="24" t="e">
        <f t="shared" ref="M19:M28" si="17">RANK(L19,L$5:L$28,1)</f>
        <v>#N/A</v>
      </c>
      <c r="N19" s="22"/>
      <c r="O19" s="24" t="e">
        <f t="shared" ref="O19:O28" si="18">RANK(N19,N$5:N$28,1)</f>
        <v>#N/A</v>
      </c>
      <c r="P19" s="26"/>
      <c r="Q19" s="24" t="e">
        <f t="shared" ref="Q19:Q28" si="19">RANK(P19,P$5:P$28,1)</f>
        <v>#N/A</v>
      </c>
      <c r="R19" s="26"/>
      <c r="S19" s="24" t="e">
        <f t="shared" ref="S19:S28" si="20">RANK(R19,R$5:R$28,1)</f>
        <v>#N/A</v>
      </c>
      <c r="T19" s="26"/>
      <c r="U19" s="24" t="e">
        <f t="shared" ref="U19:U28" si="21">RANK(T19,T$5:T$28,1)</f>
        <v>#N/A</v>
      </c>
      <c r="V19" s="22"/>
      <c r="W19" s="24" t="e">
        <f t="shared" ref="W19:W28" si="22">RANK(V19,V$5:V$28,1)</f>
        <v>#N/A</v>
      </c>
      <c r="X19" s="26"/>
      <c r="Y19" s="24" t="e">
        <f t="shared" ref="Y19:Y28" si="23">RANK(X19,X$5:X$28,1)</f>
        <v>#N/A</v>
      </c>
      <c r="Z19" s="26"/>
      <c r="AA19" s="24" t="e">
        <f t="shared" ref="AA19:AA28" si="24">RANK(Z19,Z$5:Z$28,1)</f>
        <v>#N/A</v>
      </c>
      <c r="AB19" s="18" t="e">
        <f t="shared" ref="AB19:AB28" si="25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3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68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26">OFFSET($D$29,0,(COLUMN()-4)*2 )</f>
        <v>42.938000000000002</v>
      </c>
      <c r="F30" s="42">
        <f t="shared" ca="1" si="26"/>
        <v>42.809999999999995</v>
      </c>
      <c r="G30" s="42">
        <f t="shared" ca="1" si="26"/>
        <v>42.809999999999995</v>
      </c>
      <c r="H30" s="42">
        <f t="shared" ca="1" si="26"/>
        <v>42.832000000000008</v>
      </c>
      <c r="I30" s="42">
        <f t="shared" ca="1" si="26"/>
        <v>43.286000000000001</v>
      </c>
      <c r="J30" s="42">
        <f t="shared" ca="1" si="26"/>
        <v>43.216000000000001</v>
      </c>
      <c r="K30" s="42">
        <f t="shared" ca="1" si="26"/>
        <v>42.875999999999998</v>
      </c>
      <c r="L30" s="42">
        <f t="shared" ca="1" si="26"/>
        <v>43.013999999999996</v>
      </c>
      <c r="M30" s="42">
        <f t="shared" ca="1" si="26"/>
        <v>43.006</v>
      </c>
      <c r="N30" s="42">
        <f t="shared" ca="1" si="26"/>
        <v>42.745999999999995</v>
      </c>
      <c r="O30" s="42">
        <f t="shared" ca="1" si="26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47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AF31"/>
  <sheetViews>
    <sheetView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15">
        <v>41.46</v>
      </c>
      <c r="E5" s="12">
        <f t="shared" ref="E5:E28" si="0">RANK(D5,D$5:D$28,1)</f>
        <v>5</v>
      </c>
      <c r="F5" s="15">
        <v>41.1</v>
      </c>
      <c r="G5" s="16">
        <f t="shared" ref="G5:G28" si="1">RANK(F5,F$5:F$28,1)</f>
        <v>1</v>
      </c>
      <c r="H5" s="17">
        <v>41.75</v>
      </c>
      <c r="I5" s="16">
        <f t="shared" ref="I5:I28" si="2">RANK(H5,H$5:H$28,1)</f>
        <v>4</v>
      </c>
      <c r="J5" s="17">
        <v>41.52</v>
      </c>
      <c r="K5" s="16">
        <f t="shared" ref="K5:K28" si="3">RANK(J5,J$5:J$28,1)</f>
        <v>3</v>
      </c>
      <c r="L5" s="17">
        <v>41.43</v>
      </c>
      <c r="M5" s="16">
        <f t="shared" ref="M5:M28" si="4">RANK(L5,L$5:L$28,1)</f>
        <v>2</v>
      </c>
      <c r="N5" s="15">
        <v>41.45</v>
      </c>
      <c r="O5" s="16">
        <f t="shared" ref="O5:O28" si="5">RANK(N5,N$5:N$28,1)</f>
        <v>1</v>
      </c>
      <c r="P5" s="17">
        <v>41.17</v>
      </c>
      <c r="Q5" s="16">
        <f t="shared" ref="Q5:Q28" si="6">RANK(P5,P$5:P$28,1)</f>
        <v>2</v>
      </c>
      <c r="R5" s="17">
        <v>41.11</v>
      </c>
      <c r="S5" s="16">
        <f t="shared" ref="S5:S28" si="7">RANK(R5,R$5:R$28,1)</f>
        <v>1</v>
      </c>
      <c r="T5" s="17">
        <v>41.27</v>
      </c>
      <c r="U5" s="16">
        <f t="shared" ref="U5:U28" si="8">RANK(T5,T$5:T$28,1)</f>
        <v>1</v>
      </c>
      <c r="V5" s="15">
        <v>41.49</v>
      </c>
      <c r="W5" s="16">
        <f t="shared" ref="W5:W28" si="9">RANK(V5,V$5:V$28,1)</f>
        <v>3</v>
      </c>
      <c r="X5" s="17">
        <v>41.25</v>
      </c>
      <c r="Y5" s="16">
        <f t="shared" ref="Y5:Y28" si="10">RANK(X5,X$5:X$28,1)</f>
        <v>1</v>
      </c>
      <c r="Z5" s="50">
        <v>42.4</v>
      </c>
      <c r="AA5" s="16">
        <f t="shared" ref="AA5:AA28" si="11">RANK(Z5,Z$5:Z$28,1)</f>
        <v>14</v>
      </c>
      <c r="AB5" s="18">
        <f t="shared" ref="AB5:AB23" si="12">AVERAGEIF(D5:AA5,"&gt;25")</f>
        <v>41.45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50</v>
      </c>
      <c r="C6" s="21" t="s">
        <v>7</v>
      </c>
      <c r="D6" s="22">
        <v>41.42</v>
      </c>
      <c r="E6" s="23">
        <f t="shared" si="0"/>
        <v>4</v>
      </c>
      <c r="F6" s="22">
        <v>41.28</v>
      </c>
      <c r="G6" s="24">
        <f t="shared" si="1"/>
        <v>3</v>
      </c>
      <c r="H6" s="26">
        <v>41.56</v>
      </c>
      <c r="I6" s="24">
        <f t="shared" si="2"/>
        <v>1</v>
      </c>
      <c r="J6" s="26">
        <v>41.16</v>
      </c>
      <c r="K6" s="24">
        <f t="shared" si="3"/>
        <v>1</v>
      </c>
      <c r="L6" s="25">
        <v>41.96</v>
      </c>
      <c r="M6" s="24">
        <f t="shared" si="4"/>
        <v>10</v>
      </c>
      <c r="N6" s="22">
        <v>41.57</v>
      </c>
      <c r="O6" s="24">
        <f t="shared" si="5"/>
        <v>2</v>
      </c>
      <c r="P6" s="26">
        <v>41.13</v>
      </c>
      <c r="Q6" s="24">
        <f t="shared" si="6"/>
        <v>1</v>
      </c>
      <c r="R6" s="26">
        <v>41.69</v>
      </c>
      <c r="S6" s="24">
        <f t="shared" si="7"/>
        <v>6</v>
      </c>
      <c r="T6" s="26">
        <v>41.46</v>
      </c>
      <c r="U6" s="24">
        <f t="shared" si="8"/>
        <v>4</v>
      </c>
      <c r="V6" s="22">
        <v>41.44</v>
      </c>
      <c r="W6" s="24">
        <f t="shared" si="9"/>
        <v>1</v>
      </c>
      <c r="X6" s="26">
        <v>41.36</v>
      </c>
      <c r="Y6" s="24">
        <f t="shared" si="10"/>
        <v>3</v>
      </c>
      <c r="Z6" s="26">
        <v>41.51</v>
      </c>
      <c r="AA6" s="24">
        <f t="shared" si="11"/>
        <v>1</v>
      </c>
      <c r="AB6" s="18">
        <f t="shared" si="12"/>
        <v>41.461666666666666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41.18</v>
      </c>
      <c r="E7" s="23">
        <f t="shared" si="0"/>
        <v>1</v>
      </c>
      <c r="F7" s="22">
        <v>41.15</v>
      </c>
      <c r="G7" s="24">
        <f t="shared" si="1"/>
        <v>2</v>
      </c>
      <c r="H7" s="26">
        <v>41.6</v>
      </c>
      <c r="I7" s="24">
        <f t="shared" si="2"/>
        <v>2</v>
      </c>
      <c r="J7" s="26">
        <v>41.5</v>
      </c>
      <c r="K7" s="24">
        <f t="shared" si="3"/>
        <v>2</v>
      </c>
      <c r="L7" s="26">
        <v>41.32</v>
      </c>
      <c r="M7" s="24">
        <f t="shared" si="4"/>
        <v>1</v>
      </c>
      <c r="N7" s="27">
        <v>42.23</v>
      </c>
      <c r="O7" s="24">
        <f t="shared" si="5"/>
        <v>14</v>
      </c>
      <c r="P7" s="26">
        <v>41.58</v>
      </c>
      <c r="Q7" s="24">
        <f t="shared" si="6"/>
        <v>4</v>
      </c>
      <c r="R7" s="26">
        <v>41.62</v>
      </c>
      <c r="S7" s="24">
        <f t="shared" si="7"/>
        <v>5</v>
      </c>
      <c r="T7" s="26">
        <v>41.63</v>
      </c>
      <c r="U7" s="24">
        <f t="shared" si="8"/>
        <v>7</v>
      </c>
      <c r="V7" s="22">
        <v>41.73</v>
      </c>
      <c r="W7" s="24">
        <f t="shared" si="9"/>
        <v>4</v>
      </c>
      <c r="X7" s="26">
        <v>41.41</v>
      </c>
      <c r="Y7" s="24">
        <f t="shared" si="10"/>
        <v>4</v>
      </c>
      <c r="Z7" s="26">
        <v>41.64</v>
      </c>
      <c r="AA7" s="24">
        <f t="shared" si="11"/>
        <v>3</v>
      </c>
      <c r="AB7" s="18">
        <f t="shared" si="12"/>
        <v>41.549166666666672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78</v>
      </c>
      <c r="C8" s="21" t="s">
        <v>7</v>
      </c>
      <c r="D8" s="22">
        <v>41.23</v>
      </c>
      <c r="E8" s="23">
        <f t="shared" si="0"/>
        <v>2</v>
      </c>
      <c r="F8" s="27">
        <v>42.63</v>
      </c>
      <c r="G8" s="24">
        <f t="shared" si="1"/>
        <v>15</v>
      </c>
      <c r="H8" s="26">
        <v>41.84</v>
      </c>
      <c r="I8" s="24">
        <f t="shared" si="2"/>
        <v>5</v>
      </c>
      <c r="J8" s="26">
        <v>41.93</v>
      </c>
      <c r="K8" s="24">
        <f t="shared" si="3"/>
        <v>8</v>
      </c>
      <c r="L8" s="26">
        <v>41.65</v>
      </c>
      <c r="M8" s="24">
        <f t="shared" si="4"/>
        <v>3</v>
      </c>
      <c r="N8" s="22">
        <v>41.85</v>
      </c>
      <c r="O8" s="24">
        <f t="shared" si="5"/>
        <v>3</v>
      </c>
      <c r="P8" s="26">
        <v>41.59</v>
      </c>
      <c r="Q8" s="24">
        <f t="shared" si="6"/>
        <v>5</v>
      </c>
      <c r="R8" s="26">
        <v>41.49</v>
      </c>
      <c r="S8" s="24">
        <f t="shared" si="7"/>
        <v>2</v>
      </c>
      <c r="T8" s="26">
        <v>41.43</v>
      </c>
      <c r="U8" s="24">
        <f t="shared" si="8"/>
        <v>3</v>
      </c>
      <c r="V8" s="22">
        <v>41.46</v>
      </c>
      <c r="W8" s="24">
        <f t="shared" si="9"/>
        <v>2</v>
      </c>
      <c r="X8" s="26">
        <v>41.29</v>
      </c>
      <c r="Y8" s="24">
        <f t="shared" si="10"/>
        <v>2</v>
      </c>
      <c r="Z8" s="26">
        <v>41.67</v>
      </c>
      <c r="AA8" s="24">
        <f t="shared" si="11"/>
        <v>4</v>
      </c>
      <c r="AB8" s="18">
        <f t="shared" si="12"/>
        <v>41.671666666666674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41.8</v>
      </c>
      <c r="E9" s="23">
        <f t="shared" si="0"/>
        <v>7</v>
      </c>
      <c r="F9" s="22">
        <v>41.4</v>
      </c>
      <c r="G9" s="24">
        <f t="shared" si="1"/>
        <v>4</v>
      </c>
      <c r="H9" s="25">
        <v>42.11</v>
      </c>
      <c r="I9" s="24">
        <f t="shared" si="2"/>
        <v>9</v>
      </c>
      <c r="J9" s="26">
        <v>41.96</v>
      </c>
      <c r="K9" s="24">
        <f t="shared" si="3"/>
        <v>9</v>
      </c>
      <c r="L9" s="26">
        <v>41.81</v>
      </c>
      <c r="M9" s="24">
        <f t="shared" si="4"/>
        <v>5</v>
      </c>
      <c r="N9" s="22">
        <v>42.01</v>
      </c>
      <c r="O9" s="24">
        <f t="shared" si="5"/>
        <v>7</v>
      </c>
      <c r="P9" s="26">
        <v>41.59</v>
      </c>
      <c r="Q9" s="24">
        <f t="shared" si="6"/>
        <v>5</v>
      </c>
      <c r="R9" s="26">
        <v>41.49</v>
      </c>
      <c r="S9" s="24">
        <f t="shared" si="7"/>
        <v>2</v>
      </c>
      <c r="T9" s="26">
        <v>41.62</v>
      </c>
      <c r="U9" s="24">
        <f t="shared" si="8"/>
        <v>6</v>
      </c>
      <c r="V9" s="22">
        <v>42.1</v>
      </c>
      <c r="W9" s="24">
        <f t="shared" si="9"/>
        <v>7</v>
      </c>
      <c r="X9" s="26">
        <v>41.56</v>
      </c>
      <c r="Y9" s="24">
        <f t="shared" si="10"/>
        <v>5</v>
      </c>
      <c r="Z9" s="26">
        <v>41.73</v>
      </c>
      <c r="AA9" s="24">
        <f t="shared" si="11"/>
        <v>6</v>
      </c>
      <c r="AB9" s="18">
        <f t="shared" si="12"/>
        <v>41.765000000000001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41.62</v>
      </c>
      <c r="E10" s="23">
        <f t="shared" si="0"/>
        <v>6</v>
      </c>
      <c r="F10" s="22">
        <v>41.61</v>
      </c>
      <c r="G10" s="24">
        <f t="shared" si="1"/>
        <v>5</v>
      </c>
      <c r="H10" s="26">
        <v>41.72</v>
      </c>
      <c r="I10" s="24">
        <f t="shared" si="2"/>
        <v>3</v>
      </c>
      <c r="J10" s="26">
        <v>41.89</v>
      </c>
      <c r="K10" s="24">
        <f t="shared" si="3"/>
        <v>6</v>
      </c>
      <c r="L10" s="26">
        <v>41.91</v>
      </c>
      <c r="M10" s="24">
        <f t="shared" si="4"/>
        <v>7</v>
      </c>
      <c r="N10" s="22">
        <v>41.99</v>
      </c>
      <c r="O10" s="24">
        <f t="shared" si="5"/>
        <v>6</v>
      </c>
      <c r="P10" s="26">
        <v>41.57</v>
      </c>
      <c r="Q10" s="24">
        <f t="shared" si="6"/>
        <v>3</v>
      </c>
      <c r="R10" s="26">
        <v>41.61</v>
      </c>
      <c r="S10" s="24">
        <f t="shared" si="7"/>
        <v>4</v>
      </c>
      <c r="T10" s="26">
        <v>41.39</v>
      </c>
      <c r="U10" s="43">
        <f t="shared" si="8"/>
        <v>2</v>
      </c>
      <c r="V10" s="22">
        <v>42.23</v>
      </c>
      <c r="W10" s="24">
        <f t="shared" si="9"/>
        <v>9</v>
      </c>
      <c r="X10" s="26">
        <v>42.13</v>
      </c>
      <c r="Y10" s="24">
        <f t="shared" si="10"/>
        <v>11</v>
      </c>
      <c r="Z10" s="26">
        <v>42.16</v>
      </c>
      <c r="AA10" s="24">
        <f t="shared" si="11"/>
        <v>12</v>
      </c>
      <c r="AB10" s="18">
        <f t="shared" si="12"/>
        <v>41.819166666666668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88</v>
      </c>
      <c r="C11" s="21">
        <v>7.5</v>
      </c>
      <c r="D11" s="22">
        <v>41.86</v>
      </c>
      <c r="E11" s="23">
        <f t="shared" si="0"/>
        <v>8</v>
      </c>
      <c r="F11" s="22">
        <v>41.81</v>
      </c>
      <c r="G11" s="24">
        <f t="shared" si="1"/>
        <v>6</v>
      </c>
      <c r="H11" s="26">
        <v>41.85</v>
      </c>
      <c r="I11" s="24">
        <f t="shared" si="2"/>
        <v>6</v>
      </c>
      <c r="J11" s="26">
        <v>41.85</v>
      </c>
      <c r="K11" s="24">
        <f t="shared" si="3"/>
        <v>5</v>
      </c>
      <c r="L11" s="26">
        <v>41.94</v>
      </c>
      <c r="M11" s="24">
        <f t="shared" si="4"/>
        <v>9</v>
      </c>
      <c r="N11" s="22">
        <v>41.92</v>
      </c>
      <c r="O11" s="24">
        <f t="shared" si="5"/>
        <v>4</v>
      </c>
      <c r="P11" s="26">
        <v>41.72</v>
      </c>
      <c r="Q11" s="24">
        <f t="shared" si="6"/>
        <v>7</v>
      </c>
      <c r="R11" s="25">
        <v>42.5</v>
      </c>
      <c r="S11" s="24">
        <f t="shared" si="7"/>
        <v>15</v>
      </c>
      <c r="T11" s="26">
        <v>42.37</v>
      </c>
      <c r="U11" s="24">
        <f t="shared" si="8"/>
        <v>14</v>
      </c>
      <c r="V11" s="22">
        <v>42.14</v>
      </c>
      <c r="W11" s="24">
        <f t="shared" si="9"/>
        <v>8</v>
      </c>
      <c r="X11" s="26">
        <v>42.06</v>
      </c>
      <c r="Y11" s="24">
        <f t="shared" si="10"/>
        <v>10</v>
      </c>
      <c r="Z11" s="26">
        <v>41.94</v>
      </c>
      <c r="AA11" s="24">
        <f t="shared" si="11"/>
        <v>7</v>
      </c>
      <c r="AB11" s="18">
        <f t="shared" si="12"/>
        <v>41.99666666666667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108</v>
      </c>
      <c r="C12" s="21">
        <v>15</v>
      </c>
      <c r="D12" s="22">
        <v>41.41</v>
      </c>
      <c r="E12" s="44">
        <f t="shared" si="0"/>
        <v>3</v>
      </c>
      <c r="F12" s="22">
        <v>42.64</v>
      </c>
      <c r="G12" s="24">
        <f t="shared" si="1"/>
        <v>16</v>
      </c>
      <c r="H12" s="26">
        <v>42.29</v>
      </c>
      <c r="I12" s="24">
        <f t="shared" si="2"/>
        <v>11</v>
      </c>
      <c r="J12" s="26">
        <v>42.24</v>
      </c>
      <c r="K12" s="24">
        <f t="shared" si="3"/>
        <v>12</v>
      </c>
      <c r="L12" s="26">
        <v>42.2</v>
      </c>
      <c r="M12" s="24">
        <f t="shared" si="4"/>
        <v>13</v>
      </c>
      <c r="N12" s="22">
        <v>42.15</v>
      </c>
      <c r="O12" s="24">
        <f t="shared" si="5"/>
        <v>11</v>
      </c>
      <c r="P12" s="26">
        <v>41.78</v>
      </c>
      <c r="Q12" s="24">
        <f t="shared" si="6"/>
        <v>8</v>
      </c>
      <c r="R12" s="26">
        <v>42.04</v>
      </c>
      <c r="S12" s="24">
        <f t="shared" si="7"/>
        <v>11</v>
      </c>
      <c r="T12" s="26">
        <v>42.14</v>
      </c>
      <c r="U12" s="24">
        <f t="shared" si="8"/>
        <v>9</v>
      </c>
      <c r="V12" s="22">
        <v>42.57</v>
      </c>
      <c r="W12" s="24">
        <f t="shared" si="9"/>
        <v>15</v>
      </c>
      <c r="X12" s="26">
        <v>41.87</v>
      </c>
      <c r="Y12" s="24">
        <f t="shared" si="10"/>
        <v>7</v>
      </c>
      <c r="Z12" s="26">
        <v>41.58</v>
      </c>
      <c r="AA12" s="24">
        <f t="shared" si="11"/>
        <v>2</v>
      </c>
      <c r="AB12" s="18">
        <f t="shared" si="12"/>
        <v>42.075833333333335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42.05</v>
      </c>
      <c r="E13" s="23">
        <f t="shared" si="0"/>
        <v>10</v>
      </c>
      <c r="F13" s="22">
        <v>42.01</v>
      </c>
      <c r="G13" s="24">
        <f t="shared" si="1"/>
        <v>8</v>
      </c>
      <c r="H13" s="26">
        <v>41.86</v>
      </c>
      <c r="I13" s="24">
        <f t="shared" si="2"/>
        <v>7</v>
      </c>
      <c r="J13" s="26">
        <v>41.75</v>
      </c>
      <c r="K13" s="24">
        <f t="shared" si="3"/>
        <v>4</v>
      </c>
      <c r="L13" s="26">
        <v>41.79</v>
      </c>
      <c r="M13" s="24">
        <f t="shared" si="4"/>
        <v>4</v>
      </c>
      <c r="N13" s="22">
        <v>41.95</v>
      </c>
      <c r="O13" s="24">
        <f t="shared" si="5"/>
        <v>5</v>
      </c>
      <c r="P13" s="25">
        <v>42.51</v>
      </c>
      <c r="Q13" s="24">
        <f t="shared" si="6"/>
        <v>17</v>
      </c>
      <c r="R13" s="26">
        <v>42.38</v>
      </c>
      <c r="S13" s="24">
        <f t="shared" si="7"/>
        <v>14</v>
      </c>
      <c r="T13" s="26">
        <v>42.27</v>
      </c>
      <c r="U13" s="24">
        <f t="shared" si="8"/>
        <v>12</v>
      </c>
      <c r="V13" s="22">
        <v>42.23</v>
      </c>
      <c r="W13" s="24">
        <f t="shared" si="9"/>
        <v>9</v>
      </c>
      <c r="X13" s="26">
        <v>42.04</v>
      </c>
      <c r="Y13" s="24">
        <f t="shared" si="10"/>
        <v>9</v>
      </c>
      <c r="Z13" s="26">
        <v>42.13</v>
      </c>
      <c r="AA13" s="24">
        <f t="shared" si="11"/>
        <v>11</v>
      </c>
      <c r="AB13" s="18">
        <f t="shared" si="12"/>
        <v>42.080833333333338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100</v>
      </c>
      <c r="C14" s="21" t="s">
        <v>7</v>
      </c>
      <c r="D14" s="22">
        <v>42.21</v>
      </c>
      <c r="E14" s="23">
        <f t="shared" si="0"/>
        <v>12</v>
      </c>
      <c r="F14" s="22">
        <v>42.07</v>
      </c>
      <c r="G14" s="24">
        <f t="shared" si="1"/>
        <v>10</v>
      </c>
      <c r="H14" s="26">
        <v>42.13</v>
      </c>
      <c r="I14" s="24">
        <f t="shared" si="2"/>
        <v>10</v>
      </c>
      <c r="J14" s="26">
        <v>41.92</v>
      </c>
      <c r="K14" s="24">
        <f t="shared" si="3"/>
        <v>7</v>
      </c>
      <c r="L14" s="26">
        <v>42.19</v>
      </c>
      <c r="M14" s="24">
        <f t="shared" si="4"/>
        <v>12</v>
      </c>
      <c r="N14" s="22">
        <v>42.14</v>
      </c>
      <c r="O14" s="24">
        <f t="shared" si="5"/>
        <v>10</v>
      </c>
      <c r="P14" s="26">
        <v>41.8</v>
      </c>
      <c r="Q14" s="24">
        <f t="shared" si="6"/>
        <v>9</v>
      </c>
      <c r="R14" s="26">
        <v>41.89</v>
      </c>
      <c r="S14" s="24">
        <f t="shared" si="7"/>
        <v>10</v>
      </c>
      <c r="T14" s="26">
        <v>41.57</v>
      </c>
      <c r="U14" s="24">
        <f t="shared" si="8"/>
        <v>5</v>
      </c>
      <c r="V14" s="27">
        <v>42.96</v>
      </c>
      <c r="W14" s="24">
        <f t="shared" si="9"/>
        <v>17</v>
      </c>
      <c r="X14" s="26">
        <v>42.51</v>
      </c>
      <c r="Y14" s="24">
        <f t="shared" si="10"/>
        <v>17</v>
      </c>
      <c r="Z14" s="26">
        <v>42.05</v>
      </c>
      <c r="AA14" s="24">
        <f t="shared" si="11"/>
        <v>9</v>
      </c>
      <c r="AB14" s="18">
        <f t="shared" si="12"/>
        <v>42.12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65</v>
      </c>
      <c r="C15" s="21" t="s">
        <v>7</v>
      </c>
      <c r="D15" s="22">
        <v>42.16</v>
      </c>
      <c r="E15" s="23">
        <f t="shared" si="0"/>
        <v>11</v>
      </c>
      <c r="F15" s="22">
        <v>41.96</v>
      </c>
      <c r="G15" s="24">
        <f t="shared" si="1"/>
        <v>7</v>
      </c>
      <c r="H15" s="26">
        <v>42.48</v>
      </c>
      <c r="I15" s="24">
        <f t="shared" si="2"/>
        <v>13</v>
      </c>
      <c r="J15" s="26">
        <v>42.01</v>
      </c>
      <c r="K15" s="24">
        <f t="shared" si="3"/>
        <v>10</v>
      </c>
      <c r="L15" s="26">
        <v>41.99</v>
      </c>
      <c r="M15" s="43">
        <f t="shared" si="4"/>
        <v>11</v>
      </c>
      <c r="N15" s="22">
        <v>42.43</v>
      </c>
      <c r="O15" s="24">
        <f t="shared" si="5"/>
        <v>15</v>
      </c>
      <c r="P15" s="26">
        <v>42.13</v>
      </c>
      <c r="Q15" s="24">
        <f t="shared" si="6"/>
        <v>12</v>
      </c>
      <c r="R15" s="26">
        <v>42.12</v>
      </c>
      <c r="S15" s="24">
        <f t="shared" si="7"/>
        <v>12</v>
      </c>
      <c r="T15" s="26">
        <v>42.21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41.68</v>
      </c>
      <c r="Y15" s="24">
        <f t="shared" si="10"/>
        <v>6</v>
      </c>
      <c r="Z15" s="26">
        <v>42.01</v>
      </c>
      <c r="AA15" s="24">
        <f t="shared" si="11"/>
        <v>8</v>
      </c>
      <c r="AB15" s="18">
        <f t="shared" si="12"/>
        <v>42.135833333333331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80</v>
      </c>
      <c r="C16" s="21">
        <v>20</v>
      </c>
      <c r="D16" s="22">
        <v>41.88</v>
      </c>
      <c r="E16" s="23">
        <f t="shared" si="0"/>
        <v>9</v>
      </c>
      <c r="F16" s="22">
        <v>42.2</v>
      </c>
      <c r="G16" s="24">
        <f t="shared" si="1"/>
        <v>13</v>
      </c>
      <c r="H16" s="26">
        <v>42.04</v>
      </c>
      <c r="I16" s="24">
        <f t="shared" si="2"/>
        <v>8</v>
      </c>
      <c r="J16" s="26">
        <v>42.47</v>
      </c>
      <c r="K16" s="24">
        <f t="shared" si="3"/>
        <v>14</v>
      </c>
      <c r="L16" s="26">
        <v>41.84</v>
      </c>
      <c r="M16" s="24">
        <f t="shared" si="4"/>
        <v>6</v>
      </c>
      <c r="N16" s="22">
        <v>42.19</v>
      </c>
      <c r="O16" s="24">
        <f t="shared" si="5"/>
        <v>13</v>
      </c>
      <c r="P16" s="26">
        <v>41.85</v>
      </c>
      <c r="Q16" s="43">
        <f t="shared" si="6"/>
        <v>10</v>
      </c>
      <c r="R16" s="26">
        <v>42.61</v>
      </c>
      <c r="S16" s="24">
        <f t="shared" si="7"/>
        <v>16</v>
      </c>
      <c r="T16" s="26">
        <v>42.38</v>
      </c>
      <c r="U16" s="24">
        <f t="shared" si="8"/>
        <v>15</v>
      </c>
      <c r="V16" s="22">
        <v>42.45</v>
      </c>
      <c r="W16" s="24">
        <f t="shared" si="9"/>
        <v>11</v>
      </c>
      <c r="X16" s="26">
        <v>42.19</v>
      </c>
      <c r="Y16" s="24">
        <f t="shared" si="10"/>
        <v>13</v>
      </c>
      <c r="Z16" s="26">
        <v>42.05</v>
      </c>
      <c r="AA16" s="24">
        <f t="shared" si="11"/>
        <v>9</v>
      </c>
      <c r="AB16" s="18">
        <f t="shared" si="12"/>
        <v>42.179166666666667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51</v>
      </c>
      <c r="C17" s="21">
        <v>7.5</v>
      </c>
      <c r="D17" s="22">
        <v>42.48</v>
      </c>
      <c r="E17" s="23">
        <f t="shared" si="0"/>
        <v>16</v>
      </c>
      <c r="F17" s="22">
        <v>42.05</v>
      </c>
      <c r="G17" s="24">
        <f t="shared" si="1"/>
        <v>9</v>
      </c>
      <c r="H17" s="26">
        <v>42.52</v>
      </c>
      <c r="I17" s="24">
        <f t="shared" si="2"/>
        <v>14</v>
      </c>
      <c r="J17" s="26">
        <v>42.09</v>
      </c>
      <c r="K17" s="24">
        <f t="shared" si="3"/>
        <v>11</v>
      </c>
      <c r="L17" s="26">
        <v>42.23</v>
      </c>
      <c r="M17" s="24">
        <f t="shared" si="4"/>
        <v>14</v>
      </c>
      <c r="N17" s="22">
        <v>42.03</v>
      </c>
      <c r="O17" s="24">
        <f t="shared" si="5"/>
        <v>8</v>
      </c>
      <c r="P17" s="26">
        <v>42.15</v>
      </c>
      <c r="Q17" s="24">
        <f t="shared" si="6"/>
        <v>14</v>
      </c>
      <c r="R17" s="26">
        <v>41.75</v>
      </c>
      <c r="S17" s="24">
        <f t="shared" si="7"/>
        <v>8</v>
      </c>
      <c r="T17" s="26">
        <v>42.2</v>
      </c>
      <c r="U17" s="24">
        <f t="shared" si="8"/>
        <v>10</v>
      </c>
      <c r="V17" s="22">
        <v>42.01</v>
      </c>
      <c r="W17" s="24">
        <f t="shared" si="9"/>
        <v>6</v>
      </c>
      <c r="X17" s="26">
        <v>42.15</v>
      </c>
      <c r="Y17" s="24">
        <f t="shared" si="10"/>
        <v>12</v>
      </c>
      <c r="Z17" s="26">
        <v>42.55</v>
      </c>
      <c r="AA17" s="43">
        <f t="shared" si="11"/>
        <v>15</v>
      </c>
      <c r="AB17" s="18">
        <f t="shared" si="12"/>
        <v>42.184166666666663</v>
      </c>
      <c r="AC17" s="19"/>
    </row>
    <row r="18" spans="1:29" ht="30" hidden="1" customHeight="1" thickBot="1" x14ac:dyDescent="0.25">
      <c r="A18" s="12">
        <f ca="1">RANK(AB18,AB$5:OFFSET(AB$5,0,0,COUNTA(B$5:B$23)),1)</f>
        <v>14</v>
      </c>
      <c r="B18" s="73" t="s">
        <v>111</v>
      </c>
      <c r="C18" s="21">
        <v>20</v>
      </c>
      <c r="D18" s="22">
        <v>42.34</v>
      </c>
      <c r="E18" s="23">
        <f t="shared" si="0"/>
        <v>14</v>
      </c>
      <c r="F18" s="22">
        <v>42.16</v>
      </c>
      <c r="G18" s="24">
        <f t="shared" si="1"/>
        <v>11</v>
      </c>
      <c r="H18" s="26">
        <v>42.79</v>
      </c>
      <c r="I18" s="24">
        <f t="shared" si="2"/>
        <v>18</v>
      </c>
      <c r="J18" s="26">
        <v>43.04</v>
      </c>
      <c r="K18" s="24">
        <f t="shared" si="3"/>
        <v>16</v>
      </c>
      <c r="L18" s="26">
        <v>41.92</v>
      </c>
      <c r="M18" s="24">
        <f t="shared" si="4"/>
        <v>8</v>
      </c>
      <c r="N18" s="22">
        <v>42.09</v>
      </c>
      <c r="O18" s="24">
        <f t="shared" si="5"/>
        <v>9</v>
      </c>
      <c r="P18" s="26">
        <v>41.9</v>
      </c>
      <c r="Q18" s="24">
        <f t="shared" si="6"/>
        <v>11</v>
      </c>
      <c r="R18" s="26">
        <v>41.88</v>
      </c>
      <c r="S18" s="24">
        <f t="shared" si="7"/>
        <v>9</v>
      </c>
      <c r="T18" s="26">
        <v>41.73</v>
      </c>
      <c r="U18" s="24">
        <f t="shared" si="8"/>
        <v>8</v>
      </c>
      <c r="V18" s="22">
        <v>41.85</v>
      </c>
      <c r="W18" s="24">
        <f t="shared" si="9"/>
        <v>5</v>
      </c>
      <c r="X18" s="25">
        <v>42.48</v>
      </c>
      <c r="Y18" s="24">
        <f t="shared" si="10"/>
        <v>15</v>
      </c>
      <c r="Z18" s="26">
        <v>42.7</v>
      </c>
      <c r="AA18" s="24">
        <f t="shared" si="11"/>
        <v>18</v>
      </c>
      <c r="AB18" s="18">
        <f t="shared" si="12"/>
        <v>42.24</v>
      </c>
      <c r="AC18" s="19"/>
    </row>
    <row r="19" spans="1:29" ht="30" customHeight="1" thickBot="1" x14ac:dyDescent="0.25">
      <c r="A19" s="12">
        <v>14</v>
      </c>
      <c r="B19" s="20" t="s">
        <v>107</v>
      </c>
      <c r="C19" s="21" t="s">
        <v>7</v>
      </c>
      <c r="D19" s="27">
        <v>43.11</v>
      </c>
      <c r="E19" s="23">
        <f t="shared" si="0"/>
        <v>18</v>
      </c>
      <c r="F19" s="22">
        <v>43.01</v>
      </c>
      <c r="G19" s="24">
        <f t="shared" si="1"/>
        <v>18</v>
      </c>
      <c r="H19" s="26">
        <v>42.29</v>
      </c>
      <c r="I19" s="24">
        <f t="shared" si="2"/>
        <v>11</v>
      </c>
      <c r="J19" s="26">
        <v>42.75</v>
      </c>
      <c r="K19" s="24">
        <f t="shared" si="3"/>
        <v>15</v>
      </c>
      <c r="L19" s="26">
        <v>42.29</v>
      </c>
      <c r="M19" s="24">
        <f t="shared" si="4"/>
        <v>15</v>
      </c>
      <c r="N19" s="22">
        <v>42.15</v>
      </c>
      <c r="O19" s="24">
        <f t="shared" si="5"/>
        <v>11</v>
      </c>
      <c r="P19" s="26">
        <v>42.14</v>
      </c>
      <c r="Q19" s="24">
        <f t="shared" si="6"/>
        <v>13</v>
      </c>
      <c r="R19" s="26">
        <v>41.74</v>
      </c>
      <c r="S19" s="24">
        <f t="shared" si="7"/>
        <v>7</v>
      </c>
      <c r="T19" s="26">
        <v>42.32</v>
      </c>
      <c r="U19" s="24">
        <f t="shared" si="8"/>
        <v>13</v>
      </c>
      <c r="V19" s="22">
        <v>42.45</v>
      </c>
      <c r="W19" s="24">
        <f t="shared" si="9"/>
        <v>11</v>
      </c>
      <c r="X19" s="26">
        <v>41.9</v>
      </c>
      <c r="Y19" s="24">
        <f t="shared" si="10"/>
        <v>8</v>
      </c>
      <c r="Z19" s="26">
        <v>41.68</v>
      </c>
      <c r="AA19" s="24">
        <f t="shared" si="11"/>
        <v>5</v>
      </c>
      <c r="AB19" s="18">
        <f t="shared" si="12"/>
        <v>42.319166666666668</v>
      </c>
      <c r="AC19" s="19"/>
    </row>
    <row r="20" spans="1:29" ht="30" customHeight="1" thickBot="1" x14ac:dyDescent="0.25">
      <c r="A20" s="12">
        <v>15</v>
      </c>
      <c r="B20" s="20" t="s">
        <v>87</v>
      </c>
      <c r="C20" s="28">
        <v>7.5</v>
      </c>
      <c r="D20" s="22">
        <v>42.32</v>
      </c>
      <c r="E20" s="23">
        <f t="shared" si="0"/>
        <v>13</v>
      </c>
      <c r="F20" s="22">
        <v>42.17</v>
      </c>
      <c r="G20" s="24">
        <f t="shared" si="1"/>
        <v>12</v>
      </c>
      <c r="H20" s="26">
        <v>42.55</v>
      </c>
      <c r="I20" s="24">
        <f t="shared" si="2"/>
        <v>15</v>
      </c>
      <c r="J20" s="26">
        <v>42.4</v>
      </c>
      <c r="K20" s="24">
        <f t="shared" si="3"/>
        <v>13</v>
      </c>
      <c r="L20" s="26">
        <v>42.58</v>
      </c>
      <c r="M20" s="24">
        <f t="shared" si="4"/>
        <v>16</v>
      </c>
      <c r="N20" s="22">
        <v>42.72</v>
      </c>
      <c r="O20" s="24">
        <f t="shared" si="5"/>
        <v>16</v>
      </c>
      <c r="P20" s="26">
        <v>42.61</v>
      </c>
      <c r="Q20" s="24">
        <f t="shared" si="6"/>
        <v>18</v>
      </c>
      <c r="R20" s="26">
        <v>42.33</v>
      </c>
      <c r="S20" s="24">
        <f t="shared" si="7"/>
        <v>13</v>
      </c>
      <c r="T20" s="25">
        <v>43.08</v>
      </c>
      <c r="U20" s="24">
        <f t="shared" si="8"/>
        <v>17</v>
      </c>
      <c r="V20" s="22">
        <v>42.83</v>
      </c>
      <c r="W20" s="24">
        <f t="shared" si="9"/>
        <v>16</v>
      </c>
      <c r="X20" s="26">
        <v>42.93</v>
      </c>
      <c r="Y20" s="24">
        <f t="shared" si="10"/>
        <v>18</v>
      </c>
      <c r="Z20" s="26">
        <v>42.58</v>
      </c>
      <c r="AA20" s="24">
        <f t="shared" si="11"/>
        <v>17</v>
      </c>
      <c r="AB20" s="18">
        <f t="shared" si="12"/>
        <v>42.591666666666661</v>
      </c>
      <c r="AC20" s="19"/>
    </row>
    <row r="21" spans="1:29" ht="30" customHeight="1" thickBot="1" x14ac:dyDescent="0.25">
      <c r="A21" s="12">
        <v>16</v>
      </c>
      <c r="B21" s="20" t="s">
        <v>109</v>
      </c>
      <c r="C21" s="28" t="s">
        <v>7</v>
      </c>
      <c r="D21" s="22">
        <v>42.63</v>
      </c>
      <c r="E21" s="23">
        <f t="shared" si="0"/>
        <v>17</v>
      </c>
      <c r="F21" s="22">
        <v>42.49</v>
      </c>
      <c r="G21" s="24">
        <f t="shared" si="1"/>
        <v>14</v>
      </c>
      <c r="H21" s="26">
        <v>42.64</v>
      </c>
      <c r="I21" s="43">
        <f t="shared" si="2"/>
        <v>17</v>
      </c>
      <c r="J21" s="26">
        <v>43.07</v>
      </c>
      <c r="K21" s="24">
        <f t="shared" si="3"/>
        <v>17</v>
      </c>
      <c r="L21" s="26">
        <v>42.88</v>
      </c>
      <c r="M21" s="24">
        <f t="shared" si="4"/>
        <v>17</v>
      </c>
      <c r="N21" s="22">
        <v>42.99</v>
      </c>
      <c r="O21" s="24">
        <f t="shared" si="5"/>
        <v>17</v>
      </c>
      <c r="P21" s="26">
        <v>42.17</v>
      </c>
      <c r="Q21" s="24">
        <f t="shared" si="6"/>
        <v>15</v>
      </c>
      <c r="R21" s="26">
        <v>42.79</v>
      </c>
      <c r="S21" s="24">
        <f t="shared" si="7"/>
        <v>18</v>
      </c>
      <c r="T21" s="26">
        <v>42.44</v>
      </c>
      <c r="U21" s="24">
        <f t="shared" si="8"/>
        <v>16</v>
      </c>
      <c r="V21" s="22">
        <v>42.56</v>
      </c>
      <c r="W21" s="24">
        <f t="shared" si="9"/>
        <v>14</v>
      </c>
      <c r="X21" s="26">
        <v>42.5</v>
      </c>
      <c r="Y21" s="24">
        <f t="shared" si="10"/>
        <v>16</v>
      </c>
      <c r="Z21" s="26">
        <v>42.57</v>
      </c>
      <c r="AA21" s="24">
        <f t="shared" si="11"/>
        <v>16</v>
      </c>
      <c r="AB21" s="18">
        <f t="shared" si="12"/>
        <v>42.644166666666671</v>
      </c>
      <c r="AC21" s="19"/>
    </row>
    <row r="22" spans="1:29" ht="30" customHeight="1" thickBot="1" x14ac:dyDescent="0.25">
      <c r="A22" s="12">
        <v>17</v>
      </c>
      <c r="B22" s="20" t="s">
        <v>103</v>
      </c>
      <c r="C22" s="28">
        <v>17.5</v>
      </c>
      <c r="D22" s="22">
        <v>42.46</v>
      </c>
      <c r="E22" s="23">
        <f t="shared" si="0"/>
        <v>15</v>
      </c>
      <c r="F22" s="22">
        <v>42.76</v>
      </c>
      <c r="G22" s="24">
        <f t="shared" si="1"/>
        <v>17</v>
      </c>
      <c r="H22" s="26">
        <v>42.62</v>
      </c>
      <c r="I22" s="24">
        <f t="shared" si="2"/>
        <v>16</v>
      </c>
      <c r="J22" s="25">
        <v>43.83</v>
      </c>
      <c r="K22" s="24">
        <f t="shared" si="3"/>
        <v>18</v>
      </c>
      <c r="L22" s="26">
        <v>43.62</v>
      </c>
      <c r="M22" s="24">
        <f t="shared" si="4"/>
        <v>18</v>
      </c>
      <c r="N22" s="22">
        <v>43.51</v>
      </c>
      <c r="O22" s="24">
        <f t="shared" si="5"/>
        <v>18</v>
      </c>
      <c r="P22" s="26">
        <v>42.25</v>
      </c>
      <c r="Q22" s="24">
        <f t="shared" si="6"/>
        <v>16</v>
      </c>
      <c r="R22" s="26">
        <v>42.76</v>
      </c>
      <c r="S22" s="24">
        <f t="shared" si="7"/>
        <v>17</v>
      </c>
      <c r="T22" s="26">
        <v>43.08</v>
      </c>
      <c r="U22" s="24">
        <f t="shared" si="8"/>
        <v>17</v>
      </c>
      <c r="V22" s="22">
        <v>43.59</v>
      </c>
      <c r="W22" s="24">
        <f t="shared" si="9"/>
        <v>18</v>
      </c>
      <c r="X22" s="26">
        <v>42.42</v>
      </c>
      <c r="Y22" s="24">
        <f t="shared" si="10"/>
        <v>14</v>
      </c>
      <c r="Z22" s="26">
        <v>42.25</v>
      </c>
      <c r="AA22" s="24">
        <f t="shared" si="11"/>
        <v>13</v>
      </c>
      <c r="AB22" s="18">
        <f t="shared" si="12"/>
        <v>42.929166666666674</v>
      </c>
    </row>
    <row r="23" spans="1:29" ht="30" customHeight="1" thickBot="1" x14ac:dyDescent="0.25">
      <c r="A23" s="12">
        <v>18</v>
      </c>
      <c r="B23" s="20" t="s">
        <v>102</v>
      </c>
      <c r="C23" s="21">
        <v>15</v>
      </c>
      <c r="D23" s="22">
        <v>44.77</v>
      </c>
      <c r="E23" s="23">
        <f t="shared" si="0"/>
        <v>19</v>
      </c>
      <c r="F23" s="22">
        <v>44.61</v>
      </c>
      <c r="G23" s="24">
        <f t="shared" si="1"/>
        <v>19</v>
      </c>
      <c r="H23" s="26">
        <v>45.17</v>
      </c>
      <c r="I23" s="24">
        <f t="shared" si="2"/>
        <v>19</v>
      </c>
      <c r="J23" s="26">
        <v>45.28</v>
      </c>
      <c r="K23" s="24">
        <f t="shared" si="3"/>
        <v>19</v>
      </c>
      <c r="L23" s="26">
        <v>44.78</v>
      </c>
      <c r="M23" s="24">
        <f t="shared" si="4"/>
        <v>19</v>
      </c>
      <c r="N23" s="22">
        <v>45.02</v>
      </c>
      <c r="O23" s="24">
        <f t="shared" si="5"/>
        <v>19</v>
      </c>
      <c r="P23" s="26">
        <v>44.48</v>
      </c>
      <c r="Q23" s="24">
        <f t="shared" si="6"/>
        <v>19</v>
      </c>
      <c r="R23" s="26">
        <v>44.34</v>
      </c>
      <c r="S23" s="24">
        <f t="shared" si="7"/>
        <v>19</v>
      </c>
      <c r="T23" s="26">
        <v>44.55</v>
      </c>
      <c r="U23" s="24">
        <f t="shared" si="8"/>
        <v>19</v>
      </c>
      <c r="V23" s="22">
        <v>44.95</v>
      </c>
      <c r="W23" s="43">
        <f t="shared" si="9"/>
        <v>19</v>
      </c>
      <c r="X23" s="26">
        <v>45.82</v>
      </c>
      <c r="Y23" s="24">
        <f t="shared" si="10"/>
        <v>19</v>
      </c>
      <c r="Z23" s="26">
        <v>44.74</v>
      </c>
      <c r="AA23" s="24">
        <f t="shared" si="11"/>
        <v>19</v>
      </c>
      <c r="AB23" s="18">
        <f t="shared" si="12"/>
        <v>44.875833333333333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>AVERAGEIF(D28:AA28,"&gt;25")</f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41.417999999999992</v>
      </c>
      <c r="E29" s="39">
        <f ca="1">RANK(D29,$D30:$O30,1)</f>
        <v>3</v>
      </c>
      <c r="F29" s="38">
        <f ca="1">AVERAGEIF(OFFSET(F5,0,0,$C29), "&gt;25")</f>
        <v>41.512</v>
      </c>
      <c r="G29" s="39">
        <f ca="1">RANK(F29,$D30:$O30,1)</f>
        <v>6</v>
      </c>
      <c r="H29" s="40">
        <f ca="1">AVERAGEIF(OFFSET(H5,0,0,$C29), "&gt;25")</f>
        <v>41.772000000000006</v>
      </c>
      <c r="I29" s="39">
        <f ca="1">RANK(H29,$D30:$O30,1)</f>
        <v>10</v>
      </c>
      <c r="J29" s="38">
        <f ca="1">AVERAGEIF(OFFSET(J5,0,0,$C29), "&gt;25")</f>
        <v>41.614000000000004</v>
      </c>
      <c r="K29" s="39">
        <f ca="1">RANK(J29,$D30:$O30,1)</f>
        <v>7</v>
      </c>
      <c r="L29" s="40">
        <f ca="1">AVERAGEIF(OFFSET(L5,0,0,$C29), "&gt;25")</f>
        <v>41.634</v>
      </c>
      <c r="M29" s="39">
        <f ca="1">RANK(L29,$D30:$O30,1)</f>
        <v>8</v>
      </c>
      <c r="N29" s="38">
        <f ca="1">AVERAGEIF(OFFSET(N5,0,0,$C29), "&gt;25")</f>
        <v>41.821999999999996</v>
      </c>
      <c r="O29" s="39">
        <f ca="1">RANK(N29,$D30:$O30,1)</f>
        <v>12</v>
      </c>
      <c r="P29" s="40">
        <f ca="1">AVERAGEIF(OFFSET(P5,0,0,$C29), "&gt;25")</f>
        <v>41.412000000000006</v>
      </c>
      <c r="Q29" s="39">
        <f ca="1">RANK(P29,$D30:$O30,1)</f>
        <v>2</v>
      </c>
      <c r="R29" s="38">
        <f ca="1">AVERAGEIF(OFFSET(R5,0,0,$C29), "&gt;25")</f>
        <v>41.480000000000004</v>
      </c>
      <c r="S29" s="39">
        <f ca="1">RANK(R29,$D30:$O30,1)</f>
        <v>4</v>
      </c>
      <c r="T29" s="40">
        <f ca="1">AVERAGEIF(OFFSET(T5,0,0,$C29), "&gt;25")</f>
        <v>41.482000000000006</v>
      </c>
      <c r="U29" s="39">
        <f ca="1">RANK(T29,$D30:$O30,1)</f>
        <v>5</v>
      </c>
      <c r="V29" s="38">
        <f ca="1">AVERAGEIF(OFFSET(V5,0,0,$C29), "&gt;25")</f>
        <v>41.643999999999998</v>
      </c>
      <c r="W29" s="39">
        <f ca="1">RANK(V29,$D30:$O30,1)</f>
        <v>9</v>
      </c>
      <c r="X29" s="38">
        <f ca="1">AVERAGEIF(OFFSET(X5,0,0,$C29), "&gt;25")</f>
        <v>41.374000000000002</v>
      </c>
      <c r="Y29" s="39">
        <f ca="1">RANK(X29,$D30:$O30,1)</f>
        <v>1</v>
      </c>
      <c r="Z29" s="38">
        <f ca="1">AVERAGEIF(OFFSET(Z5,0,0,$C29), "&gt;25")</f>
        <v>41.79</v>
      </c>
      <c r="AA29" s="39">
        <f ca="1">RANK(Z29,$D30:$O30,1)</f>
        <v>11</v>
      </c>
      <c r="AB29" s="41">
        <f>AVERAGEIF(AB5:AB28, "&gt;25")</f>
        <v>42.215219298245614</v>
      </c>
    </row>
    <row r="30" spans="1:29" ht="30" customHeight="1" x14ac:dyDescent="0.2">
      <c r="D30" s="42">
        <f ca="1">OFFSET($D$29,0,(COLUMN()-4)*2 )</f>
        <v>41.417999999999992</v>
      </c>
      <c r="E30" s="42">
        <f t="shared" ref="E30:O30" ca="1" si="13">OFFSET($D$29,0,(COLUMN()-4)*2 )</f>
        <v>41.512</v>
      </c>
      <c r="F30" s="42">
        <f t="shared" ca="1" si="13"/>
        <v>41.772000000000006</v>
      </c>
      <c r="G30" s="42">
        <f t="shared" ca="1" si="13"/>
        <v>41.614000000000004</v>
      </c>
      <c r="H30" s="42">
        <f t="shared" ca="1" si="13"/>
        <v>41.634</v>
      </c>
      <c r="I30" s="42">
        <f t="shared" ca="1" si="13"/>
        <v>41.821999999999996</v>
      </c>
      <c r="J30" s="42">
        <f t="shared" ca="1" si="13"/>
        <v>41.412000000000006</v>
      </c>
      <c r="K30" s="42">
        <f t="shared" ca="1" si="13"/>
        <v>41.480000000000004</v>
      </c>
      <c r="L30" s="42">
        <f t="shared" ca="1" si="13"/>
        <v>41.482000000000006</v>
      </c>
      <c r="M30" s="42">
        <f t="shared" ca="1" si="13"/>
        <v>41.643999999999998</v>
      </c>
      <c r="N30" s="42">
        <f t="shared" ca="1" si="13"/>
        <v>41.374000000000002</v>
      </c>
      <c r="O30" s="42">
        <f t="shared" ca="1" si="13"/>
        <v>41.79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A1:AF31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2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39.380000000000003</v>
      </c>
      <c r="E5" s="12">
        <f t="shared" ref="E5:E16" si="0">RANK(D5,D$5:D$28,1)</f>
        <v>1</v>
      </c>
      <c r="F5" s="15">
        <v>39.479999999999997</v>
      </c>
      <c r="G5" s="16">
        <f t="shared" ref="G5:G16" si="1">RANK(F5,F$5:F$28,1)</f>
        <v>2</v>
      </c>
      <c r="H5" s="17">
        <v>39.28</v>
      </c>
      <c r="I5" s="16">
        <f t="shared" ref="I5:I16" si="2">RANK(H5,H$5:H$28,1)</f>
        <v>1</v>
      </c>
      <c r="J5" s="17">
        <v>39.630000000000003</v>
      </c>
      <c r="K5" s="16">
        <f t="shared" ref="K5:K16" si="3">RANK(J5,J$5:J$28,1)</f>
        <v>1</v>
      </c>
      <c r="L5" s="17">
        <v>39.47</v>
      </c>
      <c r="M5" s="16">
        <f t="shared" ref="M5:M16" si="4">RANK(L5,L$5:L$28,1)</f>
        <v>2</v>
      </c>
      <c r="N5" s="15">
        <v>39.299999999999997</v>
      </c>
      <c r="O5" s="16">
        <f t="shared" ref="O5:O16" si="5">RANK(N5,N$5:N$28,1)</f>
        <v>1</v>
      </c>
      <c r="P5" s="17">
        <v>39.479999999999997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9</v>
      </c>
      <c r="T5" s="17">
        <v>39.4</v>
      </c>
      <c r="U5" s="16">
        <f t="shared" ref="U5:U16" si="8">RANK(T5,T$5:T$28,1)</f>
        <v>1</v>
      </c>
      <c r="V5" s="15">
        <v>39.54</v>
      </c>
      <c r="W5" s="16">
        <f t="shared" ref="W5:W16" si="9">RANK(V5,V$5:V$28,1)</f>
        <v>1</v>
      </c>
      <c r="X5" s="17">
        <v>39.26</v>
      </c>
      <c r="Y5" s="16">
        <f t="shared" ref="Y5:Y16" si="10">RANK(X5,X$5:X$28,1)</f>
        <v>1</v>
      </c>
      <c r="Z5" s="50">
        <v>39.6</v>
      </c>
      <c r="AA5" s="16">
        <f t="shared" ref="AA5:AA16" si="11">RANK(Z5,Z$5:Z$28,1)</f>
        <v>2</v>
      </c>
      <c r="AB5" s="18">
        <f t="shared" ref="AB5:AB16" si="12">AVERAGE(D5,F5,H5,J5,L5,P5,R5,T5,V5,X5,Z5)</f>
        <v>39.496363636363633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14</v>
      </c>
      <c r="C6" s="21" t="s">
        <v>7</v>
      </c>
      <c r="D6" s="27">
        <v>39.56</v>
      </c>
      <c r="E6" s="23">
        <f t="shared" si="0"/>
        <v>4</v>
      </c>
      <c r="F6" s="22">
        <v>39.590000000000003</v>
      </c>
      <c r="G6" s="24">
        <f t="shared" si="1"/>
        <v>4</v>
      </c>
      <c r="H6" s="26">
        <v>39.69</v>
      </c>
      <c r="I6" s="24">
        <f t="shared" si="2"/>
        <v>2</v>
      </c>
      <c r="J6" s="26">
        <v>39.65</v>
      </c>
      <c r="K6" s="24">
        <f t="shared" si="3"/>
        <v>2</v>
      </c>
      <c r="L6" s="26">
        <v>39.68</v>
      </c>
      <c r="M6" s="24">
        <f t="shared" si="4"/>
        <v>3</v>
      </c>
      <c r="N6" s="22">
        <v>39.549999999999997</v>
      </c>
      <c r="O6" s="24">
        <f t="shared" si="5"/>
        <v>2</v>
      </c>
      <c r="P6" s="26">
        <v>39.5</v>
      </c>
      <c r="Q6" s="24">
        <f t="shared" si="6"/>
        <v>2</v>
      </c>
      <c r="R6" s="26">
        <v>39.270000000000003</v>
      </c>
      <c r="S6" s="24">
        <f t="shared" si="7"/>
        <v>1</v>
      </c>
      <c r="T6" s="26">
        <v>39.659999999999997</v>
      </c>
      <c r="U6" s="24">
        <f t="shared" si="8"/>
        <v>2</v>
      </c>
      <c r="V6" s="22">
        <v>39.6</v>
      </c>
      <c r="W6" s="24">
        <f t="shared" si="9"/>
        <v>3</v>
      </c>
      <c r="X6" s="26">
        <v>39.49</v>
      </c>
      <c r="Y6" s="24">
        <f t="shared" si="10"/>
        <v>2</v>
      </c>
      <c r="Z6" s="26">
        <v>39.799999999999997</v>
      </c>
      <c r="AA6" s="24">
        <f t="shared" si="11"/>
        <v>7</v>
      </c>
      <c r="AB6" s="18">
        <f t="shared" si="12"/>
        <v>39.590000000000003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/>
      <c r="D7" s="22">
        <v>39.67</v>
      </c>
      <c r="E7" s="23">
        <f t="shared" si="0"/>
        <v>5</v>
      </c>
      <c r="F7" s="22">
        <v>39.64</v>
      </c>
      <c r="G7" s="24">
        <f t="shared" si="1"/>
        <v>5</v>
      </c>
      <c r="H7" s="26">
        <v>39.86</v>
      </c>
      <c r="I7" s="24">
        <f t="shared" si="2"/>
        <v>4</v>
      </c>
      <c r="J7" s="26">
        <v>40.04</v>
      </c>
      <c r="K7" s="24">
        <f t="shared" si="3"/>
        <v>6</v>
      </c>
      <c r="L7" s="26">
        <v>39.4</v>
      </c>
      <c r="M7" s="24">
        <f t="shared" si="4"/>
        <v>1</v>
      </c>
      <c r="N7" s="22"/>
      <c r="O7" s="24" t="e">
        <f t="shared" si="5"/>
        <v>#N/A</v>
      </c>
      <c r="P7" s="26">
        <v>39.72</v>
      </c>
      <c r="Q7" s="24">
        <f t="shared" si="6"/>
        <v>4</v>
      </c>
      <c r="R7" s="26">
        <v>39.42</v>
      </c>
      <c r="S7" s="24">
        <f t="shared" si="7"/>
        <v>2</v>
      </c>
      <c r="T7" s="26">
        <v>40.29</v>
      </c>
      <c r="U7" s="24">
        <f t="shared" si="8"/>
        <v>8</v>
      </c>
      <c r="V7" s="27">
        <v>39.630000000000003</v>
      </c>
      <c r="W7" s="24">
        <f t="shared" si="9"/>
        <v>4</v>
      </c>
      <c r="X7" s="26">
        <v>39.729999999999997</v>
      </c>
      <c r="Y7" s="24">
        <f t="shared" si="10"/>
        <v>5</v>
      </c>
      <c r="Z7" s="26">
        <v>39.61</v>
      </c>
      <c r="AA7" s="24">
        <f t="shared" si="11"/>
        <v>3</v>
      </c>
      <c r="AB7" s="18">
        <f t="shared" si="12"/>
        <v>39.728181818181824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39.549999999999997</v>
      </c>
      <c r="E8" s="23">
        <f t="shared" si="0"/>
        <v>3</v>
      </c>
      <c r="F8" s="22">
        <v>39.700000000000003</v>
      </c>
      <c r="G8" s="24">
        <f t="shared" si="1"/>
        <v>8</v>
      </c>
      <c r="H8" s="26">
        <v>39.979999999999997</v>
      </c>
      <c r="I8" s="24">
        <f t="shared" si="2"/>
        <v>7</v>
      </c>
      <c r="J8" s="26">
        <v>39.96</v>
      </c>
      <c r="K8" s="24">
        <f t="shared" si="3"/>
        <v>4</v>
      </c>
      <c r="L8" s="26">
        <v>39.840000000000003</v>
      </c>
      <c r="M8" s="24">
        <f t="shared" si="4"/>
        <v>7</v>
      </c>
      <c r="N8" s="22"/>
      <c r="O8" s="24" t="e">
        <f t="shared" si="5"/>
        <v>#N/A</v>
      </c>
      <c r="P8" s="26">
        <v>39.619999999999997</v>
      </c>
      <c r="Q8" s="24">
        <f t="shared" si="6"/>
        <v>3</v>
      </c>
      <c r="R8" s="25">
        <v>39.58</v>
      </c>
      <c r="S8" s="24">
        <f t="shared" si="7"/>
        <v>6</v>
      </c>
      <c r="T8" s="26">
        <v>39.93</v>
      </c>
      <c r="U8" s="24">
        <f t="shared" si="8"/>
        <v>4</v>
      </c>
      <c r="V8" s="22">
        <v>39.74</v>
      </c>
      <c r="W8" s="24">
        <f t="shared" si="9"/>
        <v>6</v>
      </c>
      <c r="X8" s="26">
        <v>39.49</v>
      </c>
      <c r="Y8" s="24">
        <f t="shared" si="10"/>
        <v>2</v>
      </c>
      <c r="Z8" s="26">
        <v>39.79</v>
      </c>
      <c r="AA8" s="24">
        <f t="shared" si="11"/>
        <v>6</v>
      </c>
      <c r="AB8" s="18">
        <f t="shared" si="12"/>
        <v>39.743636363636369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/>
      <c r="D9" s="22">
        <v>39.75</v>
      </c>
      <c r="E9" s="23">
        <f t="shared" si="0"/>
        <v>7</v>
      </c>
      <c r="F9" s="22">
        <v>39.64</v>
      </c>
      <c r="G9" s="24">
        <f t="shared" si="1"/>
        <v>5</v>
      </c>
      <c r="H9" s="26">
        <v>39.770000000000003</v>
      </c>
      <c r="I9" s="24">
        <f t="shared" si="2"/>
        <v>3</v>
      </c>
      <c r="J9" s="26">
        <v>39.89</v>
      </c>
      <c r="K9" s="24">
        <f t="shared" si="3"/>
        <v>3</v>
      </c>
      <c r="L9" s="26">
        <v>39.81</v>
      </c>
      <c r="M9" s="24">
        <f t="shared" si="4"/>
        <v>5</v>
      </c>
      <c r="N9" s="22"/>
      <c r="O9" s="24" t="e">
        <f t="shared" si="5"/>
        <v>#N/A</v>
      </c>
      <c r="P9" s="25">
        <v>39.92</v>
      </c>
      <c r="Q9" s="24">
        <f t="shared" si="6"/>
        <v>7</v>
      </c>
      <c r="R9" s="26">
        <v>39.67</v>
      </c>
      <c r="S9" s="24">
        <f t="shared" si="7"/>
        <v>8</v>
      </c>
      <c r="T9" s="26">
        <v>39.83</v>
      </c>
      <c r="U9" s="24">
        <f t="shared" si="8"/>
        <v>3</v>
      </c>
      <c r="V9" s="22">
        <v>39.79</v>
      </c>
      <c r="W9" s="24">
        <f t="shared" si="9"/>
        <v>7</v>
      </c>
      <c r="X9" s="26">
        <v>39.6</v>
      </c>
      <c r="Y9" s="24">
        <f t="shared" si="10"/>
        <v>4</v>
      </c>
      <c r="Z9" s="26">
        <v>39.76</v>
      </c>
      <c r="AA9" s="24">
        <f t="shared" si="11"/>
        <v>5</v>
      </c>
      <c r="AB9" s="18">
        <f t="shared" si="12"/>
        <v>39.766363636363643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27</v>
      </c>
      <c r="C10" s="21" t="s">
        <v>7</v>
      </c>
      <c r="D10" s="22">
        <v>39.81</v>
      </c>
      <c r="E10" s="23">
        <f t="shared" si="0"/>
        <v>9</v>
      </c>
      <c r="F10" s="27">
        <v>39.54</v>
      </c>
      <c r="G10" s="24">
        <f t="shared" si="1"/>
        <v>3</v>
      </c>
      <c r="H10" s="26">
        <v>40.020000000000003</v>
      </c>
      <c r="I10" s="24">
        <f t="shared" si="2"/>
        <v>8</v>
      </c>
      <c r="J10" s="26">
        <v>40.17</v>
      </c>
      <c r="K10" s="24">
        <f t="shared" si="3"/>
        <v>8</v>
      </c>
      <c r="L10" s="26">
        <v>39.82</v>
      </c>
      <c r="M10" s="24">
        <f t="shared" si="4"/>
        <v>6</v>
      </c>
      <c r="N10" s="22">
        <v>39.72</v>
      </c>
      <c r="O10" s="24">
        <f t="shared" si="5"/>
        <v>3</v>
      </c>
      <c r="P10" s="26">
        <v>39.799999999999997</v>
      </c>
      <c r="Q10" s="24">
        <f t="shared" si="6"/>
        <v>5</v>
      </c>
      <c r="R10" s="26">
        <v>39.57</v>
      </c>
      <c r="S10" s="24">
        <f t="shared" si="7"/>
        <v>5</v>
      </c>
      <c r="T10" s="26">
        <v>40.07</v>
      </c>
      <c r="U10" s="24">
        <f t="shared" si="8"/>
        <v>6</v>
      </c>
      <c r="V10" s="22">
        <v>39.57</v>
      </c>
      <c r="W10" s="24">
        <f t="shared" si="9"/>
        <v>2</v>
      </c>
      <c r="X10" s="26">
        <v>39.89</v>
      </c>
      <c r="Y10" s="24">
        <f t="shared" si="10"/>
        <v>7</v>
      </c>
      <c r="Z10" s="26">
        <v>39.659999999999997</v>
      </c>
      <c r="AA10" s="24">
        <f t="shared" si="11"/>
        <v>4</v>
      </c>
      <c r="AB10" s="18">
        <f t="shared" si="12"/>
        <v>39.810909090909085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43</v>
      </c>
      <c r="C11" s="21">
        <v>15</v>
      </c>
      <c r="D11" s="22">
        <v>39.5</v>
      </c>
      <c r="E11" s="23">
        <f t="shared" si="0"/>
        <v>2</v>
      </c>
      <c r="F11" s="22">
        <v>39.69</v>
      </c>
      <c r="G11" s="24">
        <f t="shared" si="1"/>
        <v>7</v>
      </c>
      <c r="H11" s="25">
        <v>39.9</v>
      </c>
      <c r="I11" s="24">
        <f t="shared" si="2"/>
        <v>5</v>
      </c>
      <c r="J11" s="26">
        <v>40.14</v>
      </c>
      <c r="K11" s="24">
        <f t="shared" si="3"/>
        <v>7</v>
      </c>
      <c r="L11" s="26">
        <v>39.99</v>
      </c>
      <c r="M11" s="24">
        <f t="shared" si="4"/>
        <v>8</v>
      </c>
      <c r="N11" s="22">
        <v>39.86</v>
      </c>
      <c r="O11" s="24">
        <f t="shared" si="5"/>
        <v>4</v>
      </c>
      <c r="P11" s="26">
        <v>39.950000000000003</v>
      </c>
      <c r="Q11" s="24">
        <f t="shared" si="6"/>
        <v>9</v>
      </c>
      <c r="R11" s="26">
        <v>39.54</v>
      </c>
      <c r="S11" s="24">
        <f t="shared" si="7"/>
        <v>3</v>
      </c>
      <c r="T11" s="26">
        <v>40.18</v>
      </c>
      <c r="U11" s="24">
        <f t="shared" si="8"/>
        <v>7</v>
      </c>
      <c r="V11" s="22">
        <v>39.68</v>
      </c>
      <c r="W11" s="24">
        <f t="shared" si="9"/>
        <v>5</v>
      </c>
      <c r="X11" s="26">
        <v>39.9</v>
      </c>
      <c r="Y11" s="24">
        <f t="shared" si="10"/>
        <v>8</v>
      </c>
      <c r="Z11" s="26">
        <v>39.53</v>
      </c>
      <c r="AA11" s="24">
        <f t="shared" si="11"/>
        <v>1</v>
      </c>
      <c r="AB11" s="18">
        <f t="shared" si="12"/>
        <v>39.81818181818182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19</v>
      </c>
      <c r="C12" s="21" t="s">
        <v>7</v>
      </c>
      <c r="D12" s="22">
        <v>39.75</v>
      </c>
      <c r="E12" s="23">
        <f t="shared" si="0"/>
        <v>7</v>
      </c>
      <c r="F12" s="22">
        <v>39.76</v>
      </c>
      <c r="G12" s="24">
        <f t="shared" si="1"/>
        <v>9</v>
      </c>
      <c r="H12" s="26">
        <v>40.06</v>
      </c>
      <c r="I12" s="24">
        <f t="shared" si="2"/>
        <v>9</v>
      </c>
      <c r="J12" s="26">
        <v>39.99</v>
      </c>
      <c r="K12" s="24">
        <f t="shared" si="3"/>
        <v>5</v>
      </c>
      <c r="L12" s="26">
        <v>39.99</v>
      </c>
      <c r="M12" s="24">
        <f t="shared" si="4"/>
        <v>8</v>
      </c>
      <c r="N12" s="22"/>
      <c r="O12" s="24" t="e">
        <f t="shared" si="5"/>
        <v>#N/A</v>
      </c>
      <c r="P12" s="26">
        <v>39.89</v>
      </c>
      <c r="Q12" s="24">
        <f t="shared" si="6"/>
        <v>6</v>
      </c>
      <c r="R12" s="26">
        <v>39.659999999999997</v>
      </c>
      <c r="S12" s="24">
        <f t="shared" si="7"/>
        <v>7</v>
      </c>
      <c r="T12" s="25">
        <v>39.94</v>
      </c>
      <c r="U12" s="24">
        <f t="shared" si="8"/>
        <v>5</v>
      </c>
      <c r="V12" s="22">
        <v>39.94</v>
      </c>
      <c r="W12" s="24">
        <f t="shared" si="9"/>
        <v>9</v>
      </c>
      <c r="X12" s="26">
        <v>39.78</v>
      </c>
      <c r="Y12" s="24">
        <f t="shared" si="10"/>
        <v>6</v>
      </c>
      <c r="Z12" s="26">
        <v>40.1</v>
      </c>
      <c r="AA12" s="24">
        <f t="shared" si="11"/>
        <v>9</v>
      </c>
      <c r="AB12" s="18">
        <f t="shared" si="12"/>
        <v>39.896363636363638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15</v>
      </c>
      <c r="C13" s="21" t="s">
        <v>7</v>
      </c>
      <c r="D13" s="22">
        <v>39.69</v>
      </c>
      <c r="E13" s="23">
        <f t="shared" si="0"/>
        <v>6</v>
      </c>
      <c r="F13" s="22">
        <v>39.450000000000003</v>
      </c>
      <c r="G13" s="24">
        <f t="shared" si="1"/>
        <v>1</v>
      </c>
      <c r="H13" s="26">
        <v>39.950000000000003</v>
      </c>
      <c r="I13" s="24">
        <f t="shared" si="2"/>
        <v>6</v>
      </c>
      <c r="J13" s="26">
        <v>40.270000000000003</v>
      </c>
      <c r="K13" s="24">
        <f t="shared" si="3"/>
        <v>9</v>
      </c>
      <c r="L13" s="26">
        <v>39.69</v>
      </c>
      <c r="M13" s="24">
        <f t="shared" si="4"/>
        <v>4</v>
      </c>
      <c r="N13" s="22"/>
      <c r="O13" s="24" t="e">
        <f t="shared" si="5"/>
        <v>#N/A</v>
      </c>
      <c r="P13" s="26">
        <v>39.93</v>
      </c>
      <c r="Q13" s="24">
        <f t="shared" si="6"/>
        <v>8</v>
      </c>
      <c r="R13" s="26">
        <v>39.54</v>
      </c>
      <c r="S13" s="24">
        <f t="shared" si="7"/>
        <v>3</v>
      </c>
      <c r="T13" s="26">
        <v>40.53</v>
      </c>
      <c r="U13" s="24">
        <f t="shared" si="8"/>
        <v>10</v>
      </c>
      <c r="V13" s="22">
        <v>39.840000000000003</v>
      </c>
      <c r="W13" s="24">
        <f t="shared" si="9"/>
        <v>8</v>
      </c>
      <c r="X13" s="25">
        <v>40.159999999999997</v>
      </c>
      <c r="Y13" s="24">
        <f t="shared" si="10"/>
        <v>9</v>
      </c>
      <c r="Z13" s="26">
        <v>40.04</v>
      </c>
      <c r="AA13" s="24">
        <f t="shared" si="11"/>
        <v>8</v>
      </c>
      <c r="AB13" s="18">
        <f t="shared" si="12"/>
        <v>39.917272727272739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88</v>
      </c>
      <c r="C14" s="21"/>
      <c r="D14" s="22">
        <v>40.56</v>
      </c>
      <c r="E14" s="23">
        <f t="shared" si="0"/>
        <v>12</v>
      </c>
      <c r="F14" s="22">
        <v>40.159999999999997</v>
      </c>
      <c r="G14" s="24">
        <f t="shared" si="1"/>
        <v>10</v>
      </c>
      <c r="H14" s="26">
        <v>40.200000000000003</v>
      </c>
      <c r="I14" s="24">
        <f t="shared" si="2"/>
        <v>10</v>
      </c>
      <c r="J14" s="26">
        <v>40.479999999999997</v>
      </c>
      <c r="K14" s="24">
        <f t="shared" si="3"/>
        <v>10</v>
      </c>
      <c r="L14" s="26">
        <v>40.32</v>
      </c>
      <c r="M14" s="24">
        <f t="shared" si="4"/>
        <v>10</v>
      </c>
      <c r="N14" s="27"/>
      <c r="O14" s="24" t="e">
        <f t="shared" si="5"/>
        <v>#N/A</v>
      </c>
      <c r="P14" s="26">
        <v>40.42</v>
      </c>
      <c r="Q14" s="24">
        <f t="shared" si="6"/>
        <v>10</v>
      </c>
      <c r="R14" s="26">
        <v>40.42</v>
      </c>
      <c r="S14" s="24">
        <f t="shared" si="7"/>
        <v>12</v>
      </c>
      <c r="T14" s="26">
        <v>40.42</v>
      </c>
      <c r="U14" s="24">
        <f t="shared" si="8"/>
        <v>9</v>
      </c>
      <c r="V14" s="22">
        <v>40.130000000000003</v>
      </c>
      <c r="W14" s="24">
        <f t="shared" si="9"/>
        <v>10</v>
      </c>
      <c r="X14" s="26">
        <v>41.45</v>
      </c>
      <c r="Y14" s="24">
        <f t="shared" si="10"/>
        <v>12</v>
      </c>
      <c r="Z14" s="26">
        <v>40.14</v>
      </c>
      <c r="AA14" s="24">
        <f t="shared" si="11"/>
        <v>10</v>
      </c>
      <c r="AB14" s="18">
        <f t="shared" si="12"/>
        <v>40.427272727272729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40.15</v>
      </c>
      <c r="E15" s="23">
        <f t="shared" si="0"/>
        <v>10</v>
      </c>
      <c r="F15" s="22">
        <v>40.56</v>
      </c>
      <c r="G15" s="24">
        <f t="shared" si="1"/>
        <v>11</v>
      </c>
      <c r="H15" s="26">
        <v>40.78</v>
      </c>
      <c r="I15" s="24">
        <f t="shared" si="2"/>
        <v>11</v>
      </c>
      <c r="J15" s="26">
        <v>40.69</v>
      </c>
      <c r="K15" s="24">
        <f t="shared" si="3"/>
        <v>11</v>
      </c>
      <c r="L15" s="25">
        <v>40.42</v>
      </c>
      <c r="M15" s="24">
        <f t="shared" si="4"/>
        <v>11</v>
      </c>
      <c r="N15" s="22">
        <v>40.49</v>
      </c>
      <c r="O15" s="24">
        <f t="shared" si="5"/>
        <v>5</v>
      </c>
      <c r="P15" s="26">
        <v>40.65</v>
      </c>
      <c r="Q15" s="24">
        <f t="shared" si="6"/>
        <v>11</v>
      </c>
      <c r="R15" s="26">
        <v>40.39</v>
      </c>
      <c r="S15" s="24">
        <f t="shared" si="7"/>
        <v>11</v>
      </c>
      <c r="T15" s="26">
        <v>41.19</v>
      </c>
      <c r="U15" s="24">
        <f t="shared" si="8"/>
        <v>12</v>
      </c>
      <c r="V15" s="22">
        <v>40.64</v>
      </c>
      <c r="W15" s="24">
        <f t="shared" si="9"/>
        <v>11</v>
      </c>
      <c r="X15" s="26">
        <v>41.05</v>
      </c>
      <c r="Y15" s="24">
        <f t="shared" si="10"/>
        <v>11</v>
      </c>
      <c r="Z15" s="26">
        <v>40.659999999999997</v>
      </c>
      <c r="AA15" s="24">
        <f t="shared" si="11"/>
        <v>11</v>
      </c>
      <c r="AB15" s="18">
        <f t="shared" si="12"/>
        <v>40.652727272727276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113</v>
      </c>
      <c r="C16" s="21" t="s">
        <v>7</v>
      </c>
      <c r="D16" s="22">
        <v>40.450000000000003</v>
      </c>
      <c r="E16" s="23">
        <f t="shared" si="0"/>
        <v>11</v>
      </c>
      <c r="F16" s="22">
        <v>40.86</v>
      </c>
      <c r="G16" s="24">
        <f t="shared" si="1"/>
        <v>12</v>
      </c>
      <c r="H16" s="26">
        <v>41.26</v>
      </c>
      <c r="I16" s="24">
        <f t="shared" si="2"/>
        <v>12</v>
      </c>
      <c r="J16" s="25">
        <v>41.07</v>
      </c>
      <c r="K16" s="24">
        <f t="shared" si="3"/>
        <v>12</v>
      </c>
      <c r="L16" s="26">
        <v>40.97</v>
      </c>
      <c r="M16" s="24">
        <f t="shared" si="4"/>
        <v>12</v>
      </c>
      <c r="N16" s="22">
        <v>40.57</v>
      </c>
      <c r="O16" s="24">
        <f t="shared" si="5"/>
        <v>6</v>
      </c>
      <c r="P16" s="26">
        <v>40.72</v>
      </c>
      <c r="Q16" s="24">
        <f t="shared" si="6"/>
        <v>12</v>
      </c>
      <c r="R16" s="26">
        <v>40.340000000000003</v>
      </c>
      <c r="S16" s="24">
        <f t="shared" si="7"/>
        <v>10</v>
      </c>
      <c r="T16" s="26">
        <v>40.950000000000003</v>
      </c>
      <c r="U16" s="24">
        <f t="shared" si="8"/>
        <v>11</v>
      </c>
      <c r="V16" s="22">
        <v>40.94</v>
      </c>
      <c r="W16" s="24">
        <f t="shared" si="9"/>
        <v>12</v>
      </c>
      <c r="X16" s="26">
        <v>40.799999999999997</v>
      </c>
      <c r="Y16" s="24">
        <f t="shared" si="10"/>
        <v>10</v>
      </c>
      <c r="Z16" s="26">
        <v>41.45</v>
      </c>
      <c r="AA16" s="24">
        <f t="shared" si="11"/>
        <v>12</v>
      </c>
      <c r="AB16" s="18">
        <f t="shared" si="12"/>
        <v>40.891818181818174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39.582000000000001</v>
      </c>
      <c r="E29" s="39">
        <f ca="1">RANK(D29,$D30:$O30,1)</f>
        <v>4</v>
      </c>
      <c r="F29" s="38">
        <f ca="1">AVERAGEIF(OFFSET(F5,0,0,$C29), "&gt;25")</f>
        <v>39.61</v>
      </c>
      <c r="G29" s="39">
        <f ca="1">RANK(F29,$D30:$O30,1)</f>
        <v>5</v>
      </c>
      <c r="H29" s="40">
        <f ca="1">AVERAGEIF(OFFSET(H5,0,0,$C29), "&gt;25")</f>
        <v>39.716000000000001</v>
      </c>
      <c r="I29" s="39">
        <f ca="1">RANK(H29,$D30:$O30,1)</f>
        <v>10</v>
      </c>
      <c r="J29" s="38">
        <f ca="1">AVERAGEIF(OFFSET(J5,0,0,$C29), "&gt;25")</f>
        <v>39.834000000000003</v>
      </c>
      <c r="K29" s="39">
        <f ca="1">RANK(J29,$D30:$O30,1)</f>
        <v>12</v>
      </c>
      <c r="L29" s="40">
        <f ca="1">AVERAGEIF(OFFSET(L5,0,0,$C29), "&gt;25")</f>
        <v>39.64</v>
      </c>
      <c r="M29" s="39">
        <f ca="1">RANK(L29,$D30:$O30,1)</f>
        <v>6</v>
      </c>
      <c r="N29" s="38">
        <f ca="1">AVERAGEIF(OFFSET(N5,0,0,$C29), "&gt;25")</f>
        <v>39.424999999999997</v>
      </c>
      <c r="O29" s="39">
        <f ca="1">RANK(N29,$D30:$O30,1)</f>
        <v>1</v>
      </c>
      <c r="P29" s="40">
        <f ca="1">AVERAGEIF(OFFSET(P5,0,0,$C29), "&gt;25")</f>
        <v>39.648000000000003</v>
      </c>
      <c r="Q29" s="39">
        <f ca="1">RANK(P29,$D30:$O30,1)</f>
        <v>7</v>
      </c>
      <c r="R29" s="38">
        <f ca="1">AVERAGEIF(OFFSET(R5,0,0,$C29), "&gt;25")</f>
        <v>39.576000000000001</v>
      </c>
      <c r="S29" s="39">
        <f ca="1">RANK(R29,$D30:$O30,1)</f>
        <v>3</v>
      </c>
      <c r="T29" s="40">
        <f ca="1">AVERAGEIF(OFFSET(T5,0,0,$C29), "&gt;25")</f>
        <v>39.822000000000003</v>
      </c>
      <c r="U29" s="39">
        <f ca="1">RANK(T29,$D30:$O30,1)</f>
        <v>11</v>
      </c>
      <c r="V29" s="38">
        <f ca="1">AVERAGEIF(OFFSET(V5,0,0,$C29), "&gt;25")</f>
        <v>39.660000000000004</v>
      </c>
      <c r="W29" s="39">
        <f ca="1">RANK(V29,$D30:$O30,1)</f>
        <v>8</v>
      </c>
      <c r="X29" s="38">
        <f ca="1">AVERAGEIF(OFFSET(X5,0,0,$C29), "&gt;25")</f>
        <v>39.513999999999996</v>
      </c>
      <c r="Y29" s="39">
        <f ca="1">RANK(X29,$D30:$O30,1)</f>
        <v>2</v>
      </c>
      <c r="Z29" s="38">
        <f ca="1">AVERAGEIF(OFFSET(Z5,0,0,$C29), "&gt;25")</f>
        <v>39.712000000000003</v>
      </c>
      <c r="AA29" s="39">
        <f ca="1">RANK(Z29,$D30:$O30,1)</f>
        <v>9</v>
      </c>
      <c r="AB29" s="41">
        <f>AVERAGEIF(AB5:AB28, "&gt;25")</f>
        <v>39.978257575757574</v>
      </c>
    </row>
    <row r="30" spans="1:29" ht="30" customHeight="1" x14ac:dyDescent="0.2">
      <c r="D30" s="42">
        <f ca="1">OFFSET($D$29,0,(COLUMN()-4)*2 )</f>
        <v>39.582000000000001</v>
      </c>
      <c r="E30" s="42">
        <f t="shared" ref="E30:O30" ca="1" si="26">OFFSET($D$29,0,(COLUMN()-4)*2 )</f>
        <v>39.61</v>
      </c>
      <c r="F30" s="42">
        <f t="shared" ca="1" si="26"/>
        <v>39.716000000000001</v>
      </c>
      <c r="G30" s="42">
        <f t="shared" ca="1" si="26"/>
        <v>39.834000000000003</v>
      </c>
      <c r="H30" s="42">
        <f t="shared" ca="1" si="26"/>
        <v>39.64</v>
      </c>
      <c r="I30" s="42">
        <f t="shared" ca="1" si="26"/>
        <v>39.424999999999997</v>
      </c>
      <c r="J30" s="42">
        <f t="shared" ca="1" si="26"/>
        <v>39.648000000000003</v>
      </c>
      <c r="K30" s="42">
        <f t="shared" ca="1" si="26"/>
        <v>39.576000000000001</v>
      </c>
      <c r="L30" s="42">
        <f t="shared" ca="1" si="26"/>
        <v>39.822000000000003</v>
      </c>
      <c r="M30" s="42">
        <f t="shared" ca="1" si="26"/>
        <v>39.660000000000004</v>
      </c>
      <c r="N30" s="42">
        <f t="shared" ca="1" si="26"/>
        <v>39.513999999999996</v>
      </c>
      <c r="O30" s="42">
        <f t="shared" ca="1" si="26"/>
        <v>39.712000000000003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AF31"/>
  <sheetViews>
    <sheetView zoomScale="60" zoomScaleNormal="60" workbookViewId="0">
      <selection activeCell="B5" sqref="B5:AB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114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77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59">
        <v>41.84</v>
      </c>
      <c r="E5" s="62">
        <f t="shared" ref="E5:E16" si="0">RANK(D5,D$5:D$28,1)</f>
        <v>1</v>
      </c>
      <c r="F5" s="59">
        <v>42.45</v>
      </c>
      <c r="G5" s="16">
        <f t="shared" ref="G5:G16" si="1">RANK(F5,F$5:F$28,1)</f>
        <v>4</v>
      </c>
      <c r="H5" s="61">
        <v>42.15</v>
      </c>
      <c r="I5" s="16">
        <f t="shared" ref="I5:I16" si="2">RANK(H5,H$5:H$28,1)</f>
        <v>1</v>
      </c>
      <c r="J5" s="61">
        <v>41.99</v>
      </c>
      <c r="K5" s="16">
        <f t="shared" ref="K5:K16" si="3">RANK(J5,J$5:J$28,1)</f>
        <v>1</v>
      </c>
      <c r="L5" s="61">
        <v>41.6</v>
      </c>
      <c r="M5" s="16">
        <f t="shared" ref="M5:M16" si="4">RANK(L5,L$5:L$28,1)</f>
        <v>1</v>
      </c>
      <c r="N5" s="59">
        <v>42.14</v>
      </c>
      <c r="O5" s="16">
        <f t="shared" ref="O5:O16" si="5">RANK(N5,N$5:N$28,1)</f>
        <v>1</v>
      </c>
      <c r="P5" s="61">
        <v>42.43</v>
      </c>
      <c r="Q5" s="16">
        <f t="shared" ref="Q5:Q16" si="6">RANK(P5,P$5:P$28,1)</f>
        <v>1</v>
      </c>
      <c r="R5" s="17">
        <v>41.99</v>
      </c>
      <c r="S5" s="16">
        <f t="shared" ref="S5:S16" si="7">RANK(R5,R$5:R$28,1)</f>
        <v>1</v>
      </c>
      <c r="T5" s="50">
        <v>42.23</v>
      </c>
      <c r="U5" s="16">
        <f t="shared" ref="U5:U16" si="8">RANK(T5,T$5:T$28,1)</f>
        <v>3</v>
      </c>
      <c r="V5" s="59">
        <v>42.28</v>
      </c>
      <c r="W5" s="60">
        <f t="shared" ref="W5:W16" si="9">RANK(V5,V$5:V$28,1)</f>
        <v>1</v>
      </c>
      <c r="X5" s="61">
        <v>42.05</v>
      </c>
      <c r="Y5" s="60">
        <f t="shared" ref="Y5:Y16" si="10">RANK(X5,X$5:X$28,1)</f>
        <v>3</v>
      </c>
      <c r="Z5" s="61">
        <v>42.31</v>
      </c>
      <c r="AA5" s="16">
        <f t="shared" ref="AA5:AA16" si="11">RANK(Z5,Z$5:Z$28,1)</f>
        <v>1</v>
      </c>
      <c r="AB5" s="18">
        <f t="shared" ref="AB5:AB16" si="12">AVERAGEIF(D5:AA5,"&gt;25")</f>
        <v>42.12166666666667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42.22</v>
      </c>
      <c r="E6" s="56">
        <f t="shared" si="0"/>
        <v>3</v>
      </c>
      <c r="F6" s="55">
        <v>42.13</v>
      </c>
      <c r="G6" s="24">
        <f t="shared" si="1"/>
        <v>1</v>
      </c>
      <c r="H6" s="58">
        <v>42.24</v>
      </c>
      <c r="I6" s="24">
        <f t="shared" si="2"/>
        <v>3</v>
      </c>
      <c r="J6" s="58">
        <v>42.23</v>
      </c>
      <c r="K6" s="24">
        <f t="shared" si="3"/>
        <v>2</v>
      </c>
      <c r="L6" s="58">
        <v>41.8</v>
      </c>
      <c r="M6" s="24">
        <f t="shared" si="4"/>
        <v>3</v>
      </c>
      <c r="N6" s="55">
        <v>42.85</v>
      </c>
      <c r="O6" s="24">
        <f t="shared" si="5"/>
        <v>5</v>
      </c>
      <c r="P6" s="58">
        <v>42.77</v>
      </c>
      <c r="Q6" s="24">
        <f t="shared" si="6"/>
        <v>5</v>
      </c>
      <c r="R6" s="58">
        <v>42.26</v>
      </c>
      <c r="S6" s="24">
        <f t="shared" si="7"/>
        <v>3</v>
      </c>
      <c r="T6" s="58">
        <v>42.08</v>
      </c>
      <c r="U6" s="24">
        <f t="shared" si="8"/>
        <v>1</v>
      </c>
      <c r="V6" s="22">
        <v>42.63</v>
      </c>
      <c r="W6" s="24">
        <f t="shared" si="9"/>
        <v>5</v>
      </c>
      <c r="X6" s="25">
        <v>42.04</v>
      </c>
      <c r="Y6" s="24">
        <f t="shared" si="10"/>
        <v>2</v>
      </c>
      <c r="Z6" s="58">
        <v>42.32</v>
      </c>
      <c r="AA6" s="24">
        <f t="shared" si="11"/>
        <v>3</v>
      </c>
      <c r="AB6" s="18">
        <f t="shared" si="12"/>
        <v>42.297499999999999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55">
        <v>42.37</v>
      </c>
      <c r="E7" s="56">
        <f t="shared" si="0"/>
        <v>5</v>
      </c>
      <c r="F7" s="55">
        <v>42.41</v>
      </c>
      <c r="G7" s="24">
        <f t="shared" si="1"/>
        <v>2</v>
      </c>
      <c r="H7" s="58">
        <v>42.21</v>
      </c>
      <c r="I7" s="24">
        <f t="shared" si="2"/>
        <v>2</v>
      </c>
      <c r="J7" s="26">
        <v>42.56</v>
      </c>
      <c r="K7" s="24">
        <f t="shared" si="3"/>
        <v>5</v>
      </c>
      <c r="L7" s="25">
        <v>41.96</v>
      </c>
      <c r="M7" s="24">
        <f t="shared" si="4"/>
        <v>4</v>
      </c>
      <c r="N7" s="55">
        <v>42.8</v>
      </c>
      <c r="O7" s="57">
        <f t="shared" si="5"/>
        <v>4</v>
      </c>
      <c r="P7" s="58">
        <v>42.71</v>
      </c>
      <c r="Q7" s="24">
        <f t="shared" si="6"/>
        <v>3</v>
      </c>
      <c r="R7" s="58">
        <v>42.17</v>
      </c>
      <c r="S7" s="24">
        <f t="shared" si="7"/>
        <v>2</v>
      </c>
      <c r="T7" s="58">
        <v>42.12</v>
      </c>
      <c r="U7" s="24">
        <f t="shared" si="8"/>
        <v>2</v>
      </c>
      <c r="V7" s="55">
        <v>42.4</v>
      </c>
      <c r="W7" s="24">
        <f t="shared" si="9"/>
        <v>2</v>
      </c>
      <c r="X7" s="58">
        <v>41.95</v>
      </c>
      <c r="Y7" s="24">
        <f t="shared" si="10"/>
        <v>1</v>
      </c>
      <c r="Z7" s="58">
        <v>42.42</v>
      </c>
      <c r="AA7" s="24">
        <f t="shared" si="11"/>
        <v>4</v>
      </c>
      <c r="AB7" s="18">
        <f t="shared" si="12"/>
        <v>42.339999999999996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55">
        <v>42.19</v>
      </c>
      <c r="E8" s="56">
        <f t="shared" si="0"/>
        <v>2</v>
      </c>
      <c r="F8" s="22">
        <v>42.41</v>
      </c>
      <c r="G8" s="24">
        <f t="shared" si="1"/>
        <v>2</v>
      </c>
      <c r="H8" s="25">
        <v>42.6</v>
      </c>
      <c r="I8" s="24">
        <f t="shared" si="2"/>
        <v>6</v>
      </c>
      <c r="J8" s="58">
        <v>42.69</v>
      </c>
      <c r="K8" s="57">
        <f t="shared" si="3"/>
        <v>6</v>
      </c>
      <c r="L8" s="58">
        <v>42.27</v>
      </c>
      <c r="M8" s="57">
        <f t="shared" si="4"/>
        <v>6</v>
      </c>
      <c r="N8" s="55">
        <v>42.56</v>
      </c>
      <c r="O8" s="57">
        <f t="shared" si="5"/>
        <v>2</v>
      </c>
      <c r="P8" s="58">
        <v>42.72</v>
      </c>
      <c r="Q8" s="24">
        <f t="shared" si="6"/>
        <v>4</v>
      </c>
      <c r="R8" s="58">
        <v>42.46</v>
      </c>
      <c r="S8" s="24">
        <f t="shared" si="7"/>
        <v>4</v>
      </c>
      <c r="T8" s="58">
        <v>42.3</v>
      </c>
      <c r="U8" s="24">
        <f t="shared" si="8"/>
        <v>4</v>
      </c>
      <c r="V8" s="55">
        <v>42.53</v>
      </c>
      <c r="W8" s="24">
        <f t="shared" si="9"/>
        <v>3</v>
      </c>
      <c r="X8" s="58">
        <v>42.35</v>
      </c>
      <c r="Y8" s="24">
        <f t="shared" si="10"/>
        <v>5</v>
      </c>
      <c r="Z8" s="58">
        <v>42.31</v>
      </c>
      <c r="AA8" s="24">
        <f t="shared" si="11"/>
        <v>1</v>
      </c>
      <c r="AB8" s="18">
        <f t="shared" si="12"/>
        <v>42.44916666666667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68</v>
      </c>
      <c r="C9" s="21">
        <v>7.5</v>
      </c>
      <c r="D9" s="55">
        <v>42.29</v>
      </c>
      <c r="E9" s="56">
        <f t="shared" si="0"/>
        <v>4</v>
      </c>
      <c r="F9" s="55">
        <v>42.45</v>
      </c>
      <c r="G9" s="24">
        <f t="shared" si="1"/>
        <v>4</v>
      </c>
      <c r="H9" s="58">
        <v>42.48</v>
      </c>
      <c r="I9" s="24">
        <f t="shared" si="2"/>
        <v>5</v>
      </c>
      <c r="J9" s="58">
        <v>42.54</v>
      </c>
      <c r="K9" s="24">
        <f t="shared" si="3"/>
        <v>4</v>
      </c>
      <c r="L9" s="58">
        <v>41.78</v>
      </c>
      <c r="M9" s="24">
        <f t="shared" si="4"/>
        <v>2</v>
      </c>
      <c r="N9" s="22">
        <v>42.66</v>
      </c>
      <c r="O9" s="24">
        <f t="shared" si="5"/>
        <v>3</v>
      </c>
      <c r="P9" s="25">
        <v>42.55</v>
      </c>
      <c r="Q9" s="24">
        <f t="shared" si="6"/>
        <v>2</v>
      </c>
      <c r="R9" s="58">
        <v>42.46</v>
      </c>
      <c r="S9" s="24">
        <f t="shared" si="7"/>
        <v>4</v>
      </c>
      <c r="T9" s="58">
        <v>42.66</v>
      </c>
      <c r="U9" s="24">
        <f t="shared" si="8"/>
        <v>6</v>
      </c>
      <c r="V9" s="55">
        <v>42.53</v>
      </c>
      <c r="W9" s="24">
        <f t="shared" si="9"/>
        <v>3</v>
      </c>
      <c r="X9" s="58">
        <v>42.52</v>
      </c>
      <c r="Y9" s="24">
        <f t="shared" si="10"/>
        <v>6</v>
      </c>
      <c r="Z9" s="58">
        <v>42.51</v>
      </c>
      <c r="AA9" s="24">
        <f t="shared" si="11"/>
        <v>5</v>
      </c>
      <c r="AB9" s="18">
        <f t="shared" si="12"/>
        <v>42.452499999999993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43</v>
      </c>
      <c r="C10" s="21">
        <v>15</v>
      </c>
      <c r="D10" s="55">
        <v>42.44</v>
      </c>
      <c r="E10" s="56">
        <f t="shared" si="0"/>
        <v>6</v>
      </c>
      <c r="F10" s="55">
        <v>42.6</v>
      </c>
      <c r="G10" s="24">
        <f t="shared" si="1"/>
        <v>6</v>
      </c>
      <c r="H10" s="58">
        <v>42.46</v>
      </c>
      <c r="I10" s="24">
        <f t="shared" si="2"/>
        <v>4</v>
      </c>
      <c r="J10" s="58">
        <v>42.33</v>
      </c>
      <c r="K10" s="24">
        <f t="shared" si="3"/>
        <v>3</v>
      </c>
      <c r="L10" s="26">
        <v>42</v>
      </c>
      <c r="M10" s="24">
        <f t="shared" si="4"/>
        <v>5</v>
      </c>
      <c r="N10" s="27">
        <v>43.59</v>
      </c>
      <c r="O10" s="24">
        <f t="shared" si="5"/>
        <v>8</v>
      </c>
      <c r="P10" s="58">
        <v>43.53</v>
      </c>
      <c r="Q10" s="57">
        <f t="shared" si="6"/>
        <v>8</v>
      </c>
      <c r="R10" s="58">
        <v>43.11</v>
      </c>
      <c r="S10" s="57">
        <f t="shared" si="7"/>
        <v>7</v>
      </c>
      <c r="T10" s="58">
        <v>42.55</v>
      </c>
      <c r="U10" s="57">
        <f t="shared" si="8"/>
        <v>5</v>
      </c>
      <c r="V10" s="55">
        <v>42.95</v>
      </c>
      <c r="W10" s="24">
        <f t="shared" si="9"/>
        <v>7</v>
      </c>
      <c r="X10" s="58">
        <v>42.15</v>
      </c>
      <c r="Y10" s="24">
        <f t="shared" si="10"/>
        <v>4</v>
      </c>
      <c r="Z10" s="58">
        <v>42.57</v>
      </c>
      <c r="AA10" s="24">
        <f t="shared" si="11"/>
        <v>6</v>
      </c>
      <c r="AB10" s="18">
        <f t="shared" si="12"/>
        <v>42.69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</v>
      </c>
      <c r="C11" s="21" t="s">
        <v>7</v>
      </c>
      <c r="D11" s="55">
        <v>42.7</v>
      </c>
      <c r="E11" s="56">
        <f t="shared" si="0"/>
        <v>7</v>
      </c>
      <c r="F11" s="55">
        <v>42.88</v>
      </c>
      <c r="G11" s="24">
        <f t="shared" si="1"/>
        <v>7</v>
      </c>
      <c r="H11" s="58">
        <v>43.02</v>
      </c>
      <c r="I11" s="24">
        <f t="shared" si="2"/>
        <v>7</v>
      </c>
      <c r="J11" s="58">
        <v>43.1</v>
      </c>
      <c r="K11" s="24">
        <f t="shared" si="3"/>
        <v>8</v>
      </c>
      <c r="L11" s="58">
        <v>42.52</v>
      </c>
      <c r="M11" s="24">
        <f t="shared" si="4"/>
        <v>8</v>
      </c>
      <c r="N11" s="55">
        <v>43.1</v>
      </c>
      <c r="O11" s="24">
        <f t="shared" si="5"/>
        <v>6</v>
      </c>
      <c r="P11" s="26">
        <v>43.09</v>
      </c>
      <c r="Q11" s="24">
        <f t="shared" si="6"/>
        <v>6</v>
      </c>
      <c r="R11" s="25">
        <v>43.16</v>
      </c>
      <c r="S11" s="24">
        <f t="shared" si="7"/>
        <v>8</v>
      </c>
      <c r="T11" s="58">
        <v>42.88</v>
      </c>
      <c r="U11" s="24">
        <f t="shared" si="8"/>
        <v>8</v>
      </c>
      <c r="V11" s="55">
        <v>42.69</v>
      </c>
      <c r="W11" s="24">
        <f t="shared" si="9"/>
        <v>6</v>
      </c>
      <c r="X11" s="58">
        <v>42.73</v>
      </c>
      <c r="Y11" s="24">
        <f t="shared" si="10"/>
        <v>7</v>
      </c>
      <c r="Z11" s="58">
        <v>42.77</v>
      </c>
      <c r="AA11" s="24">
        <f t="shared" si="11"/>
        <v>7</v>
      </c>
      <c r="AB11" s="18">
        <f t="shared" si="12"/>
        <v>42.886666666666677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88</v>
      </c>
      <c r="C12" s="21">
        <v>7.5</v>
      </c>
      <c r="D12" s="27">
        <v>43.05</v>
      </c>
      <c r="E12" s="23">
        <f t="shared" si="0"/>
        <v>9</v>
      </c>
      <c r="F12" s="55">
        <v>43.03</v>
      </c>
      <c r="G12" s="57">
        <f t="shared" si="1"/>
        <v>8</v>
      </c>
      <c r="H12" s="58">
        <v>43.2</v>
      </c>
      <c r="I12" s="57">
        <f t="shared" si="2"/>
        <v>8</v>
      </c>
      <c r="J12" s="58">
        <v>42.74</v>
      </c>
      <c r="K12" s="57">
        <f t="shared" si="3"/>
        <v>7</v>
      </c>
      <c r="L12" s="58">
        <v>42.45</v>
      </c>
      <c r="M12" s="24">
        <f t="shared" si="4"/>
        <v>7</v>
      </c>
      <c r="N12" s="55">
        <v>43.85</v>
      </c>
      <c r="O12" s="24">
        <f t="shared" si="5"/>
        <v>10</v>
      </c>
      <c r="P12" s="58">
        <v>43.64</v>
      </c>
      <c r="Q12" s="24">
        <f t="shared" si="6"/>
        <v>9</v>
      </c>
      <c r="R12" s="58">
        <v>43.03</v>
      </c>
      <c r="S12" s="24">
        <f t="shared" si="7"/>
        <v>6</v>
      </c>
      <c r="T12" s="58">
        <v>43.02</v>
      </c>
      <c r="U12" s="24">
        <f t="shared" si="8"/>
        <v>9</v>
      </c>
      <c r="V12" s="55">
        <v>43.47</v>
      </c>
      <c r="W12" s="24">
        <f t="shared" si="9"/>
        <v>10</v>
      </c>
      <c r="X12" s="58">
        <v>42.81</v>
      </c>
      <c r="Y12" s="24">
        <f t="shared" si="10"/>
        <v>8</v>
      </c>
      <c r="Z12" s="26">
        <v>43.19</v>
      </c>
      <c r="AA12" s="24">
        <f t="shared" si="11"/>
        <v>8</v>
      </c>
      <c r="AB12" s="18">
        <f t="shared" si="12"/>
        <v>43.123333333333335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115</v>
      </c>
      <c r="C13" s="21" t="s">
        <v>7</v>
      </c>
      <c r="D13" s="55">
        <v>43.03</v>
      </c>
      <c r="E13" s="56">
        <f t="shared" si="0"/>
        <v>8</v>
      </c>
      <c r="F13" s="55">
        <v>43.15</v>
      </c>
      <c r="G13" s="24">
        <f t="shared" si="1"/>
        <v>9</v>
      </c>
      <c r="H13" s="26">
        <v>43.2</v>
      </c>
      <c r="I13" s="24">
        <f t="shared" si="2"/>
        <v>8</v>
      </c>
      <c r="J13" s="25">
        <v>43.32</v>
      </c>
      <c r="K13" s="24">
        <f t="shared" si="3"/>
        <v>9</v>
      </c>
      <c r="L13" s="58">
        <v>43.15</v>
      </c>
      <c r="M13" s="57">
        <f t="shared" si="4"/>
        <v>10</v>
      </c>
      <c r="N13" s="55">
        <v>43.43</v>
      </c>
      <c r="O13" s="57">
        <f t="shared" si="5"/>
        <v>7</v>
      </c>
      <c r="P13" s="58">
        <v>43.52</v>
      </c>
      <c r="Q13" s="24">
        <f t="shared" si="6"/>
        <v>7</v>
      </c>
      <c r="R13" s="58">
        <v>43.16</v>
      </c>
      <c r="S13" s="24">
        <f t="shared" si="7"/>
        <v>8</v>
      </c>
      <c r="T13" s="58">
        <v>42.84</v>
      </c>
      <c r="U13" s="24">
        <f t="shared" si="8"/>
        <v>7</v>
      </c>
      <c r="V13" s="55">
        <v>43.22</v>
      </c>
      <c r="W13" s="24">
        <f t="shared" si="9"/>
        <v>8</v>
      </c>
      <c r="X13" s="58">
        <v>42.9</v>
      </c>
      <c r="Y13" s="24">
        <f t="shared" si="10"/>
        <v>9</v>
      </c>
      <c r="Z13" s="58">
        <v>43.37</v>
      </c>
      <c r="AA13" s="24">
        <f t="shared" si="11"/>
        <v>10</v>
      </c>
      <c r="AB13" s="18">
        <f t="shared" si="12"/>
        <v>43.19083333333333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87</v>
      </c>
      <c r="C14" s="21">
        <v>7.5</v>
      </c>
      <c r="D14" s="22">
        <v>43.25</v>
      </c>
      <c r="E14" s="23">
        <f t="shared" si="0"/>
        <v>10</v>
      </c>
      <c r="F14" s="27">
        <v>43.49</v>
      </c>
      <c r="G14" s="24">
        <f t="shared" si="1"/>
        <v>11</v>
      </c>
      <c r="H14" s="58">
        <v>43.47</v>
      </c>
      <c r="I14" s="57">
        <f t="shared" si="2"/>
        <v>11</v>
      </c>
      <c r="J14" s="58">
        <v>43.43</v>
      </c>
      <c r="K14" s="57">
        <f t="shared" si="3"/>
        <v>10</v>
      </c>
      <c r="L14" s="58">
        <v>43.12</v>
      </c>
      <c r="M14" s="57">
        <f t="shared" si="4"/>
        <v>9</v>
      </c>
      <c r="N14" s="55">
        <v>44.14</v>
      </c>
      <c r="O14" s="24">
        <f t="shared" si="5"/>
        <v>12</v>
      </c>
      <c r="P14" s="58">
        <v>44.22</v>
      </c>
      <c r="Q14" s="24">
        <f t="shared" si="6"/>
        <v>11</v>
      </c>
      <c r="R14" s="58">
        <v>43.3</v>
      </c>
      <c r="S14" s="24">
        <f t="shared" si="7"/>
        <v>10</v>
      </c>
      <c r="T14" s="58">
        <v>43.75</v>
      </c>
      <c r="U14" s="24">
        <f t="shared" si="8"/>
        <v>11</v>
      </c>
      <c r="V14" s="55">
        <v>43.58</v>
      </c>
      <c r="W14" s="24">
        <f t="shared" si="9"/>
        <v>11</v>
      </c>
      <c r="X14" s="58">
        <v>42.97</v>
      </c>
      <c r="Y14" s="24">
        <f t="shared" si="10"/>
        <v>10</v>
      </c>
      <c r="Z14" s="58">
        <v>43.21</v>
      </c>
      <c r="AA14" s="24">
        <f t="shared" si="11"/>
        <v>9</v>
      </c>
      <c r="AB14" s="18">
        <f t="shared" si="12"/>
        <v>43.494166666666672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111</v>
      </c>
      <c r="C15" s="21">
        <v>20</v>
      </c>
      <c r="D15" s="55">
        <v>43.35</v>
      </c>
      <c r="E15" s="56">
        <f t="shared" si="0"/>
        <v>11</v>
      </c>
      <c r="F15" s="55">
        <v>43.31</v>
      </c>
      <c r="G15" s="24">
        <f t="shared" si="1"/>
        <v>10</v>
      </c>
      <c r="H15" s="58">
        <v>43.4</v>
      </c>
      <c r="I15" s="24">
        <f t="shared" si="2"/>
        <v>10</v>
      </c>
      <c r="J15" s="58">
        <v>43.68</v>
      </c>
      <c r="K15" s="24">
        <f t="shared" si="3"/>
        <v>12</v>
      </c>
      <c r="L15" s="58">
        <v>43.56</v>
      </c>
      <c r="M15" s="24">
        <f t="shared" si="4"/>
        <v>11</v>
      </c>
      <c r="N15" s="55">
        <v>43.91</v>
      </c>
      <c r="O15" s="24">
        <f t="shared" si="5"/>
        <v>11</v>
      </c>
      <c r="P15" s="58">
        <v>43.92</v>
      </c>
      <c r="Q15" s="24">
        <f t="shared" si="6"/>
        <v>10</v>
      </c>
      <c r="R15" s="58">
        <v>43.35</v>
      </c>
      <c r="S15" s="24">
        <f t="shared" si="7"/>
        <v>11</v>
      </c>
      <c r="T15" s="26">
        <v>43.18</v>
      </c>
      <c r="U15" s="24">
        <f t="shared" si="8"/>
        <v>10</v>
      </c>
      <c r="V15" s="27">
        <v>43.35</v>
      </c>
      <c r="W15" s="24">
        <f t="shared" si="9"/>
        <v>9</v>
      </c>
      <c r="X15" s="58">
        <v>43.68</v>
      </c>
      <c r="Y15" s="57">
        <f t="shared" si="10"/>
        <v>12</v>
      </c>
      <c r="Z15" s="58">
        <v>43.88</v>
      </c>
      <c r="AA15" s="24">
        <f t="shared" si="11"/>
        <v>12</v>
      </c>
      <c r="AB15" s="18">
        <f t="shared" si="12"/>
        <v>43.547500000000014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116</v>
      </c>
      <c r="C16" s="21">
        <v>20</v>
      </c>
      <c r="D16" s="55">
        <v>43.8</v>
      </c>
      <c r="E16" s="56">
        <f t="shared" si="0"/>
        <v>12</v>
      </c>
      <c r="F16" s="55">
        <v>44.06</v>
      </c>
      <c r="G16" s="24">
        <f t="shared" si="1"/>
        <v>12</v>
      </c>
      <c r="H16" s="58">
        <v>43.72</v>
      </c>
      <c r="I16" s="24">
        <f t="shared" si="2"/>
        <v>12</v>
      </c>
      <c r="J16" s="58">
        <v>43.6</v>
      </c>
      <c r="K16" s="24">
        <f t="shared" si="3"/>
        <v>11</v>
      </c>
      <c r="L16" s="58">
        <v>43.97</v>
      </c>
      <c r="M16" s="24">
        <f t="shared" si="4"/>
        <v>12</v>
      </c>
      <c r="N16" s="55">
        <v>43.82</v>
      </c>
      <c r="O16" s="24">
        <f t="shared" si="5"/>
        <v>9</v>
      </c>
      <c r="P16" s="58">
        <v>44.25</v>
      </c>
      <c r="Q16" s="24">
        <f t="shared" si="6"/>
        <v>12</v>
      </c>
      <c r="R16" s="58">
        <v>43.72</v>
      </c>
      <c r="S16" s="24">
        <f t="shared" si="7"/>
        <v>12</v>
      </c>
      <c r="T16" s="58">
        <v>43.82</v>
      </c>
      <c r="U16" s="24">
        <f t="shared" si="8"/>
        <v>12</v>
      </c>
      <c r="V16" s="55">
        <v>43.73</v>
      </c>
      <c r="W16" s="24">
        <f t="shared" si="9"/>
        <v>12</v>
      </c>
      <c r="X16" s="26">
        <v>43.22</v>
      </c>
      <c r="Y16" s="24">
        <f t="shared" si="10"/>
        <v>11</v>
      </c>
      <c r="Z16" s="25">
        <v>43.73</v>
      </c>
      <c r="AA16" s="24">
        <f t="shared" si="11"/>
        <v>11</v>
      </c>
      <c r="AB16" s="18">
        <f t="shared" si="12"/>
        <v>43.786666666666662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58"/>
      <c r="K17" s="24" t="e">
        <f t="shared" ref="K17:K28" si="16">RANK(J17,J$5:J$28,1)</f>
        <v>#N/A</v>
      </c>
      <c r="L17" s="58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58"/>
      <c r="K18" s="24" t="e">
        <f t="shared" si="16"/>
        <v>#N/A</v>
      </c>
      <c r="L18" s="58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58"/>
      <c r="K19" s="24" t="e">
        <f t="shared" si="16"/>
        <v>#N/A</v>
      </c>
      <c r="L19" s="58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58"/>
      <c r="K20" s="24" t="e">
        <f t="shared" si="16"/>
        <v>#N/A</v>
      </c>
      <c r="L20" s="58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58"/>
      <c r="K21" s="24" t="e">
        <f t="shared" si="16"/>
        <v>#N/A</v>
      </c>
      <c r="L21" s="58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58"/>
      <c r="K22" s="24" t="e">
        <f t="shared" si="16"/>
        <v>#N/A</v>
      </c>
      <c r="L22" s="58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58"/>
      <c r="K23" s="24" t="e">
        <f t="shared" si="16"/>
        <v>#N/A</v>
      </c>
      <c r="L23" s="58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58"/>
      <c r="K24" s="24" t="e">
        <f t="shared" si="16"/>
        <v>#N/A</v>
      </c>
      <c r="L24" s="58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58"/>
      <c r="K25" s="24" t="e">
        <f t="shared" si="16"/>
        <v>#N/A</v>
      </c>
      <c r="L25" s="58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58"/>
      <c r="K26" s="24" t="e">
        <f t="shared" si="16"/>
        <v>#N/A</v>
      </c>
      <c r="L26" s="58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58"/>
      <c r="K27" s="24" t="e">
        <f t="shared" si="16"/>
        <v>#N/A</v>
      </c>
      <c r="L27" s="58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74"/>
      <c r="K28" s="35" t="e">
        <f t="shared" si="16"/>
        <v>#N/A</v>
      </c>
      <c r="L28" s="74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42.182000000000002</v>
      </c>
      <c r="E29" s="39">
        <f ca="1">RANK(D29,$D30:$O30,1)</f>
        <v>2</v>
      </c>
      <c r="F29" s="38">
        <f ca="1">AVERAGEIF(OFFSET(F5,0,0,$C29), "&gt;25")</f>
        <v>42.370000000000005</v>
      </c>
      <c r="G29" s="39">
        <f ca="1">RANK(F29,$D30:$O30,1)</f>
        <v>7</v>
      </c>
      <c r="H29" s="40">
        <f ca="1">AVERAGEIF(OFFSET(H5,0,0,$C29), "&gt;25")</f>
        <v>42.335999999999999</v>
      </c>
      <c r="I29" s="39">
        <f ca="1">RANK(H29,$D30:$O30,1)</f>
        <v>6</v>
      </c>
      <c r="J29" s="75">
        <f ca="1">AVERAGEIF(OFFSET(J5,0,0,$C29), "&gt;25")</f>
        <v>42.402000000000001</v>
      </c>
      <c r="K29" s="39">
        <f ca="1">RANK(J29,$D30:$O30,1)</f>
        <v>9</v>
      </c>
      <c r="L29" s="76">
        <f ca="1">AVERAGEIF(OFFSET(L5,0,0,$C29), "&gt;25")</f>
        <v>41.882000000000005</v>
      </c>
      <c r="M29" s="39">
        <f ca="1">RANK(L29,$D30:$O30,1)</f>
        <v>1</v>
      </c>
      <c r="N29" s="38">
        <f ca="1">AVERAGEIF(OFFSET(N5,0,0,$C29), "&gt;25")</f>
        <v>42.602000000000004</v>
      </c>
      <c r="O29" s="39">
        <f ca="1">RANK(N29,$D30:$O30,1)</f>
        <v>11</v>
      </c>
      <c r="P29" s="40">
        <f ca="1">AVERAGEIF(OFFSET(P5,0,0,$C29), "&gt;25")</f>
        <v>42.636000000000003</v>
      </c>
      <c r="Q29" s="39">
        <f ca="1">RANK(P29,$D30:$O30,1)</f>
        <v>12</v>
      </c>
      <c r="R29" s="38">
        <f ca="1">AVERAGEIF(OFFSET(R5,0,0,$C29), "&gt;25")</f>
        <v>42.268000000000001</v>
      </c>
      <c r="S29" s="39">
        <f ca="1">RANK(R29,$D30:$O30,1)</f>
        <v>4</v>
      </c>
      <c r="T29" s="40">
        <f ca="1">AVERAGEIF(OFFSET(T5,0,0,$C29), "&gt;25")</f>
        <v>42.278000000000006</v>
      </c>
      <c r="U29" s="39">
        <f ca="1">RANK(T29,$D30:$O30,1)</f>
        <v>5</v>
      </c>
      <c r="V29" s="38">
        <f ca="1">AVERAGEIF(OFFSET(V5,0,0,$C29), "&gt;25")</f>
        <v>42.474000000000004</v>
      </c>
      <c r="W29" s="39">
        <f ca="1">RANK(V29,$D30:$O30,1)</f>
        <v>10</v>
      </c>
      <c r="X29" s="38">
        <f ca="1">AVERAGEIF(OFFSET(X5,0,0,$C29), "&gt;25")</f>
        <v>42.182000000000002</v>
      </c>
      <c r="Y29" s="39">
        <f ca="1">RANK(X29,$D30:$O30,1)</f>
        <v>2</v>
      </c>
      <c r="Z29" s="38">
        <f ca="1">AVERAGEIF(OFFSET(Z5,0,0,$C29), "&gt;25")</f>
        <v>42.374000000000002</v>
      </c>
      <c r="AA29" s="39">
        <f ca="1">RANK(Z29,$D30:$O30,1)</f>
        <v>8</v>
      </c>
      <c r="AB29" s="41">
        <f>AVERAGEIF(AB5:AB28, "&gt;25")</f>
        <v>42.865000000000002</v>
      </c>
    </row>
    <row r="30" spans="1:29" ht="30" customHeight="1" x14ac:dyDescent="0.2">
      <c r="D30" s="42">
        <f ca="1">OFFSET($D$29,0,(COLUMN()-4)*2 )</f>
        <v>42.182000000000002</v>
      </c>
      <c r="E30" s="42">
        <f t="shared" ref="E30:O30" ca="1" si="26">OFFSET($D$29,0,(COLUMN()-4)*2 )</f>
        <v>42.370000000000005</v>
      </c>
      <c r="F30" s="42">
        <f t="shared" ca="1" si="26"/>
        <v>42.335999999999999</v>
      </c>
      <c r="G30" s="42">
        <f t="shared" ca="1" si="26"/>
        <v>42.402000000000001</v>
      </c>
      <c r="H30" s="42">
        <f t="shared" ca="1" si="26"/>
        <v>41.882000000000005</v>
      </c>
      <c r="I30" s="42">
        <f t="shared" ca="1" si="26"/>
        <v>42.602000000000004</v>
      </c>
      <c r="J30" s="42">
        <f t="shared" ca="1" si="26"/>
        <v>42.636000000000003</v>
      </c>
      <c r="K30" s="42">
        <f t="shared" ca="1" si="26"/>
        <v>42.268000000000001</v>
      </c>
      <c r="L30" s="42">
        <f t="shared" ca="1" si="26"/>
        <v>42.278000000000006</v>
      </c>
      <c r="M30" s="42">
        <f t="shared" ca="1" si="26"/>
        <v>42.474000000000004</v>
      </c>
      <c r="N30" s="42">
        <f t="shared" ca="1" si="26"/>
        <v>42.182000000000002</v>
      </c>
      <c r="O30" s="42">
        <f t="shared" ca="1" si="26"/>
        <v>42.374000000000002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6">
    <sortCondition ref="AB5:AB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scale="56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topLeftCell="A2" zoomScale="60" zoomScaleNormal="60" workbookViewId="0">
      <selection activeCell="R10" sqref="R10"/>
    </sheetView>
  </sheetViews>
  <sheetFormatPr defaultColWidth="8.85546875" defaultRowHeight="12.75" x14ac:dyDescent="0.2"/>
  <cols>
    <col min="1" max="1" width="6.140625" style="1" customWidth="1"/>
    <col min="2" max="2" width="27.8554687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29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41.94</v>
      </c>
      <c r="E5" s="12">
        <f>RANK(D5,D$5:D$28,1)</f>
        <v>2</v>
      </c>
      <c r="F5" s="15">
        <v>41.9</v>
      </c>
      <c r="G5" s="16">
        <f>RANK(F5,F$5:F$28,1)</f>
        <v>1</v>
      </c>
      <c r="H5" s="17">
        <v>41.72</v>
      </c>
      <c r="I5" s="16">
        <f>RANK(H5,H$5:H$28,1)</f>
        <v>1</v>
      </c>
      <c r="J5" s="17">
        <v>42.25</v>
      </c>
      <c r="K5" s="16">
        <f>RANK(J5,J$5:J$28,1)</f>
        <v>2</v>
      </c>
      <c r="L5" s="50">
        <v>41.74</v>
      </c>
      <c r="M5" s="16">
        <f>RANK(L5,L$5:L$28,1)</f>
        <v>1</v>
      </c>
      <c r="N5" s="15">
        <v>41.39</v>
      </c>
      <c r="O5" s="16">
        <f>RANK(N5,N$5:N$28,1)</f>
        <v>1</v>
      </c>
      <c r="P5" s="17">
        <v>41.85</v>
      </c>
      <c r="Q5" s="16">
        <f>RANK(P5,P$5:P$28,1)</f>
        <v>2</v>
      </c>
      <c r="R5" s="17">
        <v>42.19</v>
      </c>
      <c r="S5" s="16">
        <f>RANK(R5,R$5:R$28,1)</f>
        <v>2</v>
      </c>
      <c r="T5" s="17">
        <v>41.37</v>
      </c>
      <c r="U5" s="16">
        <f>RANK(T5,T$5:T$28,1)</f>
        <v>1</v>
      </c>
      <c r="V5" s="15">
        <v>41.71</v>
      </c>
      <c r="W5" s="16">
        <f>RANK(V5,V$5:V$28,1)</f>
        <v>1</v>
      </c>
      <c r="X5" s="17">
        <v>42.04</v>
      </c>
      <c r="Y5" s="16">
        <f>RANK(X5,X$5:X$28,1)</f>
        <v>3</v>
      </c>
      <c r="Z5" s="17">
        <v>41.7</v>
      </c>
      <c r="AA5" s="16">
        <f>RANK(Z5,Z$5:Z$28,1)</f>
        <v>1</v>
      </c>
      <c r="AB5" s="18">
        <f>AVERAGEIF(D5:AA5,"&gt;25")</f>
        <v>41.81666666666667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42.12</v>
      </c>
      <c r="E6" s="23">
        <f>RANK(D6,D$5:D$28,1)</f>
        <v>3</v>
      </c>
      <c r="F6" s="22">
        <v>42.19</v>
      </c>
      <c r="G6" s="24">
        <f>RANK(F6,F$5:F$28,1)</f>
        <v>4</v>
      </c>
      <c r="H6" s="26">
        <v>42.19</v>
      </c>
      <c r="I6" s="24">
        <f>RANK(H6,H$5:H$28,1)</f>
        <v>4</v>
      </c>
      <c r="J6" s="26">
        <v>42.45</v>
      </c>
      <c r="K6" s="24">
        <f>RANK(J6,J$5:J$28,1)</f>
        <v>3</v>
      </c>
      <c r="L6" s="26">
        <v>41.89</v>
      </c>
      <c r="M6" s="24">
        <f>RANK(L6,L$5:L$28,1)</f>
        <v>2</v>
      </c>
      <c r="N6" s="22">
        <v>41.93</v>
      </c>
      <c r="O6" s="24">
        <f>RANK(N6,N$5:N$28,1)</f>
        <v>3</v>
      </c>
      <c r="P6" s="26">
        <v>42.51</v>
      </c>
      <c r="Q6" s="24">
        <f>RANK(P6,P$5:P$28,1)</f>
        <v>6</v>
      </c>
      <c r="R6" s="26">
        <v>42.54</v>
      </c>
      <c r="S6" s="24">
        <f>RANK(R6,R$5:R$28,1)</f>
        <v>5</v>
      </c>
      <c r="T6" s="26">
        <v>41.99</v>
      </c>
      <c r="U6" s="24">
        <f>RANK(T6,T$5:T$28,1)</f>
        <v>3</v>
      </c>
      <c r="V6" s="22">
        <v>42.01</v>
      </c>
      <c r="W6" s="24">
        <f>RANK(V6,V$5:V$28,1)</f>
        <v>3</v>
      </c>
      <c r="X6" s="26">
        <v>41.79</v>
      </c>
      <c r="Y6" s="24">
        <f>RANK(X6,X$5:X$28,1)</f>
        <v>1</v>
      </c>
      <c r="Z6" s="25">
        <v>42.07</v>
      </c>
      <c r="AA6" s="24">
        <f>RANK(Z6,Z$5:Z$28,1)</f>
        <v>2</v>
      </c>
      <c r="AB6" s="18">
        <f>AVERAGEIF(D6:AA6,"&gt;25")</f>
        <v>42.14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117</v>
      </c>
      <c r="C7" s="21" t="s">
        <v>7</v>
      </c>
      <c r="D7" s="27">
        <v>42.34</v>
      </c>
      <c r="E7" s="23">
        <f>RANK(D7,D$5:D$28,1)</f>
        <v>8</v>
      </c>
      <c r="F7" s="22">
        <v>42.45</v>
      </c>
      <c r="G7" s="24">
        <f>RANK(F7,F$5:F$28,1)</f>
        <v>7</v>
      </c>
      <c r="H7" s="26">
        <v>41.83</v>
      </c>
      <c r="I7" s="24">
        <f>RANK(H7,H$5:H$28,1)</f>
        <v>2</v>
      </c>
      <c r="J7" s="26">
        <v>42.98</v>
      </c>
      <c r="K7" s="24">
        <f>RANK(J7,J$5:J$28,1)</f>
        <v>7</v>
      </c>
      <c r="L7" s="26">
        <v>42.26</v>
      </c>
      <c r="M7" s="24">
        <f>RANK(L7,L$5:L$28,1)</f>
        <v>6</v>
      </c>
      <c r="N7" s="22">
        <v>41.53</v>
      </c>
      <c r="O7" s="24">
        <f>RANK(N7,N$5:N$28,1)</f>
        <v>2</v>
      </c>
      <c r="P7" s="26">
        <v>41.81</v>
      </c>
      <c r="Q7" s="24">
        <f>RANK(P7,P$5:P$28,1)</f>
        <v>1</v>
      </c>
      <c r="R7" s="26">
        <v>42.26</v>
      </c>
      <c r="S7" s="24">
        <f>RANK(R7,R$5:R$28,1)</f>
        <v>3</v>
      </c>
      <c r="T7" s="26">
        <v>42.04</v>
      </c>
      <c r="U7" s="24">
        <f>RANK(T7,T$5:T$28,1)</f>
        <v>5</v>
      </c>
      <c r="V7" s="22">
        <v>42.02</v>
      </c>
      <c r="W7" s="24">
        <f>RANK(V7,V$5:V$28,1)</f>
        <v>4</v>
      </c>
      <c r="X7" s="26">
        <v>41.93</v>
      </c>
      <c r="Y7" s="24">
        <f>RANK(X7,X$5:X$28,1)</f>
        <v>2</v>
      </c>
      <c r="Z7" s="26">
        <v>42.35</v>
      </c>
      <c r="AA7" s="24">
        <f>RANK(Z7,Z$5:Z$28,1)</f>
        <v>6</v>
      </c>
      <c r="AB7" s="18">
        <f>AVERAGEIF(D7:AA7,"&gt;25")</f>
        <v>42.15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/>
      <c r="D8" s="22">
        <v>41.93</v>
      </c>
      <c r="E8" s="23">
        <f>RANK(D8,D$5:D$28,1)</f>
        <v>1</v>
      </c>
      <c r="F8" s="22">
        <v>42.03</v>
      </c>
      <c r="G8" s="24">
        <f>RANK(F8,F$5:F$28,1)</f>
        <v>2</v>
      </c>
      <c r="H8" s="26">
        <v>42.26</v>
      </c>
      <c r="I8" s="24">
        <f>RANK(H8,H$5:H$28,1)</f>
        <v>5</v>
      </c>
      <c r="J8" s="26">
        <v>42.17</v>
      </c>
      <c r="K8" s="24">
        <f>RANK(J8,J$5:J$28,1)</f>
        <v>1</v>
      </c>
      <c r="L8" s="26">
        <v>42.35</v>
      </c>
      <c r="M8" s="24">
        <f>RANK(L8,L$5:L$28,1)</f>
        <v>7</v>
      </c>
      <c r="N8" s="22">
        <v>42</v>
      </c>
      <c r="O8" s="24">
        <f>RANK(N8,N$5:N$28,1)</f>
        <v>4</v>
      </c>
      <c r="P8" s="26">
        <v>42.22</v>
      </c>
      <c r="Q8" s="24">
        <f>RANK(P8,P$5:P$28,1)</f>
        <v>3</v>
      </c>
      <c r="R8" s="26">
        <v>42.56</v>
      </c>
      <c r="S8" s="24">
        <f>RANK(R8,R$5:R$28,1)</f>
        <v>6</v>
      </c>
      <c r="T8" s="25">
        <v>41.79</v>
      </c>
      <c r="U8" s="24">
        <f>RANK(T8,T$5:T$28,1)</f>
        <v>2</v>
      </c>
      <c r="V8" s="22">
        <v>41.8</v>
      </c>
      <c r="W8" s="24">
        <f>RANK(V8,V$5:V$28,1)</f>
        <v>2</v>
      </c>
      <c r="X8" s="26">
        <v>42.19</v>
      </c>
      <c r="Y8" s="24">
        <f>RANK(X8,X$5:X$28,1)</f>
        <v>4</v>
      </c>
      <c r="Z8" s="26">
        <v>42.55</v>
      </c>
      <c r="AA8" s="24">
        <f>RANK(Z8,Z$5:Z$28,1)</f>
        <v>7</v>
      </c>
      <c r="AB8" s="18">
        <f>AVERAGEIF(D8:AA8,"&gt;25")</f>
        <v>42.154166666666669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42.19</v>
      </c>
      <c r="E9" s="23">
        <f>RANK(D9,D$5:D$28,1)</f>
        <v>5</v>
      </c>
      <c r="F9" s="22">
        <v>42.15</v>
      </c>
      <c r="G9" s="24">
        <f>RANK(F9,F$5:F$28,1)</f>
        <v>3</v>
      </c>
      <c r="H9" s="26">
        <v>41.92</v>
      </c>
      <c r="I9" s="24">
        <f>RANK(H9,H$5:H$28,1)</f>
        <v>3</v>
      </c>
      <c r="J9" s="26">
        <v>42.88</v>
      </c>
      <c r="K9" s="24">
        <f>RANK(J9,J$5:J$28,1)</f>
        <v>6</v>
      </c>
      <c r="L9" s="26">
        <v>42.05</v>
      </c>
      <c r="M9" s="24">
        <f>RANK(L9,L$5:L$28,1)</f>
        <v>3</v>
      </c>
      <c r="N9" s="22">
        <v>42.03</v>
      </c>
      <c r="O9" s="24">
        <f>RANK(N9,N$5:N$28,1)</f>
        <v>5</v>
      </c>
      <c r="P9" s="26">
        <v>42.28</v>
      </c>
      <c r="Q9" s="43">
        <f>RANK(P9,P$5:P$28,1)</f>
        <v>4</v>
      </c>
      <c r="R9" s="26">
        <v>42.05</v>
      </c>
      <c r="S9" s="24">
        <f>RANK(R9,R$5:R$28,1)</f>
        <v>1</v>
      </c>
      <c r="T9" s="26">
        <v>42.53</v>
      </c>
      <c r="U9" s="24">
        <f>RANK(T9,T$5:T$28,1)</f>
        <v>10</v>
      </c>
      <c r="V9" s="22">
        <v>42.15</v>
      </c>
      <c r="W9" s="24">
        <f>RANK(V9,V$5:V$28,1)</f>
        <v>6</v>
      </c>
      <c r="X9" s="26">
        <v>42.25</v>
      </c>
      <c r="Y9" s="24">
        <f>RANK(X9,X$5:X$28,1)</f>
        <v>5</v>
      </c>
      <c r="Z9" s="26">
        <v>42.12</v>
      </c>
      <c r="AA9" s="24">
        <f>RANK(Z9,Z$5:Z$28,1)</f>
        <v>3</v>
      </c>
      <c r="AB9" s="18">
        <f>AVERAGEIF(D9:AA9,"&gt;25")</f>
        <v>42.216666666666669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8</v>
      </c>
      <c r="C10" s="21" t="s">
        <v>7</v>
      </c>
      <c r="D10" s="22">
        <v>42.3</v>
      </c>
      <c r="E10" s="23">
        <f>RANK(D10,D$5:D$28,1)</f>
        <v>7</v>
      </c>
      <c r="F10" s="22">
        <v>42.51</v>
      </c>
      <c r="G10" s="24">
        <f>RANK(F10,F$5:F$28,1)</f>
        <v>8</v>
      </c>
      <c r="H10" s="26">
        <v>42.27</v>
      </c>
      <c r="I10" s="24">
        <f>RANK(H10,H$5:H$28,1)</f>
        <v>6</v>
      </c>
      <c r="J10" s="26">
        <v>42.62</v>
      </c>
      <c r="K10" s="24">
        <f>RANK(J10,J$5:J$28,1)</f>
        <v>4</v>
      </c>
      <c r="L10" s="26">
        <v>42.25</v>
      </c>
      <c r="M10" s="24">
        <f>RANK(L10,L$5:L$28,1)</f>
        <v>5</v>
      </c>
      <c r="N10" s="27">
        <v>42.24</v>
      </c>
      <c r="O10" s="24">
        <f>RANK(N10,N$5:N$28,1)</f>
        <v>7</v>
      </c>
      <c r="P10" s="26">
        <v>42.46</v>
      </c>
      <c r="Q10" s="24">
        <f>RANK(P10,P$5:P$28,1)</f>
        <v>5</v>
      </c>
      <c r="R10" s="26">
        <v>42.94</v>
      </c>
      <c r="S10" s="24">
        <f>RANK(R10,R$5:R$28,1)</f>
        <v>10</v>
      </c>
      <c r="T10" s="26">
        <v>42.24</v>
      </c>
      <c r="U10" s="24">
        <f>RANK(T10,T$5:T$28,1)</f>
        <v>6</v>
      </c>
      <c r="V10" s="22">
        <v>42.12</v>
      </c>
      <c r="W10" s="24">
        <f>RANK(V10,V$5:V$28,1)</f>
        <v>5</v>
      </c>
      <c r="X10" s="26">
        <v>42.35</v>
      </c>
      <c r="Y10" s="24">
        <f>RANK(X10,X$5:X$28,1)</f>
        <v>6</v>
      </c>
      <c r="Z10" s="26">
        <v>42.29</v>
      </c>
      <c r="AA10" s="24">
        <f>RANK(Z10,Z$5:Z$28,1)</f>
        <v>4</v>
      </c>
      <c r="AB10" s="18">
        <f>AVERAGEIF(D10:AA10,"&gt;25")</f>
        <v>42.382500000000007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68</v>
      </c>
      <c r="C11" s="21"/>
      <c r="D11" s="22">
        <v>42.14</v>
      </c>
      <c r="E11" s="23">
        <f>RANK(D11,D$5:D$28,1)</f>
        <v>4</v>
      </c>
      <c r="F11" s="22">
        <v>42.35</v>
      </c>
      <c r="G11" s="24">
        <f>RANK(F11,F$5:F$28,1)</f>
        <v>6</v>
      </c>
      <c r="H11" s="26">
        <v>42.55</v>
      </c>
      <c r="I11" s="24">
        <f>RANK(H11,H$5:H$28,1)</f>
        <v>8</v>
      </c>
      <c r="J11" s="26">
        <v>42.86</v>
      </c>
      <c r="K11" s="24">
        <f>RANK(J11,J$5:J$28,1)</f>
        <v>5</v>
      </c>
      <c r="L11" s="26">
        <v>42.2</v>
      </c>
      <c r="M11" s="24">
        <f>RANK(L11,L$5:L$28,1)</f>
        <v>4</v>
      </c>
      <c r="N11" s="22">
        <v>42.08</v>
      </c>
      <c r="O11" s="24">
        <f>RANK(N11,N$5:N$28,1)</f>
        <v>6</v>
      </c>
      <c r="P11" s="25">
        <v>42.64</v>
      </c>
      <c r="Q11" s="24">
        <f>RANK(P11,P$5:P$28,1)</f>
        <v>8</v>
      </c>
      <c r="R11" s="26">
        <v>42.56</v>
      </c>
      <c r="S11" s="24">
        <f>RANK(R11,R$5:R$28,1)</f>
        <v>6</v>
      </c>
      <c r="T11" s="26">
        <v>42.27</v>
      </c>
      <c r="U11" s="24">
        <f>RANK(T11,T$5:T$28,1)</f>
        <v>7</v>
      </c>
      <c r="V11" s="22">
        <v>42.41</v>
      </c>
      <c r="W11" s="24">
        <f>RANK(V11,V$5:V$28,1)</f>
        <v>8</v>
      </c>
      <c r="X11" s="26">
        <v>42.83</v>
      </c>
      <c r="Y11" s="24">
        <f>RANK(X11,X$5:X$28,1)</f>
        <v>9</v>
      </c>
      <c r="Z11" s="26">
        <v>42.34</v>
      </c>
      <c r="AA11" s="24">
        <f>RANK(Z11,Z$5:Z$28,1)</f>
        <v>5</v>
      </c>
      <c r="AB11" s="18">
        <f>AVERAGEIF(D11:AA11,"&gt;25")</f>
        <v>42.435833333333328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118</v>
      </c>
      <c r="C12" s="21"/>
      <c r="D12" s="22">
        <v>42.23</v>
      </c>
      <c r="E12" s="23">
        <f>RANK(D12,D$5:D$28,1)</f>
        <v>6</v>
      </c>
      <c r="F12" s="22">
        <v>42.26</v>
      </c>
      <c r="G12" s="24">
        <f>RANK(F12,F$5:F$28,1)</f>
        <v>5</v>
      </c>
      <c r="H12" s="26">
        <v>42.31</v>
      </c>
      <c r="I12" s="24">
        <f>RANK(H12,H$5:H$28,1)</f>
        <v>7</v>
      </c>
      <c r="J12" s="25">
        <v>43.05</v>
      </c>
      <c r="K12" s="24">
        <f>RANK(J12,J$5:J$28,1)</f>
        <v>8</v>
      </c>
      <c r="L12" s="26">
        <v>42.58</v>
      </c>
      <c r="M12" s="24">
        <f>RANK(L12,L$5:L$28,1)</f>
        <v>8</v>
      </c>
      <c r="N12" s="22">
        <v>42.4</v>
      </c>
      <c r="O12" s="24">
        <f>RANK(N12,N$5:N$28,1)</f>
        <v>8</v>
      </c>
      <c r="P12" s="26">
        <v>42.55</v>
      </c>
      <c r="Q12" s="24">
        <f>RANK(P12,P$5:P$28,1)</f>
        <v>7</v>
      </c>
      <c r="R12" s="26">
        <v>42.49</v>
      </c>
      <c r="S12" s="24">
        <f>RANK(R12,R$5:R$28,1)</f>
        <v>4</v>
      </c>
      <c r="T12" s="26">
        <v>42</v>
      </c>
      <c r="U12" s="24">
        <f>RANK(T12,T$5:T$28,1)</f>
        <v>4</v>
      </c>
      <c r="V12" s="22">
        <v>42.21</v>
      </c>
      <c r="W12" s="24">
        <f>RANK(V12,V$5:V$28,1)</f>
        <v>7</v>
      </c>
      <c r="X12" s="26">
        <v>42.55</v>
      </c>
      <c r="Y12" s="24">
        <f>RANK(X12,X$5:X$28,1)</f>
        <v>7</v>
      </c>
      <c r="Z12" s="26">
        <v>42.6</v>
      </c>
      <c r="AA12" s="24">
        <f>RANK(Z12,Z$5:Z$28,1)</f>
        <v>8</v>
      </c>
      <c r="AB12" s="18">
        <f>AVERAGEIF(D12:AA12,"&gt;25")</f>
        <v>42.435833333333335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88</v>
      </c>
      <c r="C13" s="21" t="s">
        <v>7</v>
      </c>
      <c r="D13" s="22">
        <v>42.41</v>
      </c>
      <c r="E13" s="23">
        <f>RANK(D13,D$5:D$28,1)</f>
        <v>9</v>
      </c>
      <c r="F13" s="22">
        <v>42.73</v>
      </c>
      <c r="G13" s="24">
        <f>RANK(F13,F$5:F$28,1)</f>
        <v>9</v>
      </c>
      <c r="H13" s="25">
        <v>43.07</v>
      </c>
      <c r="I13" s="24">
        <f>RANK(H13,H$5:H$28,1)</f>
        <v>13</v>
      </c>
      <c r="J13" s="26">
        <v>43.3</v>
      </c>
      <c r="K13" s="24">
        <f>RANK(J13,J$5:J$28,1)</f>
        <v>10</v>
      </c>
      <c r="L13" s="26">
        <v>42.8</v>
      </c>
      <c r="M13" s="24">
        <f>RANK(L13,L$5:L$28,1)</f>
        <v>10</v>
      </c>
      <c r="N13" s="22">
        <v>42.72</v>
      </c>
      <c r="O13" s="24">
        <f>RANK(N13,N$5:N$28,1)</f>
        <v>11</v>
      </c>
      <c r="P13" s="26">
        <v>42.87</v>
      </c>
      <c r="Q13" s="24">
        <f>RANK(P13,P$5:P$28,1)</f>
        <v>10</v>
      </c>
      <c r="R13" s="26">
        <v>42.92</v>
      </c>
      <c r="S13" s="24">
        <f>RANK(R13,R$5:R$28,1)</f>
        <v>9</v>
      </c>
      <c r="T13" s="26">
        <v>42.52</v>
      </c>
      <c r="U13" s="24">
        <f>RANK(T13,T$5:T$28,1)</f>
        <v>9</v>
      </c>
      <c r="V13" s="22">
        <v>42.68</v>
      </c>
      <c r="W13" s="24">
        <f>RANK(V13,V$5:V$28,1)</f>
        <v>9</v>
      </c>
      <c r="X13" s="26">
        <v>42.64</v>
      </c>
      <c r="Y13" s="24">
        <f>RANK(X13,X$5:X$28,1)</f>
        <v>8</v>
      </c>
      <c r="Z13" s="26">
        <v>42.64</v>
      </c>
      <c r="AA13" s="24">
        <f>RANK(Z13,Z$5:Z$28,1)</f>
        <v>9</v>
      </c>
      <c r="AB13" s="18">
        <f>AVERAGEIF(D13:AA13,"&gt;25")</f>
        <v>42.774999999999999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111</v>
      </c>
      <c r="C14" s="21"/>
      <c r="D14" s="22">
        <v>43.04</v>
      </c>
      <c r="E14" s="23">
        <f>RANK(D14,D$5:D$28,1)</f>
        <v>12</v>
      </c>
      <c r="F14" s="22">
        <v>42.75</v>
      </c>
      <c r="G14" s="24">
        <f>RANK(F14,F$5:F$28,1)</f>
        <v>10</v>
      </c>
      <c r="H14" s="26">
        <v>42.64</v>
      </c>
      <c r="I14" s="24">
        <f>RANK(H14,H$5:H$28,1)</f>
        <v>9</v>
      </c>
      <c r="J14" s="26">
        <v>43.67</v>
      </c>
      <c r="K14" s="24">
        <f>RANK(J14,J$5:J$28,1)</f>
        <v>12</v>
      </c>
      <c r="L14" s="26">
        <v>42.82</v>
      </c>
      <c r="M14" s="24">
        <f>RANK(L14,L$5:L$28,1)</f>
        <v>11</v>
      </c>
      <c r="N14" s="22">
        <v>42.65</v>
      </c>
      <c r="O14" s="24">
        <f>RANK(N14,N$5:N$28,1)</f>
        <v>10</v>
      </c>
      <c r="P14" s="26">
        <v>42.74</v>
      </c>
      <c r="Q14" s="24">
        <f>RANK(P14,P$5:P$28,1)</f>
        <v>9</v>
      </c>
      <c r="R14" s="26">
        <v>42.9</v>
      </c>
      <c r="S14" s="24">
        <f>RANK(R14,R$5:R$28,1)</f>
        <v>8</v>
      </c>
      <c r="T14" s="26">
        <v>42.67</v>
      </c>
      <c r="U14" s="24">
        <f>RANK(T14,T$5:T$28,1)</f>
        <v>14</v>
      </c>
      <c r="V14" s="22">
        <v>43.09</v>
      </c>
      <c r="W14" s="24">
        <f>RANK(V14,V$5:V$28,1)</f>
        <v>13</v>
      </c>
      <c r="X14" s="26">
        <v>42.89</v>
      </c>
      <c r="Y14" s="43">
        <f>RANK(X14,X$5:X$28,1)</f>
        <v>10</v>
      </c>
      <c r="Z14" s="26">
        <v>43.13</v>
      </c>
      <c r="AA14" s="24">
        <f>RANK(Z14,Z$5:Z$28,1)</f>
        <v>12</v>
      </c>
      <c r="AB14" s="18">
        <f>AVERAGEIF(D14:AA14,"&gt;25")</f>
        <v>42.915833333333332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113</v>
      </c>
      <c r="C15" s="21" t="s">
        <v>7</v>
      </c>
      <c r="D15" s="22">
        <v>42.88</v>
      </c>
      <c r="E15" s="23">
        <f>RANK(D15,D$5:D$28,1)</f>
        <v>11</v>
      </c>
      <c r="F15" s="27">
        <v>43.4</v>
      </c>
      <c r="G15" s="24">
        <f>RANK(F15,F$5:F$28,1)</f>
        <v>15</v>
      </c>
      <c r="H15" s="26">
        <v>42.74</v>
      </c>
      <c r="I15" s="24">
        <f>RANK(H15,H$5:H$28,1)</f>
        <v>11</v>
      </c>
      <c r="J15" s="26">
        <v>43.21</v>
      </c>
      <c r="K15" s="24">
        <f>RANK(J15,J$5:J$28,1)</f>
        <v>9</v>
      </c>
      <c r="L15" s="26">
        <v>42.75</v>
      </c>
      <c r="M15" s="24">
        <f>RANK(L15,L$5:L$28,1)</f>
        <v>9</v>
      </c>
      <c r="N15" s="22">
        <v>42.77</v>
      </c>
      <c r="O15" s="24">
        <f>RANK(N15,N$5:N$28,1)</f>
        <v>12</v>
      </c>
      <c r="P15" s="26">
        <v>43.15</v>
      </c>
      <c r="Q15" s="24">
        <f>RANK(P15,P$5:P$28,1)</f>
        <v>12</v>
      </c>
      <c r="R15" s="26">
        <v>43.22</v>
      </c>
      <c r="S15" s="24">
        <f>RANK(R15,R$5:R$28,1)</f>
        <v>13</v>
      </c>
      <c r="T15" s="26">
        <v>42.55</v>
      </c>
      <c r="U15" s="24">
        <f>RANK(T15,T$5:T$28,1)</f>
        <v>11</v>
      </c>
      <c r="V15" s="22">
        <v>43.01</v>
      </c>
      <c r="W15" s="24">
        <f>RANK(V15,V$5:V$28,1)</f>
        <v>12</v>
      </c>
      <c r="X15" s="26">
        <v>42.92</v>
      </c>
      <c r="Y15" s="24">
        <f>RANK(X15,X$5:X$28,1)</f>
        <v>11</v>
      </c>
      <c r="Z15" s="26">
        <v>42.96</v>
      </c>
      <c r="AA15" s="24">
        <f>RANK(Z15,Z$5:Z$28,1)</f>
        <v>11</v>
      </c>
      <c r="AB15" s="18">
        <f>AVERAGEIF(D15:AA15,"&gt;25")</f>
        <v>42.963333333333338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65</v>
      </c>
      <c r="C16" s="21" t="s">
        <v>7</v>
      </c>
      <c r="D16" s="22">
        <v>42.46</v>
      </c>
      <c r="E16" s="23">
        <f>RANK(D16,D$5:D$28,1)</f>
        <v>10</v>
      </c>
      <c r="F16" s="22">
        <v>43.02</v>
      </c>
      <c r="G16" s="24">
        <f>RANK(F16,F$5:F$28,1)</f>
        <v>11</v>
      </c>
      <c r="H16" s="26">
        <v>42.65</v>
      </c>
      <c r="I16" s="24">
        <f>RANK(H16,H$5:H$28,1)</f>
        <v>10</v>
      </c>
      <c r="J16" s="26">
        <v>43.77</v>
      </c>
      <c r="K16" s="24">
        <f>RANK(J16,J$5:J$28,1)</f>
        <v>13</v>
      </c>
      <c r="L16" s="26">
        <v>43.22</v>
      </c>
      <c r="M16" s="24">
        <f>RANK(L16,L$5:L$28,1)</f>
        <v>13</v>
      </c>
      <c r="N16" s="22">
        <v>42.49</v>
      </c>
      <c r="O16" s="24">
        <f>RANK(N16,N$5:N$28,1)</f>
        <v>9</v>
      </c>
      <c r="P16" s="26">
        <v>43.52</v>
      </c>
      <c r="Q16" s="24">
        <f>RANK(P16,P$5:P$28,1)</f>
        <v>15</v>
      </c>
      <c r="R16" s="25">
        <v>43.15</v>
      </c>
      <c r="S16" s="24">
        <f>RANK(R16,R$5:R$28,1)</f>
        <v>12</v>
      </c>
      <c r="T16" s="26">
        <v>42.4</v>
      </c>
      <c r="U16" s="24">
        <f>RANK(T16,T$5:T$28,1)</f>
        <v>8</v>
      </c>
      <c r="V16" s="22">
        <v>42.95</v>
      </c>
      <c r="W16" s="24">
        <f>RANK(V16,V$5:V$28,1)</f>
        <v>10</v>
      </c>
      <c r="X16" s="26">
        <v>43.15</v>
      </c>
      <c r="Y16" s="24">
        <f>RANK(X16,X$5:X$28,1)</f>
        <v>13</v>
      </c>
      <c r="Z16" s="26">
        <v>42.8</v>
      </c>
      <c r="AA16" s="24">
        <f>RANK(Z16,Z$5:Z$28,1)</f>
        <v>10</v>
      </c>
      <c r="AB16" s="18">
        <f>AVERAGEIF(D16:AA16,"&gt;25")</f>
        <v>42.964999999999996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93</v>
      </c>
      <c r="C17" s="21" t="s">
        <v>7</v>
      </c>
      <c r="D17" s="22">
        <v>43.19</v>
      </c>
      <c r="E17" s="23">
        <f>RANK(D17,D$5:D$28,1)</f>
        <v>14</v>
      </c>
      <c r="F17" s="22">
        <v>43.03</v>
      </c>
      <c r="G17" s="24">
        <f>RANK(F17,F$5:F$28,1)</f>
        <v>12</v>
      </c>
      <c r="H17" s="26">
        <v>42.79</v>
      </c>
      <c r="I17" s="43">
        <f>RANK(H17,H$5:H$28,1)</f>
        <v>12</v>
      </c>
      <c r="J17" s="26">
        <v>43.33</v>
      </c>
      <c r="K17" s="24">
        <f>RANK(J17,J$5:J$28,1)</f>
        <v>11</v>
      </c>
      <c r="L17" s="26">
        <v>43.05</v>
      </c>
      <c r="M17" s="24">
        <f>RANK(L17,L$5:L$28,1)</f>
        <v>12</v>
      </c>
      <c r="N17" s="22">
        <v>42.85</v>
      </c>
      <c r="O17" s="24">
        <f>RANK(N17,N$5:N$28,1)</f>
        <v>13</v>
      </c>
      <c r="P17" s="26">
        <v>42.96</v>
      </c>
      <c r="Q17" s="24">
        <f>RANK(P17,P$5:P$28,1)</f>
        <v>11</v>
      </c>
      <c r="R17" s="26">
        <v>43.1</v>
      </c>
      <c r="S17" s="24">
        <f>RANK(R17,R$5:R$28,1)</f>
        <v>11</v>
      </c>
      <c r="T17" s="26">
        <v>42.62</v>
      </c>
      <c r="U17" s="24">
        <f>RANK(T17,T$5:T$28,1)</f>
        <v>12</v>
      </c>
      <c r="V17" s="22">
        <v>43</v>
      </c>
      <c r="W17" s="24">
        <f>RANK(V17,V$5:V$28,1)</f>
        <v>11</v>
      </c>
      <c r="X17" s="26">
        <v>43.07</v>
      </c>
      <c r="Y17" s="24">
        <f>RANK(X17,X$5:X$28,1)</f>
        <v>12</v>
      </c>
      <c r="Z17" s="26">
        <v>43.51</v>
      </c>
      <c r="AA17" s="24">
        <f>RANK(Z17,Z$5:Z$28,1)</f>
        <v>13</v>
      </c>
      <c r="AB17" s="18">
        <f>AVERAGEIF(D17:AA17,"&gt;25")</f>
        <v>43.041666666666664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94</v>
      </c>
      <c r="C18" s="21" t="s">
        <v>7</v>
      </c>
      <c r="D18" s="22">
        <v>43.13</v>
      </c>
      <c r="E18" s="23">
        <f>RANK(D18,D$5:D$28,1)</f>
        <v>13</v>
      </c>
      <c r="F18" s="22">
        <v>43.33</v>
      </c>
      <c r="G18" s="24">
        <f>RANK(F18,F$5:F$28,1)</f>
        <v>14</v>
      </c>
      <c r="H18" s="26">
        <v>43.49</v>
      </c>
      <c r="I18" s="24">
        <f>RANK(H18,H$5:H$28,1)</f>
        <v>14</v>
      </c>
      <c r="J18" s="26">
        <v>43.97</v>
      </c>
      <c r="K18" s="24">
        <f>RANK(J18,J$5:J$28,1)</f>
        <v>14</v>
      </c>
      <c r="L18" s="26">
        <v>43.44</v>
      </c>
      <c r="M18" s="24">
        <f>RANK(L18,L$5:L$28,1)</f>
        <v>15</v>
      </c>
      <c r="N18" s="22">
        <v>42.98</v>
      </c>
      <c r="O18" s="24">
        <f>RANK(N18,N$5:N$28,1)</f>
        <v>14</v>
      </c>
      <c r="P18" s="26">
        <v>43.18</v>
      </c>
      <c r="Q18" s="24">
        <f>RANK(P18,P$5:P$28,1)</f>
        <v>13</v>
      </c>
      <c r="R18" s="26">
        <v>43.43</v>
      </c>
      <c r="S18" s="24">
        <f>RANK(R18,R$5:R$28,1)</f>
        <v>14</v>
      </c>
      <c r="T18" s="26">
        <v>42.64</v>
      </c>
      <c r="U18" s="24">
        <f>RANK(T18,T$5:T$28,1)</f>
        <v>13</v>
      </c>
      <c r="V18" s="22">
        <v>43.14</v>
      </c>
      <c r="W18" s="24">
        <f>RANK(V18,V$5:V$28,1)</f>
        <v>14</v>
      </c>
      <c r="X18" s="25">
        <v>44.23</v>
      </c>
      <c r="Y18" s="24">
        <f>RANK(X18,X$5:X$28,1)</f>
        <v>14</v>
      </c>
      <c r="Z18" s="26">
        <v>43.61</v>
      </c>
      <c r="AA18" s="24">
        <f>RANK(Z18,Z$5:Z$28,1)</f>
        <v>14</v>
      </c>
      <c r="AB18" s="18">
        <f>AVERAGEIF(D18:AA18,"&gt;25")</f>
        <v>43.380833333333335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116</v>
      </c>
      <c r="C19" s="21"/>
      <c r="D19" s="22">
        <v>43.37</v>
      </c>
      <c r="E19" s="23">
        <f>RANK(D19,D$5:D$28,1)</f>
        <v>15</v>
      </c>
      <c r="F19" s="22">
        <v>43.3</v>
      </c>
      <c r="G19" s="24">
        <f>RANK(F19,F$5:F$28,1)</f>
        <v>13</v>
      </c>
      <c r="H19" s="26">
        <v>43.81</v>
      </c>
      <c r="I19" s="24">
        <f>RANK(H19,H$5:H$28,1)</f>
        <v>15</v>
      </c>
      <c r="J19" s="26">
        <v>44.03</v>
      </c>
      <c r="K19" s="24">
        <f>RANK(J19,J$5:J$28,1)</f>
        <v>15</v>
      </c>
      <c r="L19" s="26">
        <v>43.34</v>
      </c>
      <c r="M19" s="24">
        <f>RANK(L19,L$5:L$28,1)</f>
        <v>14</v>
      </c>
      <c r="N19" s="22">
        <v>43.74</v>
      </c>
      <c r="O19" s="24">
        <f>RANK(N19,N$5:N$28,1)</f>
        <v>15</v>
      </c>
      <c r="P19" s="26">
        <v>43.38</v>
      </c>
      <c r="Q19" s="24">
        <f>RANK(P19,P$5:P$28,1)</f>
        <v>14</v>
      </c>
      <c r="R19" s="26">
        <v>43.47</v>
      </c>
      <c r="S19" s="24">
        <f>RANK(R19,R$5:R$28,1)</f>
        <v>15</v>
      </c>
      <c r="T19" s="26">
        <v>43.01</v>
      </c>
      <c r="U19" s="24">
        <f>RANK(T19,T$5:T$28,1)</f>
        <v>15</v>
      </c>
      <c r="V19" s="27">
        <v>44.29</v>
      </c>
      <c r="W19" s="24">
        <f>RANK(V19,V$5:V$28,1)</f>
        <v>15</v>
      </c>
      <c r="X19" s="26">
        <v>44.88</v>
      </c>
      <c r="Y19" s="24">
        <f>RANK(X19,X$5:X$28,1)</f>
        <v>15</v>
      </c>
      <c r="Z19" s="26">
        <v>43.98</v>
      </c>
      <c r="AA19" s="24">
        <f>RANK(Z19,Z$5:Z$28,1)</f>
        <v>15</v>
      </c>
      <c r="AB19" s="18">
        <f>AVERAGEIF(D19:AA19,"&gt;25")</f>
        <v>43.716666666666661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5:E28" si="0">RANK(D20,D$5:D$28,1)</f>
        <v>#N/A</v>
      </c>
      <c r="F20" s="22"/>
      <c r="G20" s="24" t="e">
        <f t="shared" ref="G5:G28" si="1">RANK(F20,F$5:F$28,1)</f>
        <v>#N/A</v>
      </c>
      <c r="H20" s="26"/>
      <c r="I20" s="24" t="e">
        <f t="shared" ref="I5:I28" si="2">RANK(H20,H$5:H$28,1)</f>
        <v>#N/A</v>
      </c>
      <c r="J20" s="26"/>
      <c r="K20" s="24" t="e">
        <f t="shared" ref="K5:K28" si="3">RANK(J20,J$5:J$28,1)</f>
        <v>#N/A</v>
      </c>
      <c r="L20" s="26"/>
      <c r="M20" s="24" t="e">
        <f t="shared" ref="M5:M28" si="4">RANK(L20,L$5:L$28,1)</f>
        <v>#N/A</v>
      </c>
      <c r="N20" s="22"/>
      <c r="O20" s="24" t="e">
        <f t="shared" ref="O5:O28" si="5">RANK(N20,N$5:N$28,1)</f>
        <v>#N/A</v>
      </c>
      <c r="P20" s="26"/>
      <c r="Q20" s="24" t="e">
        <f t="shared" ref="Q5:Q28" si="6">RANK(P20,P$5:P$28,1)</f>
        <v>#N/A</v>
      </c>
      <c r="R20" s="26"/>
      <c r="S20" s="24" t="e">
        <f t="shared" ref="S5:S28" si="7">RANK(R20,R$5:R$28,1)</f>
        <v>#N/A</v>
      </c>
      <c r="T20" s="26"/>
      <c r="U20" s="24" t="e">
        <f t="shared" ref="U5:U28" si="8">RANK(T20,T$5:T$28,1)</f>
        <v>#N/A</v>
      </c>
      <c r="V20" s="22"/>
      <c r="W20" s="24" t="e">
        <f t="shared" ref="W5:W28" si="9">RANK(V20,V$5:V$28,1)</f>
        <v>#N/A</v>
      </c>
      <c r="X20" s="26"/>
      <c r="Y20" s="24" t="e">
        <f t="shared" ref="Y5:Y28" si="10">RANK(X20,X$5:X$28,1)</f>
        <v>#N/A</v>
      </c>
      <c r="Z20" s="26"/>
      <c r="AA20" s="24" t="e">
        <f t="shared" ref="AA17:AA28" si="11">RANK(Z20,Z$5:Z$28,1)</f>
        <v>#N/A</v>
      </c>
      <c r="AB20" s="18" t="e">
        <f t="shared" ref="AB5:AB28" si="12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>
        <f ca="1">AVERAGEIF(OFFSET(D5,0,0,$C29), "&gt;25")</f>
        <v>42.103999999999999</v>
      </c>
      <c r="E29" s="39">
        <f ca="1">RANK(D29,$D30:$O30,1)</f>
        <v>7</v>
      </c>
      <c r="F29" s="38">
        <f ca="1">AVERAGEIF(OFFSET(F5,0,0,$C29), "&gt;25")</f>
        <v>42.143999999999998</v>
      </c>
      <c r="G29" s="39">
        <f ca="1">RANK(F29,$D30:$O30,1)</f>
        <v>9</v>
      </c>
      <c r="H29" s="40">
        <f ca="1">AVERAGEIF(OFFSET(H5,0,0,$C29), "&gt;25")</f>
        <v>41.984000000000002</v>
      </c>
      <c r="I29" s="39">
        <f ca="1">RANK(H29,$D30:$O30,1)</f>
        <v>4</v>
      </c>
      <c r="J29" s="38">
        <f ca="1">AVERAGEIF(OFFSET(J5,0,0,$C29), "&gt;25")</f>
        <v>42.546000000000006</v>
      </c>
      <c r="K29" s="39">
        <f ca="1">RANK(J29,$D30:$O30,1)</f>
        <v>12</v>
      </c>
      <c r="L29" s="40">
        <f ca="1">AVERAGEIF(OFFSET(L5,0,0,$C29), "&gt;25")</f>
        <v>42.057999999999993</v>
      </c>
      <c r="M29" s="39">
        <f ca="1">RANK(L29,$D30:$O30,1)</f>
        <v>6</v>
      </c>
      <c r="N29" s="38">
        <f ca="1">AVERAGEIF(OFFSET(N5,0,0,$C29), "&gt;25")</f>
        <v>41.775999999999996</v>
      </c>
      <c r="O29" s="39">
        <f ca="1">RANK(N29,$D30:$O30,1)</f>
        <v>1</v>
      </c>
      <c r="P29" s="40">
        <f ca="1">AVERAGEIF(OFFSET(P5,0,0,$C29), "&gt;25")</f>
        <v>42.134</v>
      </c>
      <c r="Q29" s="39">
        <f ca="1">RANK(P29,$D30:$O30,1)</f>
        <v>8</v>
      </c>
      <c r="R29" s="38">
        <f ca="1">AVERAGEIF(OFFSET(R5,0,0,$C29), "&gt;25")</f>
        <v>42.319999999999993</v>
      </c>
      <c r="S29" s="39">
        <f ca="1">RANK(R29,$D30:$O30,1)</f>
        <v>11</v>
      </c>
      <c r="T29" s="40">
        <f ca="1">AVERAGEIF(OFFSET(T5,0,0,$C29), "&gt;25")</f>
        <v>41.944000000000003</v>
      </c>
      <c r="U29" s="39">
        <f ca="1">RANK(T29,$D30:$O30,1)</f>
        <v>3</v>
      </c>
      <c r="V29" s="38">
        <f ca="1">AVERAGEIF(OFFSET(V5,0,0,$C29), "&gt;25")</f>
        <v>41.938000000000002</v>
      </c>
      <c r="W29" s="39">
        <f ca="1">RANK(V29,$D30:$O30,1)</f>
        <v>2</v>
      </c>
      <c r="X29" s="38">
        <f ca="1">AVERAGEIF(OFFSET(X5,0,0,$C29), "&gt;25")</f>
        <v>42.04</v>
      </c>
      <c r="Y29" s="39">
        <f ca="1">RANK(X29,$D30:$O30,1)</f>
        <v>5</v>
      </c>
      <c r="Z29" s="38">
        <f ca="1">AVERAGEIF(OFFSET(Z5,0,0,$C29), "&gt;25")</f>
        <v>42.158000000000001</v>
      </c>
      <c r="AA29" s="39">
        <f ca="1">RANK(Z29,$D30:$O30,1)</f>
        <v>10</v>
      </c>
      <c r="AB29" s="41">
        <f>AVERAGEIF(AB5:AB28, "&gt;25")</f>
        <v>42.632666666666672</v>
      </c>
    </row>
    <row r="30" spans="1:29" ht="30" customHeight="1" x14ac:dyDescent="0.2">
      <c r="D30" s="42">
        <f ca="1">OFFSET($D$29,0,(COLUMN()-4)*2 )</f>
        <v>42.103999999999999</v>
      </c>
      <c r="E30" s="42">
        <f t="shared" ref="E30:O30" ca="1" si="13">OFFSET($D$29,0,(COLUMN()-4)*2 )</f>
        <v>42.143999999999998</v>
      </c>
      <c r="F30" s="42">
        <f t="shared" ca="1" si="13"/>
        <v>41.984000000000002</v>
      </c>
      <c r="G30" s="42">
        <f t="shared" ca="1" si="13"/>
        <v>42.546000000000006</v>
      </c>
      <c r="H30" s="42">
        <f t="shared" ca="1" si="13"/>
        <v>42.057999999999993</v>
      </c>
      <c r="I30" s="42">
        <f t="shared" ca="1" si="13"/>
        <v>41.775999999999996</v>
      </c>
      <c r="J30" s="42">
        <f t="shared" ca="1" si="13"/>
        <v>42.134</v>
      </c>
      <c r="K30" s="42">
        <f t="shared" ca="1" si="13"/>
        <v>42.319999999999993</v>
      </c>
      <c r="L30" s="42">
        <f t="shared" ca="1" si="13"/>
        <v>41.944000000000003</v>
      </c>
      <c r="M30" s="42">
        <f t="shared" ca="1" si="13"/>
        <v>41.938000000000002</v>
      </c>
      <c r="N30" s="42">
        <f t="shared" ca="1" si="13"/>
        <v>42.04</v>
      </c>
      <c r="O30" s="42">
        <f t="shared" ca="1" si="13"/>
        <v>42.158000000000001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19">
    <sortCondition ref="AB5:AB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F31"/>
  <sheetViews>
    <sheetView zoomScale="60" zoomScaleNormal="60" workbookViewId="0">
      <selection activeCell="AA14" sqref="AA14:AA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8" t="s">
        <v>53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9" t="s">
        <v>0</v>
      </c>
      <c r="B3" s="81" t="s">
        <v>1</v>
      </c>
      <c r="C3" s="5"/>
      <c r="D3" s="83" t="s">
        <v>2</v>
      </c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6"/>
    </row>
    <row r="4" spans="1:32" ht="28.5" customHeight="1" thickBot="1" x14ac:dyDescent="0.25">
      <c r="A4" s="80"/>
      <c r="B4" s="82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5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84" t="s">
        <v>9</v>
      </c>
      <c r="B29" s="85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111 (12)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2017-09-18T19:34:04Z</dcterms:modified>
</cp:coreProperties>
</file>