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0" yWindow="0" windowWidth="15360" windowHeight="7650" tabRatio="851" activeTab="11"/>
  </bookViews>
  <sheets>
    <sheet name="Общие результаты" sheetId="4" r:id="rId1"/>
    <sheet name="Регистрация" sheetId="5" r:id="rId2"/>
    <sheet name="Kozak I razboiniki" sheetId="80" r:id="rId3"/>
    <sheet name="PlayWar" sheetId="82" r:id="rId4"/>
    <sheet name="RokcnRolla" sheetId="85" r:id="rId5"/>
    <sheet name="MST" sheetId="83" r:id="rId6"/>
    <sheet name="NSJ" sheetId="81" r:id="rId7"/>
    <sheet name="Fortuna racing" sheetId="84" r:id="rId8"/>
    <sheet name="Levi_9" sheetId="79" r:id="rId9"/>
    <sheet name="QWEASD" sheetId="86" r:id="rId10"/>
    <sheet name="Flash" sheetId="70" r:id="rId11"/>
    <sheet name="5-gt" sheetId="87" r:id="rId12"/>
  </sheets>
  <calcPr calcId="145621"/>
</workbook>
</file>

<file path=xl/calcChain.xml><?xml version="1.0" encoding="utf-8"?>
<calcChain xmlns="http://schemas.openxmlformats.org/spreadsheetml/2006/main">
  <c r="I15" i="83" l="1"/>
  <c r="I14" i="83"/>
  <c r="G15" i="83"/>
  <c r="G14" i="83"/>
  <c r="F15" i="83"/>
  <c r="F14" i="83"/>
  <c r="I15" i="80"/>
  <c r="I14" i="80"/>
  <c r="G15" i="80"/>
  <c r="G14" i="80"/>
  <c r="F15" i="80"/>
  <c r="F14" i="80"/>
  <c r="H9" i="4" l="1"/>
  <c r="H8" i="4"/>
  <c r="H7" i="4"/>
  <c r="K13" i="70"/>
  <c r="L12" i="83"/>
  <c r="L12" i="80"/>
  <c r="F18" i="87" l="1"/>
  <c r="E18" i="87"/>
  <c r="D18" i="87"/>
  <c r="C18" i="87"/>
  <c r="G16" i="87"/>
  <c r="K13" i="87"/>
  <c r="G13" i="87"/>
  <c r="F13" i="87"/>
  <c r="E13" i="87"/>
  <c r="K12" i="87"/>
  <c r="G12" i="87"/>
  <c r="F12" i="87"/>
  <c r="E12" i="87"/>
  <c r="K11" i="87"/>
  <c r="L13" i="87" s="1"/>
  <c r="G11" i="87"/>
  <c r="F11" i="87"/>
  <c r="F15" i="87" s="1"/>
  <c r="E11" i="87"/>
  <c r="L10" i="87"/>
  <c r="L12" i="87" s="1"/>
  <c r="K10" i="87"/>
  <c r="G10" i="87"/>
  <c r="F10" i="87"/>
  <c r="E10" i="87"/>
  <c r="F18" i="86"/>
  <c r="E18" i="86"/>
  <c r="D18" i="86"/>
  <c r="C18" i="86"/>
  <c r="G16" i="86"/>
  <c r="K13" i="86"/>
  <c r="G13" i="86"/>
  <c r="F13" i="86"/>
  <c r="E13" i="86"/>
  <c r="K12" i="86"/>
  <c r="G12" i="86"/>
  <c r="I12" i="86" s="1"/>
  <c r="F12" i="86"/>
  <c r="E12" i="86"/>
  <c r="K11" i="86"/>
  <c r="L11" i="86" s="1"/>
  <c r="G11" i="86"/>
  <c r="F11" i="86"/>
  <c r="E11" i="86"/>
  <c r="K10" i="86"/>
  <c r="L10" i="86" s="1"/>
  <c r="G10" i="86"/>
  <c r="F10" i="86"/>
  <c r="E10" i="86"/>
  <c r="F18" i="85"/>
  <c r="E18" i="85"/>
  <c r="D18" i="85"/>
  <c r="C18" i="85"/>
  <c r="G16" i="85"/>
  <c r="K13" i="85"/>
  <c r="G13" i="85"/>
  <c r="F13" i="85"/>
  <c r="E13" i="85"/>
  <c r="K12" i="85"/>
  <c r="G12" i="85"/>
  <c r="F12" i="85"/>
  <c r="E12" i="85"/>
  <c r="K11" i="85"/>
  <c r="L13" i="85" s="1"/>
  <c r="G11" i="85"/>
  <c r="G15" i="85" s="1"/>
  <c r="F11" i="85"/>
  <c r="E11" i="85"/>
  <c r="L10" i="85"/>
  <c r="L12" i="85" s="1"/>
  <c r="K10" i="85"/>
  <c r="G10" i="85"/>
  <c r="F10" i="85"/>
  <c r="E10" i="85"/>
  <c r="F18" i="84"/>
  <c r="E18" i="84"/>
  <c r="D18" i="84"/>
  <c r="C18" i="84"/>
  <c r="G16" i="84"/>
  <c r="K13" i="84"/>
  <c r="G13" i="84"/>
  <c r="F13" i="84"/>
  <c r="E13" i="84"/>
  <c r="K12" i="84"/>
  <c r="G12" i="84"/>
  <c r="F12" i="84"/>
  <c r="E12" i="84"/>
  <c r="K11" i="84"/>
  <c r="L11" i="84" s="1"/>
  <c r="G11" i="84"/>
  <c r="G15" i="84" s="1"/>
  <c r="F11" i="84"/>
  <c r="E11" i="84"/>
  <c r="K10" i="84"/>
  <c r="L10" i="84" s="1"/>
  <c r="G10" i="84"/>
  <c r="G14" i="84" s="1"/>
  <c r="F10" i="84"/>
  <c r="E10" i="84"/>
  <c r="F18" i="83"/>
  <c r="E18" i="83"/>
  <c r="D18" i="83"/>
  <c r="C18" i="83"/>
  <c r="G16" i="83"/>
  <c r="K13" i="83"/>
  <c r="L13" i="83" s="1"/>
  <c r="G13" i="83"/>
  <c r="I13" i="83" s="1"/>
  <c r="F13" i="83"/>
  <c r="E13" i="83"/>
  <c r="K12" i="83"/>
  <c r="G12" i="83"/>
  <c r="F12" i="83"/>
  <c r="E12" i="83"/>
  <c r="K11" i="83"/>
  <c r="L11" i="83" s="1"/>
  <c r="G11" i="83"/>
  <c r="F11" i="83"/>
  <c r="E11" i="83"/>
  <c r="K10" i="83"/>
  <c r="L10" i="83" s="1"/>
  <c r="G10" i="83"/>
  <c r="F10" i="83"/>
  <c r="F16" i="83" s="1"/>
  <c r="E10" i="83"/>
  <c r="F18" i="82"/>
  <c r="E18" i="82"/>
  <c r="D18" i="82"/>
  <c r="C18" i="82"/>
  <c r="G16" i="82"/>
  <c r="K13" i="82"/>
  <c r="G13" i="82"/>
  <c r="F13" i="82"/>
  <c r="E13" i="82"/>
  <c r="K12" i="82"/>
  <c r="G12" i="82"/>
  <c r="F12" i="82"/>
  <c r="E12" i="82"/>
  <c r="K11" i="82"/>
  <c r="L11" i="82" s="1"/>
  <c r="G11" i="82"/>
  <c r="F11" i="82"/>
  <c r="E11" i="82"/>
  <c r="K10" i="82"/>
  <c r="L10" i="82" s="1"/>
  <c r="G10" i="82"/>
  <c r="G14" i="82" s="1"/>
  <c r="F10" i="82"/>
  <c r="E10" i="82"/>
  <c r="F18" i="81"/>
  <c r="E18" i="81"/>
  <c r="D18" i="81"/>
  <c r="C18" i="81"/>
  <c r="G16" i="81"/>
  <c r="K13" i="81"/>
  <c r="G13" i="81"/>
  <c r="I13" i="81" s="1"/>
  <c r="F13" i="81"/>
  <c r="E13" i="81"/>
  <c r="K12" i="81"/>
  <c r="G12" i="81"/>
  <c r="F12" i="81"/>
  <c r="E12" i="81"/>
  <c r="K11" i="81"/>
  <c r="L13" i="81" s="1"/>
  <c r="G11" i="81"/>
  <c r="F11" i="81"/>
  <c r="F15" i="81" s="1"/>
  <c r="E11" i="81"/>
  <c r="L10" i="81"/>
  <c r="L12" i="81" s="1"/>
  <c r="K10" i="81"/>
  <c r="G10" i="81"/>
  <c r="F10" i="81"/>
  <c r="E10" i="81"/>
  <c r="F18" i="80"/>
  <c r="E18" i="80"/>
  <c r="D18" i="80"/>
  <c r="C18" i="80"/>
  <c r="G16" i="80"/>
  <c r="K13" i="80"/>
  <c r="L13" i="80" s="1"/>
  <c r="G13" i="80"/>
  <c r="I13" i="80" s="1"/>
  <c r="F13" i="80"/>
  <c r="E13" i="80"/>
  <c r="K12" i="80"/>
  <c r="G12" i="80"/>
  <c r="F12" i="80"/>
  <c r="E12" i="80"/>
  <c r="K11" i="80"/>
  <c r="L11" i="80" s="1"/>
  <c r="G11" i="80"/>
  <c r="F11" i="80"/>
  <c r="E11" i="80"/>
  <c r="K10" i="80"/>
  <c r="L10" i="80" s="1"/>
  <c r="G10" i="80"/>
  <c r="F10" i="80"/>
  <c r="E10" i="80"/>
  <c r="F18" i="79"/>
  <c r="E18" i="79"/>
  <c r="D18" i="79"/>
  <c r="C18" i="79"/>
  <c r="G16" i="79"/>
  <c r="K13" i="79"/>
  <c r="G13" i="79"/>
  <c r="F13" i="79"/>
  <c r="E13" i="79"/>
  <c r="K12" i="79"/>
  <c r="G12" i="79"/>
  <c r="F12" i="79"/>
  <c r="E12" i="79"/>
  <c r="K11" i="79"/>
  <c r="L11" i="79" s="1"/>
  <c r="G11" i="79"/>
  <c r="F11" i="79"/>
  <c r="E11" i="79"/>
  <c r="K10" i="79"/>
  <c r="L10" i="79" s="1"/>
  <c r="G10" i="79"/>
  <c r="G14" i="79" s="1"/>
  <c r="F10" i="79"/>
  <c r="E10" i="79"/>
  <c r="G15" i="87" l="1"/>
  <c r="I13" i="87"/>
  <c r="F16" i="87"/>
  <c r="G14" i="87"/>
  <c r="I12" i="87"/>
  <c r="F15" i="84"/>
  <c r="I13" i="84"/>
  <c r="I12" i="84"/>
  <c r="F16" i="84"/>
  <c r="F15" i="85"/>
  <c r="I13" i="85"/>
  <c r="G14" i="85"/>
  <c r="I12" i="85"/>
  <c r="F16" i="85"/>
  <c r="G15" i="86"/>
  <c r="F16" i="86"/>
  <c r="F15" i="86"/>
  <c r="I13" i="86"/>
  <c r="G14" i="86"/>
  <c r="F15" i="82"/>
  <c r="I13" i="82"/>
  <c r="F14" i="82"/>
  <c r="I12" i="82"/>
  <c r="I11" i="82"/>
  <c r="I15" i="82" s="1"/>
  <c r="I12" i="83"/>
  <c r="G15" i="81"/>
  <c r="G14" i="81"/>
  <c r="I12" i="81"/>
  <c r="F16" i="81"/>
  <c r="I12" i="80"/>
  <c r="I11" i="80"/>
  <c r="F15" i="79"/>
  <c r="I13" i="79"/>
  <c r="I12" i="79"/>
  <c r="F16" i="79"/>
  <c r="I11" i="79"/>
  <c r="I15" i="79" s="1"/>
  <c r="L11" i="87"/>
  <c r="L13" i="84"/>
  <c r="L11" i="85"/>
  <c r="L13" i="86"/>
  <c r="L11" i="81"/>
  <c r="L13" i="79"/>
  <c r="F14" i="86"/>
  <c r="F16" i="82"/>
  <c r="L13" i="82"/>
  <c r="F16" i="80"/>
  <c r="F14" i="79"/>
  <c r="I10" i="87"/>
  <c r="I11" i="87"/>
  <c r="F14" i="87"/>
  <c r="L12" i="86"/>
  <c r="I10" i="86"/>
  <c r="I11" i="86"/>
  <c r="I10" i="85"/>
  <c r="I11" i="85"/>
  <c r="I15" i="85" s="1"/>
  <c r="F14" i="85"/>
  <c r="L12" i="84"/>
  <c r="I10" i="84"/>
  <c r="I11" i="84"/>
  <c r="I15" i="84" s="1"/>
  <c r="F14" i="84"/>
  <c r="I10" i="83"/>
  <c r="I11" i="83"/>
  <c r="L12" i="82"/>
  <c r="G15" i="82"/>
  <c r="I10" i="82"/>
  <c r="I10" i="81"/>
  <c r="I11" i="81"/>
  <c r="I15" i="81" s="1"/>
  <c r="F14" i="81"/>
  <c r="I10" i="80"/>
  <c r="L12" i="79"/>
  <c r="G15" i="79"/>
  <c r="I10" i="79"/>
  <c r="I15" i="87" l="1"/>
  <c r="I15" i="86"/>
  <c r="I16" i="87"/>
  <c r="I14" i="87"/>
  <c r="I16" i="86"/>
  <c r="I14" i="86"/>
  <c r="I16" i="85"/>
  <c r="I14" i="85"/>
  <c r="I16" i="84"/>
  <c r="I14" i="84"/>
  <c r="I16" i="83"/>
  <c r="I16" i="82"/>
  <c r="I14" i="82"/>
  <c r="I16" i="81"/>
  <c r="I14" i="81"/>
  <c r="I16" i="80"/>
  <c r="I16" i="79"/>
  <c r="I14" i="79"/>
  <c r="F18" i="70"/>
  <c r="E18" i="70"/>
  <c r="D18" i="70"/>
  <c r="C18" i="70"/>
  <c r="G16" i="70"/>
  <c r="G13" i="70"/>
  <c r="F13" i="70"/>
  <c r="E13" i="70"/>
  <c r="K12" i="70"/>
  <c r="G12" i="70"/>
  <c r="F12" i="70"/>
  <c r="E12" i="70"/>
  <c r="K11" i="70"/>
  <c r="L13" i="70" s="1"/>
  <c r="G11" i="70"/>
  <c r="F11" i="70"/>
  <c r="E11" i="70"/>
  <c r="K10" i="70"/>
  <c r="L10" i="70" s="1"/>
  <c r="L12" i="70" s="1"/>
  <c r="G10" i="70"/>
  <c r="F10" i="70"/>
  <c r="E10" i="70"/>
  <c r="F15" i="70" l="1"/>
  <c r="F16" i="70"/>
  <c r="G15" i="70"/>
  <c r="I13" i="70"/>
  <c r="G14" i="70"/>
  <c r="I12" i="70"/>
  <c r="L11" i="70"/>
  <c r="I10" i="70"/>
  <c r="I11" i="70"/>
  <c r="F14" i="70"/>
  <c r="I15" i="70" l="1"/>
  <c r="I16" i="70"/>
  <c r="I14" i="70"/>
  <c r="J13" i="5" l="1"/>
  <c r="I34" i="5" l="1"/>
  <c r="J34" i="5" s="1"/>
  <c r="I33" i="5"/>
  <c r="J33" i="5" s="1"/>
  <c r="J32" i="5"/>
  <c r="J31" i="5"/>
  <c r="J30" i="5"/>
  <c r="J29" i="5"/>
  <c r="K29" i="5" l="1"/>
  <c r="K31" i="5"/>
  <c r="K33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<sst xmlns="http://schemas.openxmlformats.org/spreadsheetml/2006/main" count="430" uniqueCount="182">
  <si>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</si>
  <si>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</si>
  <si>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</si>
  <si>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</si>
  <si>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</si>
  <si>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</si>
  <si>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</si>
  <si>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</si>
  <si>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</si>
  <si>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</si>
  <si>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</si>
  <si>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</si>
  <si>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</si>
  <si>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</si>
  <si>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</si>
  <si>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</si>
  <si>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</si>
  <si>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</si>
  <si>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</si>
  <si>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</si>
  <si>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</si>
  <si>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</si>
  <si>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</si>
  <si>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</si>
  <si>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</si>
  <si>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</si>
  <si>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</si>
  <si>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</si>
  <si>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</si>
  <si>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</si>
  <si>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</si>
  <si>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</si>
  <si>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</si>
  <si>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</si>
  <si>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</si>
  <si>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</si>
  <si>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</si>
  <si>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</si>
  <si>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</si>
  <si>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</si>
  <si>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</si>
  <si>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</si>
  <si>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</si>
  <si>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</si>
  <si>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</si>
  <si>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</si>
  <si>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</si>
  <si>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</si>
  <si>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</si>
  <si>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</si>
  <si>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</si>
  <si>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</si>
  <si>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</si>
  <si>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</si>
  <si>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</si>
  <si>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</si>
  <si>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</si>
  <si>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</si>
  <si>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</si>
  <si>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</si>
  <si>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</si>
  <si>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</si>
  <si>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</si>
  <si>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</si>
  <si>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кв</t>
  </si>
  <si>
    <t>MST</t>
  </si>
  <si>
    <t>NSJ</t>
  </si>
  <si>
    <t>PlayWar</t>
  </si>
  <si>
    <t>RocknRolla</t>
  </si>
  <si>
    <t>Anton</t>
  </si>
  <si>
    <t xml:space="preserve"> Andrey</t>
  </si>
  <si>
    <t>1 круг</t>
  </si>
  <si>
    <t>-</t>
  </si>
  <si>
    <t>2 круга</t>
  </si>
  <si>
    <t>Чемпионат мини марафон "Большие Гонки", 10-й этап</t>
  </si>
  <si>
    <t>Серия мини марафонов "Большие Гонки 2017", 10-й этап, 19.08.17</t>
  </si>
  <si>
    <t>Конфигурация №3</t>
  </si>
  <si>
    <r>
      <t>Серия мини марафонов "Большие Гонки", 19.08.2017, Конфигурация</t>
    </r>
    <r>
      <rPr>
        <b/>
        <i/>
        <sz val="18"/>
        <color indexed="8"/>
        <rFont val="Calibri"/>
        <family val="2"/>
        <charset val="204"/>
      </rPr>
      <t xml:space="preserve"> №3</t>
    </r>
  </si>
  <si>
    <t>Kozak I razboiniki</t>
  </si>
  <si>
    <t>Манило Денис</t>
  </si>
  <si>
    <t>Терещенко Андрей</t>
  </si>
  <si>
    <t>Flash</t>
  </si>
  <si>
    <t>Загорулько Иван</t>
  </si>
  <si>
    <t>Юрченко Вова</t>
  </si>
  <si>
    <t>5-gt</t>
  </si>
  <si>
    <t>Звягин Григорий</t>
  </si>
  <si>
    <t>Коруз Вадим</t>
  </si>
  <si>
    <t>72,8</t>
  </si>
  <si>
    <t>73,5</t>
  </si>
  <si>
    <t>Петушков Андрей</t>
  </si>
  <si>
    <t>Тыщенко Миша</t>
  </si>
  <si>
    <t>Fortuna racing</t>
  </si>
  <si>
    <t>Фортуна Таня</t>
  </si>
  <si>
    <t>Таволжан Виталий</t>
  </si>
  <si>
    <t>Пикулин Паша</t>
  </si>
  <si>
    <t>Стецык Сергей</t>
  </si>
  <si>
    <t>RokcnRolla</t>
  </si>
  <si>
    <t>Шутка Виталий</t>
  </si>
  <si>
    <t>Ткаченко Антон</t>
  </si>
  <si>
    <t>Шутка Виталимй</t>
  </si>
  <si>
    <t>73,1</t>
  </si>
  <si>
    <t>80,9</t>
  </si>
  <si>
    <t>88,3</t>
  </si>
  <si>
    <t>Levi_9</t>
  </si>
  <si>
    <t>Лабинский Николай</t>
  </si>
  <si>
    <t>Петренко Влад</t>
  </si>
  <si>
    <t>Мифтахутдинов Ильяс</t>
  </si>
  <si>
    <t>Стоцкий Андрей</t>
  </si>
  <si>
    <t>Прокопенко</t>
  </si>
  <si>
    <t>72,6</t>
  </si>
  <si>
    <t>Дымко Вячеслав</t>
  </si>
  <si>
    <t>62,9</t>
  </si>
  <si>
    <t>Прокопенко Костя</t>
  </si>
  <si>
    <t>QWEASD</t>
  </si>
  <si>
    <t>82,6</t>
  </si>
  <si>
    <t>70,2</t>
  </si>
  <si>
    <t>Звягин Гриша</t>
  </si>
  <si>
    <t>Лабинский Коля</t>
  </si>
  <si>
    <t>Мифтахутдинов Рафаєль</t>
  </si>
  <si>
    <t>1:30.04</t>
  </si>
  <si>
    <t>1:57.25</t>
  </si>
  <si>
    <t>1:56.84</t>
  </si>
  <si>
    <t>2:28.37</t>
  </si>
  <si>
    <t>2:12.75</t>
  </si>
  <si>
    <t>2:20.88</t>
  </si>
  <si>
    <t>2:06.81</t>
  </si>
  <si>
    <t>2:19.99</t>
  </si>
  <si>
    <t>2:22.16</t>
  </si>
  <si>
    <t>Иван</t>
  </si>
  <si>
    <t>Вова</t>
  </si>
  <si>
    <t>Влад</t>
  </si>
  <si>
    <t>Коля</t>
  </si>
  <si>
    <t>Денис</t>
  </si>
  <si>
    <t>Андрей</t>
  </si>
  <si>
    <t>Рафаэль</t>
  </si>
  <si>
    <t>Миша</t>
  </si>
  <si>
    <t>Сергей</t>
  </si>
  <si>
    <t>Паша</t>
  </si>
  <si>
    <t>Вячеслав</t>
  </si>
  <si>
    <t>Костя</t>
  </si>
  <si>
    <t>Антон</t>
  </si>
  <si>
    <t>Виталик</t>
  </si>
  <si>
    <t>Таня</t>
  </si>
  <si>
    <t>FortunaRacing</t>
  </si>
  <si>
    <t>2:00:40.80</t>
  </si>
  <si>
    <t>4 круга</t>
  </si>
  <si>
    <t>8 кругов</t>
  </si>
  <si>
    <t>2:28.66</t>
  </si>
  <si>
    <t>2:20.18</t>
  </si>
  <si>
    <t>бонус за вес</t>
  </si>
  <si>
    <t>не пропустил 7 при выезде с пита</t>
  </si>
  <si>
    <t>лимит времени</t>
  </si>
  <si>
    <t>3:06.05</t>
  </si>
  <si>
    <t>2:22.88</t>
  </si>
  <si>
    <t>50+35</t>
  </si>
  <si>
    <t>лимиты времени</t>
  </si>
  <si>
    <t>42+5</t>
  </si>
  <si>
    <t>выезд с пит-стопа не в ту стороу и нарушение против 5</t>
  </si>
  <si>
    <t>линия пита</t>
  </si>
  <si>
    <t>2:29.78</t>
  </si>
  <si>
    <t>2:20.33</t>
  </si>
  <si>
    <t>штраф за равные против 10</t>
  </si>
  <si>
    <t>2:20.78</t>
  </si>
  <si>
    <t>2:24.71</t>
  </si>
  <si>
    <t>2:20.03</t>
  </si>
  <si>
    <t>2:18.89</t>
  </si>
  <si>
    <t>2:18.91</t>
  </si>
  <si>
    <t>2:18.73</t>
  </si>
  <si>
    <t>1:54.28</t>
  </si>
  <si>
    <t>2:20.02</t>
  </si>
  <si>
    <t>2:21.50</t>
  </si>
  <si>
    <t>2:19.18</t>
  </si>
  <si>
    <t>1:46.45</t>
  </si>
  <si>
    <t>линия пит</t>
  </si>
  <si>
    <t>выезд с пита</t>
  </si>
  <si>
    <t>недодержали 1 пит</t>
  </si>
  <si>
    <t>компенсация поломки</t>
  </si>
  <si>
    <t>2:22.69</t>
  </si>
  <si>
    <t>2:25.54</t>
  </si>
  <si>
    <t>3:40.11</t>
  </si>
  <si>
    <t>5:14.42</t>
  </si>
  <si>
    <t>лимит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</si>
</sst>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25" fillId="0" borderId="0"/>
    <xf numFmtId="0" fontId="26" fillId="0" borderId="0"/>
  </cellStyleXfs>
  <cellXfs count="258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3" xfId="1" applyNumberFormat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9" xfId="1" applyBorder="1" applyAlignment="1">
      <alignment horizontal="center" vertical="center"/>
    </xf>
    <xf numFmtId="164" fontId="5" fillId="0" borderId="20" xfId="1" applyNumberFormat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2" fontId="5" fillId="0" borderId="23" xfId="1" applyNumberFormat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49" fontId="12" fillId="0" borderId="20" xfId="1" applyNumberFormat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vertical="center"/>
    </xf>
    <xf numFmtId="49" fontId="12" fillId="0" borderId="43" xfId="1" applyNumberFormat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165" fontId="15" fillId="0" borderId="23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2" fontId="12" fillId="0" borderId="38" xfId="1" applyNumberFormat="1" applyFont="1" applyFill="1" applyBorder="1" applyAlignment="1">
      <alignment horizontal="center" vertical="center"/>
    </xf>
    <xf numFmtId="49" fontId="12" fillId="0" borderId="45" xfId="1" applyNumberFormat="1" applyFont="1" applyFill="1" applyBorder="1" applyAlignment="1">
      <alignment horizontal="center" vertical="center"/>
    </xf>
    <xf numFmtId="0" fontId="12" fillId="0" borderId="0" xfId="1" applyFont="1"/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vertical="center"/>
    </xf>
    <xf numFmtId="49" fontId="12" fillId="0" borderId="27" xfId="1" applyNumberFormat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2" fontId="12" fillId="0" borderId="37" xfId="1" applyNumberFormat="1" applyFont="1" applyFill="1" applyBorder="1" applyAlignment="1">
      <alignment horizontal="center" vertical="center"/>
    </xf>
    <xf numFmtId="165" fontId="12" fillId="0" borderId="39" xfId="1" applyNumberFormat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5" xfId="1" applyFont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17" fillId="0" borderId="52" xfId="1" applyFont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166" fontId="18" fillId="0" borderId="52" xfId="1" applyNumberFormat="1" applyFont="1" applyFill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164" fontId="17" fillId="0" borderId="5" xfId="1" applyNumberFormat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7" xfId="1" applyNumberFormat="1" applyFont="1" applyFill="1" applyBorder="1" applyAlignment="1">
      <alignment horizontal="center" vertical="center"/>
    </xf>
    <xf numFmtId="164" fontId="17" fillId="2" borderId="29" xfId="1" applyNumberFormat="1" applyFont="1" applyFill="1" applyBorder="1" applyAlignment="1">
      <alignment horizontal="center" vertical="center"/>
    </xf>
    <xf numFmtId="164" fontId="17" fillId="0" borderId="29" xfId="1" applyNumberFormat="1" applyFont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0" fontId="12" fillId="0" borderId="52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12" fillId="0" borderId="51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2" fontId="12" fillId="0" borderId="45" xfId="1" applyNumberFormat="1" applyFont="1" applyFill="1" applyBorder="1" applyAlignment="1">
      <alignment horizontal="center" vertic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36" xfId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2" fontId="4" fillId="0" borderId="50" xfId="1" applyNumberFormat="1" applyFont="1" applyBorder="1" applyAlignment="1">
      <alignment horizontal="center"/>
    </xf>
    <xf numFmtId="0" fontId="22" fillId="0" borderId="0" xfId="1" applyFont="1" applyAlignment="1">
      <alignment vertical="center"/>
    </xf>
    <xf numFmtId="0" fontId="14" fillId="0" borderId="22" xfId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23" fillId="0" borderId="7" xfId="1" applyFont="1" applyFill="1" applyBorder="1" applyAlignment="1">
      <alignment vertical="center"/>
    </xf>
    <xf numFmtId="0" fontId="23" fillId="0" borderId="19" xfId="1" applyFont="1" applyFill="1" applyBorder="1" applyAlignment="1">
      <alignment vertical="center"/>
    </xf>
    <xf numFmtId="0" fontId="23" fillId="0" borderId="42" xfId="1" applyFont="1" applyFill="1" applyBorder="1" applyAlignment="1">
      <alignment vertical="center"/>
    </xf>
    <xf numFmtId="0" fontId="23" fillId="0" borderId="48" xfId="1" applyFont="1" applyFill="1" applyBorder="1" applyAlignment="1">
      <alignment vertical="center"/>
    </xf>
    <xf numFmtId="49" fontId="23" fillId="0" borderId="20" xfId="1" applyNumberFormat="1" applyFont="1" applyFill="1" applyBorder="1" applyAlignment="1">
      <alignment horizontal="center" vertical="center"/>
    </xf>
    <xf numFmtId="49" fontId="23" fillId="0" borderId="38" xfId="1" applyNumberFormat="1" applyFont="1" applyFill="1" applyBorder="1" applyAlignment="1">
      <alignment horizontal="center" vertical="center"/>
    </xf>
    <xf numFmtId="2" fontId="5" fillId="0" borderId="22" xfId="1" applyNumberFormat="1" applyFont="1" applyFill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0" fontId="3" fillId="0" borderId="53" xfId="1" applyFont="1" applyBorder="1" applyAlignment="1">
      <alignment vertical="center"/>
    </xf>
    <xf numFmtId="164" fontId="17" fillId="0" borderId="43" xfId="1" applyNumberFormat="1" applyFont="1" applyBorder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Border="1" applyAlignment="1">
      <alignment horizontal="center" vertical="center"/>
    </xf>
    <xf numFmtId="164" fontId="17" fillId="0" borderId="39" xfId="1" applyNumberFormat="1" applyFont="1" applyBorder="1" applyAlignment="1">
      <alignment horizontal="center" vertical="center"/>
    </xf>
    <xf numFmtId="0" fontId="24" fillId="0" borderId="22" xfId="1" applyFont="1" applyFill="1" applyBorder="1" applyAlignment="1">
      <alignment vertical="center"/>
    </xf>
    <xf numFmtId="0" fontId="24" fillId="0" borderId="22" xfId="1" applyFont="1" applyFill="1" applyBorder="1" applyAlignment="1">
      <alignment horizontal="center" vertical="center"/>
    </xf>
    <xf numFmtId="1" fontId="24" fillId="0" borderId="22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2" fontId="2" fillId="0" borderId="0" xfId="1" applyNumberFormat="1" applyFont="1" applyBorder="1" applyAlignment="1">
      <alignment horizontal="center"/>
    </xf>
    <xf numFmtId="0" fontId="24" fillId="0" borderId="23" xfId="1" applyFont="1" applyFill="1" applyBorder="1" applyAlignment="1">
      <alignment horizontal="center" vertical="center"/>
    </xf>
    <xf numFmtId="164" fontId="24" fillId="0" borderId="38" xfId="1" applyNumberFormat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32" xfId="1" applyFont="1" applyFill="1" applyBorder="1" applyAlignment="1">
      <alignment horizontal="left" vertical="center"/>
    </xf>
    <xf numFmtId="0" fontId="2" fillId="0" borderId="22" xfId="1" applyFont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25" fillId="0" borderId="0" xfId="2" applyFont="1" applyAlignment="1"/>
    <xf numFmtId="0" fontId="25" fillId="0" borderId="0" xfId="2" applyFont="1" applyAlignment="1"/>
    <xf numFmtId="0" fontId="16" fillId="0" borderId="22" xfId="1" applyFont="1" applyBorder="1" applyAlignment="1">
      <alignment horizontal="center" vertical="center" wrapText="1"/>
    </xf>
    <xf numFmtId="2" fontId="28" fillId="0" borderId="22" xfId="1" applyNumberFormat="1" applyFont="1" applyFill="1" applyBorder="1" applyAlignment="1">
      <alignment horizontal="center" vertical="center"/>
    </xf>
    <xf numFmtId="2" fontId="27" fillId="0" borderId="22" xfId="1" applyNumberFormat="1" applyFont="1" applyFill="1" applyBorder="1" applyAlignment="1">
      <alignment horizontal="center" vertical="center"/>
    </xf>
    <xf numFmtId="0" fontId="23" fillId="0" borderId="42" xfId="1" applyFont="1" applyBorder="1" applyAlignment="1">
      <alignment vertical="center"/>
    </xf>
    <xf numFmtId="0" fontId="23" fillId="0" borderId="48" xfId="1" applyFont="1" applyBorder="1" applyAlignment="1">
      <alignment vertical="center"/>
    </xf>
    <xf numFmtId="166" fontId="18" fillId="3" borderId="22" xfId="1" applyNumberFormat="1" applyFont="1" applyFill="1" applyBorder="1" applyAlignment="1">
      <alignment horizontal="center" vertical="center"/>
    </xf>
    <xf numFmtId="166" fontId="18" fillId="3" borderId="5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0" fontId="1" fillId="0" borderId="0" xfId="1" applyFont="1" applyAlignment="1">
      <alignment vertical="center"/>
    </xf>
    <xf numFmtId="2" fontId="28" fillId="0" borderId="39" xfId="1" applyNumberFormat="1" applyFont="1" applyFill="1" applyBorder="1" applyAlignment="1">
      <alignment horizontal="center" vertical="center"/>
    </xf>
    <xf numFmtId="2" fontId="29" fillId="0" borderId="59" xfId="1" applyNumberFormat="1" applyFont="1" applyFill="1" applyBorder="1" applyAlignment="1">
      <alignment horizontal="center" vertical="center"/>
    </xf>
    <xf numFmtId="2" fontId="30" fillId="0" borderId="59" xfId="1" applyNumberFormat="1" applyFont="1" applyFill="1" applyBorder="1" applyAlignment="1">
      <alignment horizontal="center" vertical="center"/>
    </xf>
    <xf numFmtId="2" fontId="29" fillId="4" borderId="59" xfId="1" applyNumberFormat="1" applyFont="1" applyFill="1" applyBorder="1" applyAlignment="1">
      <alignment horizontal="center" vertical="center"/>
    </xf>
    <xf numFmtId="2" fontId="30" fillId="4" borderId="59" xfId="1" applyNumberFormat="1" applyFont="1" applyFill="1" applyBorder="1" applyAlignment="1">
      <alignment horizontal="center" vertical="center"/>
    </xf>
    <xf numFmtId="2" fontId="28" fillId="0" borderId="52" xfId="1" applyNumberFormat="1" applyFont="1" applyFill="1" applyBorder="1" applyAlignment="1">
      <alignment horizontal="center" vertical="center"/>
    </xf>
    <xf numFmtId="2" fontId="28" fillId="0" borderId="49" xfId="1" applyNumberFormat="1" applyFont="1" applyFill="1" applyBorder="1" applyAlignment="1">
      <alignment horizontal="center" vertical="center"/>
    </xf>
    <xf numFmtId="2" fontId="27" fillId="0" borderId="52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164" fontId="12" fillId="0" borderId="22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23" fillId="0" borderId="18" xfId="1" applyFont="1" applyFill="1" applyBorder="1" applyAlignment="1">
      <alignment horizontal="center" vertical="center"/>
    </xf>
    <xf numFmtId="0" fontId="13" fillId="0" borderId="50" xfId="1" applyFont="1" applyBorder="1" applyAlignment="1">
      <alignment horizontal="center" vertical="center"/>
    </xf>
    <xf numFmtId="0" fontId="13" fillId="0" borderId="41" xfId="1" applyFont="1" applyBorder="1" applyAlignment="1">
      <alignment horizontal="center" vertical="center"/>
    </xf>
    <xf numFmtId="0" fontId="13" fillId="0" borderId="47" xfId="1" applyFont="1" applyBorder="1" applyAlignment="1">
      <alignment horizontal="center" vertical="center"/>
    </xf>
    <xf numFmtId="164" fontId="12" fillId="0" borderId="39" xfId="1" applyNumberFormat="1" applyFont="1" applyBorder="1" applyAlignment="1">
      <alignment horizontal="center" vertical="center"/>
    </xf>
    <xf numFmtId="164" fontId="12" fillId="0" borderId="29" xfId="1" applyNumberFormat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25" fillId="0" borderId="0" xfId="2" applyFont="1" applyAlignment="1"/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2" fontId="16" fillId="0" borderId="52" xfId="1" applyNumberFormat="1" applyFont="1" applyBorder="1" applyAlignment="1">
      <alignment horizontal="center" vertical="center" wrapText="1"/>
    </xf>
    <xf numFmtId="2" fontId="16" fillId="0" borderId="4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razboiniki'!$C$19:$C$79</c:f>
              <c:numCache>
                <c:formatCode>0.00</c:formatCode>
                <c:ptCount val="61"/>
                <c:pt idx="0">
                  <c:v>43.78</c:v>
                </c:pt>
                <c:pt idx="1">
                  <c:v>42.48</c:v>
                </c:pt>
                <c:pt idx="2">
                  <c:v>42.94</c:v>
                </c:pt>
                <c:pt idx="3">
                  <c:v>42.69</c:v>
                </c:pt>
                <c:pt idx="4">
                  <c:v>42.53</c:v>
                </c:pt>
                <c:pt idx="5">
                  <c:v>42.73</c:v>
                </c:pt>
                <c:pt idx="6">
                  <c:v>42.43</c:v>
                </c:pt>
                <c:pt idx="7">
                  <c:v>42.49</c:v>
                </c:pt>
                <c:pt idx="8">
                  <c:v>42.54</c:v>
                </c:pt>
                <c:pt idx="9">
                  <c:v>42.96</c:v>
                </c:pt>
                <c:pt idx="10">
                  <c:v>42.79</c:v>
                </c:pt>
                <c:pt idx="11">
                  <c:v>42.7</c:v>
                </c:pt>
                <c:pt idx="12">
                  <c:v>42.6</c:v>
                </c:pt>
                <c:pt idx="13">
                  <c:v>42.68</c:v>
                </c:pt>
                <c:pt idx="14">
                  <c:v>43.28</c:v>
                </c:pt>
                <c:pt idx="15">
                  <c:v>42.57</c:v>
                </c:pt>
                <c:pt idx="16">
                  <c:v>42.55</c:v>
                </c:pt>
                <c:pt idx="17">
                  <c:v>42.41</c:v>
                </c:pt>
                <c:pt idx="18">
                  <c:v>43.17</c:v>
                </c:pt>
                <c:pt idx="19">
                  <c:v>42.67</c:v>
                </c:pt>
                <c:pt idx="20">
                  <c:v>42.61</c:v>
                </c:pt>
                <c:pt idx="21">
                  <c:v>42.713999999999999</c:v>
                </c:pt>
                <c:pt idx="22">
                  <c:v>43.04</c:v>
                </c:pt>
                <c:pt idx="23">
                  <c:v>42.76</c:v>
                </c:pt>
                <c:pt idx="24">
                  <c:v>42.87</c:v>
                </c:pt>
                <c:pt idx="25">
                  <c:v>42.85</c:v>
                </c:pt>
                <c:pt idx="26">
                  <c:v>42.69</c:v>
                </c:pt>
                <c:pt idx="27">
                  <c:v>42.73</c:v>
                </c:pt>
                <c:pt idx="28">
                  <c:v>42.73</c:v>
                </c:pt>
                <c:pt idx="29">
                  <c:v>42.52</c:v>
                </c:pt>
                <c:pt idx="30">
                  <c:v>42.52</c:v>
                </c:pt>
                <c:pt idx="31">
                  <c:v>43.06</c:v>
                </c:pt>
                <c:pt idx="32">
                  <c:v>43.09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razboiniki'!$D$19:$D$79</c:f>
              <c:numCache>
                <c:formatCode>0.00</c:formatCode>
                <c:ptCount val="61"/>
                <c:pt idx="0">
                  <c:v>42.79</c:v>
                </c:pt>
                <c:pt idx="1">
                  <c:v>42.92</c:v>
                </c:pt>
                <c:pt idx="2">
                  <c:v>42.59</c:v>
                </c:pt>
                <c:pt idx="3">
                  <c:v>42.53</c:v>
                </c:pt>
                <c:pt idx="4">
                  <c:v>42.28</c:v>
                </c:pt>
                <c:pt idx="5">
                  <c:v>42.62</c:v>
                </c:pt>
                <c:pt idx="6">
                  <c:v>42.52</c:v>
                </c:pt>
                <c:pt idx="7">
                  <c:v>42.41</c:v>
                </c:pt>
                <c:pt idx="8">
                  <c:v>42.82</c:v>
                </c:pt>
                <c:pt idx="9">
                  <c:v>42.41</c:v>
                </c:pt>
                <c:pt idx="10">
                  <c:v>42.44</c:v>
                </c:pt>
                <c:pt idx="11">
                  <c:v>42.33</c:v>
                </c:pt>
                <c:pt idx="12">
                  <c:v>42.2</c:v>
                </c:pt>
                <c:pt idx="13">
                  <c:v>42.4</c:v>
                </c:pt>
                <c:pt idx="14">
                  <c:v>42.38</c:v>
                </c:pt>
                <c:pt idx="15">
                  <c:v>42.45</c:v>
                </c:pt>
                <c:pt idx="16">
                  <c:v>42.58</c:v>
                </c:pt>
                <c:pt idx="17">
                  <c:v>42.44</c:v>
                </c:pt>
                <c:pt idx="18">
                  <c:v>42.52</c:v>
                </c:pt>
                <c:pt idx="19">
                  <c:v>42.4</c:v>
                </c:pt>
                <c:pt idx="20">
                  <c:v>42.58</c:v>
                </c:pt>
                <c:pt idx="21">
                  <c:v>42.32</c:v>
                </c:pt>
                <c:pt idx="22">
                  <c:v>42.35</c:v>
                </c:pt>
                <c:pt idx="23">
                  <c:v>42.36</c:v>
                </c:pt>
                <c:pt idx="24">
                  <c:v>42.32</c:v>
                </c:pt>
                <c:pt idx="25">
                  <c:v>42.37</c:v>
                </c:pt>
                <c:pt idx="26">
                  <c:v>42.54</c:v>
                </c:pt>
                <c:pt idx="27">
                  <c:v>42.26</c:v>
                </c:pt>
                <c:pt idx="28">
                  <c:v>42.35</c:v>
                </c:pt>
                <c:pt idx="29">
                  <c:v>42.34</c:v>
                </c:pt>
                <c:pt idx="30">
                  <c:v>42.37</c:v>
                </c:pt>
                <c:pt idx="31">
                  <c:v>42.47</c:v>
                </c:pt>
                <c:pt idx="32">
                  <c:v>42.42</c:v>
                </c:pt>
                <c:pt idx="33">
                  <c:v>43.27</c:v>
                </c:pt>
                <c:pt idx="34">
                  <c:v>42.36</c:v>
                </c:pt>
                <c:pt idx="35">
                  <c:v>42.46</c:v>
                </c:pt>
                <c:pt idx="36">
                  <c:v>42.45</c:v>
                </c:pt>
                <c:pt idx="37">
                  <c:v>42.39</c:v>
                </c:pt>
                <c:pt idx="38">
                  <c:v>42.38</c:v>
                </c:pt>
                <c:pt idx="39">
                  <c:v>42.32</c:v>
                </c:pt>
                <c:pt idx="40">
                  <c:v>42.12</c:v>
                </c:pt>
                <c:pt idx="41">
                  <c:v>42.29</c:v>
                </c:pt>
                <c:pt idx="42">
                  <c:v>42.33</c:v>
                </c:pt>
                <c:pt idx="43">
                  <c:v>42.5</c:v>
                </c:pt>
                <c:pt idx="44">
                  <c:v>42.5</c:v>
                </c:pt>
                <c:pt idx="45">
                  <c:v>42.36</c:v>
                </c:pt>
                <c:pt idx="46">
                  <c:v>42.19</c:v>
                </c:pt>
                <c:pt idx="47">
                  <c:v>42.18</c:v>
                </c:pt>
                <c:pt idx="48">
                  <c:v>42.19</c:v>
                </c:pt>
                <c:pt idx="49">
                  <c:v>42.04</c:v>
                </c:pt>
                <c:pt idx="50">
                  <c:v>42.65</c:v>
                </c:pt>
                <c:pt idx="51">
                  <c:v>42.54</c:v>
                </c:pt>
                <c:pt idx="52">
                  <c:v>42.64</c:v>
                </c:pt>
                <c:pt idx="53">
                  <c:v>42.43</c:v>
                </c:pt>
                <c:pt idx="54">
                  <c:v>42.4</c:v>
                </c:pt>
                <c:pt idx="55">
                  <c:v>42.4</c:v>
                </c:pt>
                <c:pt idx="56">
                  <c:v>42.29</c:v>
                </c:pt>
                <c:pt idx="57">
                  <c:v>42.4</c:v>
                </c:pt>
                <c:pt idx="58">
                  <c:v>42.53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razboiniki'!$E$19:$E$79</c:f>
              <c:numCache>
                <c:formatCode>0.00</c:formatCode>
                <c:ptCount val="61"/>
                <c:pt idx="0">
                  <c:v>42.74</c:v>
                </c:pt>
                <c:pt idx="1">
                  <c:v>42.71</c:v>
                </c:pt>
                <c:pt idx="2">
                  <c:v>42.57</c:v>
                </c:pt>
                <c:pt idx="3">
                  <c:v>42.43</c:v>
                </c:pt>
                <c:pt idx="4">
                  <c:v>42.49</c:v>
                </c:pt>
                <c:pt idx="5">
                  <c:v>42.51</c:v>
                </c:pt>
                <c:pt idx="6">
                  <c:v>42.67</c:v>
                </c:pt>
                <c:pt idx="7">
                  <c:v>42.72</c:v>
                </c:pt>
                <c:pt idx="8">
                  <c:v>42.83</c:v>
                </c:pt>
                <c:pt idx="9">
                  <c:v>43.87</c:v>
                </c:pt>
                <c:pt idx="10">
                  <c:v>42.51</c:v>
                </c:pt>
                <c:pt idx="11">
                  <c:v>42.69</c:v>
                </c:pt>
                <c:pt idx="12">
                  <c:v>43.06</c:v>
                </c:pt>
                <c:pt idx="13">
                  <c:v>43.35</c:v>
                </c:pt>
                <c:pt idx="14">
                  <c:v>42.57</c:v>
                </c:pt>
                <c:pt idx="15">
                  <c:v>42.63</c:v>
                </c:pt>
                <c:pt idx="16">
                  <c:v>42.93</c:v>
                </c:pt>
                <c:pt idx="17">
                  <c:v>42.5</c:v>
                </c:pt>
                <c:pt idx="18">
                  <c:v>42.61</c:v>
                </c:pt>
                <c:pt idx="19">
                  <c:v>42.67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razboiniki'!$F$19:$F$79</c:f>
              <c:numCache>
                <c:formatCode>0.00</c:formatCode>
                <c:ptCount val="61"/>
                <c:pt idx="0">
                  <c:v>42.41</c:v>
                </c:pt>
                <c:pt idx="1">
                  <c:v>42.42</c:v>
                </c:pt>
                <c:pt idx="2">
                  <c:v>42.59</c:v>
                </c:pt>
                <c:pt idx="3">
                  <c:v>42.19</c:v>
                </c:pt>
                <c:pt idx="4">
                  <c:v>42.19</c:v>
                </c:pt>
                <c:pt idx="5">
                  <c:v>42.23</c:v>
                </c:pt>
                <c:pt idx="6">
                  <c:v>42.13</c:v>
                </c:pt>
                <c:pt idx="7">
                  <c:v>41.96</c:v>
                </c:pt>
                <c:pt idx="8">
                  <c:v>42.7</c:v>
                </c:pt>
                <c:pt idx="9">
                  <c:v>42.06</c:v>
                </c:pt>
                <c:pt idx="10">
                  <c:v>43.51</c:v>
                </c:pt>
                <c:pt idx="11">
                  <c:v>42.01</c:v>
                </c:pt>
                <c:pt idx="12">
                  <c:v>42.12</c:v>
                </c:pt>
                <c:pt idx="13">
                  <c:v>42.09</c:v>
                </c:pt>
                <c:pt idx="14">
                  <c:v>41.97</c:v>
                </c:pt>
                <c:pt idx="15">
                  <c:v>41.95</c:v>
                </c:pt>
                <c:pt idx="16">
                  <c:v>41.75</c:v>
                </c:pt>
                <c:pt idx="17">
                  <c:v>42.02</c:v>
                </c:pt>
                <c:pt idx="18">
                  <c:v>42.52</c:v>
                </c:pt>
                <c:pt idx="19">
                  <c:v>41.9</c:v>
                </c:pt>
                <c:pt idx="20">
                  <c:v>41.96</c:v>
                </c:pt>
                <c:pt idx="21">
                  <c:v>42.1</c:v>
                </c:pt>
                <c:pt idx="22">
                  <c:v>42.1</c:v>
                </c:pt>
                <c:pt idx="23">
                  <c:v>42.05</c:v>
                </c:pt>
                <c:pt idx="24">
                  <c:v>42.21</c:v>
                </c:pt>
                <c:pt idx="25">
                  <c:v>42.24</c:v>
                </c:pt>
                <c:pt idx="26">
                  <c:v>41.88</c:v>
                </c:pt>
                <c:pt idx="27">
                  <c:v>42.15</c:v>
                </c:pt>
                <c:pt idx="28">
                  <c:v>42.03</c:v>
                </c:pt>
                <c:pt idx="29">
                  <c:v>41.98</c:v>
                </c:pt>
                <c:pt idx="30">
                  <c:v>41.98</c:v>
                </c:pt>
                <c:pt idx="31">
                  <c:v>41.88</c:v>
                </c:pt>
                <c:pt idx="32">
                  <c:v>41.88</c:v>
                </c:pt>
                <c:pt idx="33">
                  <c:v>42.27</c:v>
                </c:pt>
                <c:pt idx="34">
                  <c:v>42.18</c:v>
                </c:pt>
                <c:pt idx="35">
                  <c:v>41.98</c:v>
                </c:pt>
                <c:pt idx="36">
                  <c:v>42.03</c:v>
                </c:pt>
                <c:pt idx="37">
                  <c:v>41.83</c:v>
                </c:pt>
                <c:pt idx="38">
                  <c:v>42.18</c:v>
                </c:pt>
                <c:pt idx="39">
                  <c:v>41.93</c:v>
                </c:pt>
                <c:pt idx="40">
                  <c:v>41.66</c:v>
                </c:pt>
                <c:pt idx="41">
                  <c:v>42.14</c:v>
                </c:pt>
                <c:pt idx="42">
                  <c:v>41.88</c:v>
                </c:pt>
                <c:pt idx="43">
                  <c:v>41.99</c:v>
                </c:pt>
                <c:pt idx="44">
                  <c:v>41.86</c:v>
                </c:pt>
                <c:pt idx="45">
                  <c:v>41.83</c:v>
                </c:pt>
                <c:pt idx="46">
                  <c:v>41.99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645056"/>
        <c:axId val="89646592"/>
      </c:lineChart>
      <c:catAx>
        <c:axId val="8964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9646592"/>
        <c:crosses val="autoZero"/>
        <c:auto val="1"/>
        <c:lblAlgn val="ctr"/>
        <c:lblOffset val="100"/>
        <c:noMultiLvlLbl val="0"/>
      </c:catAx>
      <c:valAx>
        <c:axId val="89646592"/>
        <c:scaling>
          <c:orientation val="minMax"/>
          <c:max val="44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96450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PlayWar!$C$19:$C$69</c:f>
              <c:numCache>
                <c:formatCode>0.00</c:formatCode>
                <c:ptCount val="51"/>
                <c:pt idx="0">
                  <c:v>44.01</c:v>
                </c:pt>
                <c:pt idx="1">
                  <c:v>42.42</c:v>
                </c:pt>
                <c:pt idx="2">
                  <c:v>43.03</c:v>
                </c:pt>
                <c:pt idx="3">
                  <c:v>42.66</c:v>
                </c:pt>
                <c:pt idx="4">
                  <c:v>42.51</c:v>
                </c:pt>
                <c:pt idx="5">
                  <c:v>42.74</c:v>
                </c:pt>
                <c:pt idx="6">
                  <c:v>42.45</c:v>
                </c:pt>
                <c:pt idx="7">
                  <c:v>42.49</c:v>
                </c:pt>
                <c:pt idx="8">
                  <c:v>42.55</c:v>
                </c:pt>
                <c:pt idx="9">
                  <c:v>42.93</c:v>
                </c:pt>
                <c:pt idx="10">
                  <c:v>42.77</c:v>
                </c:pt>
                <c:pt idx="11">
                  <c:v>42.69</c:v>
                </c:pt>
                <c:pt idx="12">
                  <c:v>42.59</c:v>
                </c:pt>
                <c:pt idx="13">
                  <c:v>42.72</c:v>
                </c:pt>
                <c:pt idx="14">
                  <c:v>43.59</c:v>
                </c:pt>
                <c:pt idx="15">
                  <c:v>42.27</c:v>
                </c:pt>
                <c:pt idx="16">
                  <c:v>42.68</c:v>
                </c:pt>
                <c:pt idx="17">
                  <c:v>42.3</c:v>
                </c:pt>
                <c:pt idx="18">
                  <c:v>43.15</c:v>
                </c:pt>
                <c:pt idx="19">
                  <c:v>42.68</c:v>
                </c:pt>
                <c:pt idx="20">
                  <c:v>42.57</c:v>
                </c:pt>
                <c:pt idx="21">
                  <c:v>42.73</c:v>
                </c:pt>
                <c:pt idx="22">
                  <c:v>43.07</c:v>
                </c:pt>
                <c:pt idx="23">
                  <c:v>42.87</c:v>
                </c:pt>
                <c:pt idx="24">
                  <c:v>42.74</c:v>
                </c:pt>
                <c:pt idx="25">
                  <c:v>42.83</c:v>
                </c:pt>
                <c:pt idx="26">
                  <c:v>42.65</c:v>
                </c:pt>
                <c:pt idx="27">
                  <c:v>42.74</c:v>
                </c:pt>
                <c:pt idx="28">
                  <c:v>42.79</c:v>
                </c:pt>
                <c:pt idx="29">
                  <c:v>42.55</c:v>
                </c:pt>
                <c:pt idx="30">
                  <c:v>42.53</c:v>
                </c:pt>
                <c:pt idx="31">
                  <c:v>43.02</c:v>
                </c:pt>
                <c:pt idx="32">
                  <c:v>43.3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PlayWar!$D$19:$D$69</c:f>
              <c:numCache>
                <c:formatCode>0.00</c:formatCode>
                <c:ptCount val="51"/>
                <c:pt idx="0">
                  <c:v>42.39</c:v>
                </c:pt>
                <c:pt idx="1">
                  <c:v>42.31</c:v>
                </c:pt>
                <c:pt idx="2">
                  <c:v>42.19</c:v>
                </c:pt>
                <c:pt idx="3">
                  <c:v>42.16</c:v>
                </c:pt>
                <c:pt idx="4">
                  <c:v>42.28</c:v>
                </c:pt>
                <c:pt idx="5">
                  <c:v>42.14</c:v>
                </c:pt>
                <c:pt idx="6">
                  <c:v>41.96</c:v>
                </c:pt>
                <c:pt idx="7">
                  <c:v>42.03</c:v>
                </c:pt>
                <c:pt idx="8">
                  <c:v>42.09</c:v>
                </c:pt>
                <c:pt idx="9">
                  <c:v>42.52</c:v>
                </c:pt>
                <c:pt idx="10">
                  <c:v>42.01</c:v>
                </c:pt>
                <c:pt idx="11">
                  <c:v>42.39</c:v>
                </c:pt>
                <c:pt idx="12">
                  <c:v>42.26</c:v>
                </c:pt>
                <c:pt idx="13">
                  <c:v>42.16</c:v>
                </c:pt>
                <c:pt idx="14">
                  <c:v>42.18</c:v>
                </c:pt>
                <c:pt idx="15">
                  <c:v>41.95</c:v>
                </c:pt>
                <c:pt idx="16">
                  <c:v>42.09</c:v>
                </c:pt>
                <c:pt idx="17">
                  <c:v>42.68</c:v>
                </c:pt>
                <c:pt idx="18">
                  <c:v>42.24</c:v>
                </c:pt>
                <c:pt idx="19">
                  <c:v>41.97</c:v>
                </c:pt>
                <c:pt idx="20">
                  <c:v>42.13</c:v>
                </c:pt>
                <c:pt idx="21">
                  <c:v>42.04</c:v>
                </c:pt>
                <c:pt idx="22">
                  <c:v>42.09</c:v>
                </c:pt>
                <c:pt idx="23">
                  <c:v>42.36</c:v>
                </c:pt>
                <c:pt idx="24">
                  <c:v>42.26</c:v>
                </c:pt>
                <c:pt idx="25">
                  <c:v>42.18</c:v>
                </c:pt>
                <c:pt idx="26">
                  <c:v>42.28</c:v>
                </c:pt>
                <c:pt idx="27">
                  <c:v>42.01</c:v>
                </c:pt>
                <c:pt idx="28">
                  <c:v>42.24</c:v>
                </c:pt>
                <c:pt idx="29">
                  <c:v>41.95</c:v>
                </c:pt>
                <c:pt idx="30">
                  <c:v>42.33</c:v>
                </c:pt>
                <c:pt idx="31">
                  <c:v>42.19</c:v>
                </c:pt>
                <c:pt idx="32">
                  <c:v>42.13</c:v>
                </c:pt>
                <c:pt idx="33">
                  <c:v>42.23</c:v>
                </c:pt>
                <c:pt idx="34">
                  <c:v>42.33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PlayWar!$E$19:$E$69</c:f>
              <c:numCache>
                <c:formatCode>0.00</c:formatCode>
                <c:ptCount val="51"/>
                <c:pt idx="0">
                  <c:v>42.66</c:v>
                </c:pt>
                <c:pt idx="1">
                  <c:v>42.44</c:v>
                </c:pt>
                <c:pt idx="2">
                  <c:v>42.45</c:v>
                </c:pt>
                <c:pt idx="3">
                  <c:v>42.95</c:v>
                </c:pt>
                <c:pt idx="4">
                  <c:v>42.34</c:v>
                </c:pt>
                <c:pt idx="5">
                  <c:v>42.49</c:v>
                </c:pt>
                <c:pt idx="6">
                  <c:v>42.4</c:v>
                </c:pt>
                <c:pt idx="7">
                  <c:v>42.55</c:v>
                </c:pt>
                <c:pt idx="8">
                  <c:v>42.45</c:v>
                </c:pt>
                <c:pt idx="9">
                  <c:v>42.59</c:v>
                </c:pt>
                <c:pt idx="10">
                  <c:v>42.54</c:v>
                </c:pt>
                <c:pt idx="11">
                  <c:v>42.34</c:v>
                </c:pt>
                <c:pt idx="12">
                  <c:v>42.57</c:v>
                </c:pt>
                <c:pt idx="13">
                  <c:v>42.33</c:v>
                </c:pt>
                <c:pt idx="14">
                  <c:v>42.46</c:v>
                </c:pt>
                <c:pt idx="15">
                  <c:v>42.59</c:v>
                </c:pt>
                <c:pt idx="16">
                  <c:v>42.48</c:v>
                </c:pt>
                <c:pt idx="17">
                  <c:v>42.62</c:v>
                </c:pt>
                <c:pt idx="18">
                  <c:v>42.68</c:v>
                </c:pt>
                <c:pt idx="19">
                  <c:v>42.5</c:v>
                </c:pt>
                <c:pt idx="20">
                  <c:v>42.49</c:v>
                </c:pt>
                <c:pt idx="21">
                  <c:v>42.59</c:v>
                </c:pt>
                <c:pt idx="22">
                  <c:v>42.53</c:v>
                </c:pt>
                <c:pt idx="23">
                  <c:v>42.49</c:v>
                </c:pt>
                <c:pt idx="24">
                  <c:v>42.8</c:v>
                </c:pt>
                <c:pt idx="25">
                  <c:v>42.59</c:v>
                </c:pt>
                <c:pt idx="26">
                  <c:v>42.62</c:v>
                </c:pt>
                <c:pt idx="27">
                  <c:v>42.71</c:v>
                </c:pt>
                <c:pt idx="28">
                  <c:v>42.54</c:v>
                </c:pt>
                <c:pt idx="29">
                  <c:v>42.6</c:v>
                </c:pt>
                <c:pt idx="30">
                  <c:v>42.84</c:v>
                </c:pt>
                <c:pt idx="31">
                  <c:v>42.5</c:v>
                </c:pt>
                <c:pt idx="32">
                  <c:v>42.47</c:v>
                </c:pt>
                <c:pt idx="33">
                  <c:v>42.58</c:v>
                </c:pt>
                <c:pt idx="34">
                  <c:v>42.53</c:v>
                </c:pt>
                <c:pt idx="35">
                  <c:v>42.54</c:v>
                </c:pt>
                <c:pt idx="36">
                  <c:v>42.57</c:v>
                </c:pt>
                <c:pt idx="37">
                  <c:v>42.85</c:v>
                </c:pt>
                <c:pt idx="38">
                  <c:v>42.74</c:v>
                </c:pt>
                <c:pt idx="39">
                  <c:v>42.87</c:v>
                </c:pt>
                <c:pt idx="40">
                  <c:v>42.8</c:v>
                </c:pt>
                <c:pt idx="41">
                  <c:v>42.91</c:v>
                </c:pt>
                <c:pt idx="42">
                  <c:v>42.72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PlayWar!$F$19:$F$69</c:f>
              <c:numCache>
                <c:formatCode>0.00</c:formatCode>
                <c:ptCount val="51"/>
                <c:pt idx="0">
                  <c:v>42.48</c:v>
                </c:pt>
                <c:pt idx="1">
                  <c:v>42.24</c:v>
                </c:pt>
                <c:pt idx="2">
                  <c:v>42.32</c:v>
                </c:pt>
                <c:pt idx="3">
                  <c:v>42.12</c:v>
                </c:pt>
                <c:pt idx="4">
                  <c:v>42.06</c:v>
                </c:pt>
                <c:pt idx="5">
                  <c:v>42.09</c:v>
                </c:pt>
                <c:pt idx="6">
                  <c:v>42.51</c:v>
                </c:pt>
                <c:pt idx="7">
                  <c:v>42.05</c:v>
                </c:pt>
                <c:pt idx="8">
                  <c:v>41.98</c:v>
                </c:pt>
                <c:pt idx="9">
                  <c:v>42.14</c:v>
                </c:pt>
                <c:pt idx="10">
                  <c:v>42.04</c:v>
                </c:pt>
                <c:pt idx="11">
                  <c:v>42.1</c:v>
                </c:pt>
                <c:pt idx="12">
                  <c:v>42.65</c:v>
                </c:pt>
                <c:pt idx="13">
                  <c:v>42.28</c:v>
                </c:pt>
                <c:pt idx="14">
                  <c:v>42.57</c:v>
                </c:pt>
                <c:pt idx="15">
                  <c:v>41.99</c:v>
                </c:pt>
                <c:pt idx="16">
                  <c:v>42.08</c:v>
                </c:pt>
                <c:pt idx="17">
                  <c:v>42.22</c:v>
                </c:pt>
                <c:pt idx="18">
                  <c:v>42.14</c:v>
                </c:pt>
                <c:pt idx="19">
                  <c:v>42.17</c:v>
                </c:pt>
                <c:pt idx="20">
                  <c:v>42.04</c:v>
                </c:pt>
                <c:pt idx="21">
                  <c:v>42.25</c:v>
                </c:pt>
                <c:pt idx="22">
                  <c:v>46.7</c:v>
                </c:pt>
                <c:pt idx="23">
                  <c:v>42.93</c:v>
                </c:pt>
                <c:pt idx="24">
                  <c:v>42.25</c:v>
                </c:pt>
                <c:pt idx="25">
                  <c:v>42.22</c:v>
                </c:pt>
                <c:pt idx="26">
                  <c:v>42.75</c:v>
                </c:pt>
                <c:pt idx="27">
                  <c:v>42.32</c:v>
                </c:pt>
                <c:pt idx="28">
                  <c:v>42.37</c:v>
                </c:pt>
                <c:pt idx="29">
                  <c:v>44.22</c:v>
                </c:pt>
                <c:pt idx="30">
                  <c:v>42.42</c:v>
                </c:pt>
                <c:pt idx="31">
                  <c:v>42.37</c:v>
                </c:pt>
                <c:pt idx="32">
                  <c:v>42.27</c:v>
                </c:pt>
                <c:pt idx="33">
                  <c:v>42.4</c:v>
                </c:pt>
                <c:pt idx="34">
                  <c:v>42.25</c:v>
                </c:pt>
                <c:pt idx="35">
                  <c:v>42.35</c:v>
                </c:pt>
                <c:pt idx="36">
                  <c:v>42.41</c:v>
                </c:pt>
                <c:pt idx="37">
                  <c:v>42.2</c:v>
                </c:pt>
                <c:pt idx="38">
                  <c:v>41.98</c:v>
                </c:pt>
                <c:pt idx="39">
                  <c:v>42.14</c:v>
                </c:pt>
                <c:pt idx="40">
                  <c:v>41.97</c:v>
                </c:pt>
                <c:pt idx="41">
                  <c:v>42.05</c:v>
                </c:pt>
                <c:pt idx="42">
                  <c:v>42.21</c:v>
                </c:pt>
                <c:pt idx="43">
                  <c:v>42.21</c:v>
                </c:pt>
                <c:pt idx="44">
                  <c:v>42.47</c:v>
                </c:pt>
                <c:pt idx="45">
                  <c:v>42.27</c:v>
                </c:pt>
                <c:pt idx="46">
                  <c:v>42.25</c:v>
                </c:pt>
                <c:pt idx="47">
                  <c:v>42.25</c:v>
                </c:pt>
                <c:pt idx="48">
                  <c:v>42.19</c:v>
                </c:pt>
                <c:pt idx="49">
                  <c:v>42.17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54240"/>
        <c:axId val="116367744"/>
      </c:lineChart>
      <c:catAx>
        <c:axId val="11175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6367744"/>
        <c:crosses val="autoZero"/>
        <c:auto val="1"/>
        <c:lblAlgn val="ctr"/>
        <c:lblOffset val="100"/>
        <c:noMultiLvlLbl val="0"/>
      </c:catAx>
      <c:valAx>
        <c:axId val="116367744"/>
        <c:scaling>
          <c:orientation val="minMax"/>
          <c:max val="44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17542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RokcnRolla!$C$18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RokcnRolla!$B$19:$B$79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RokcnRolla!$C$19:$C$79</c:f>
              <c:numCache>
                <c:formatCode>0.00</c:formatCode>
                <c:ptCount val="61"/>
                <c:pt idx="0">
                  <c:v>43.16</c:v>
                </c:pt>
                <c:pt idx="1">
                  <c:v>42.62</c:v>
                </c:pt>
                <c:pt idx="2">
                  <c:v>42.2</c:v>
                </c:pt>
                <c:pt idx="3">
                  <c:v>45.06</c:v>
                </c:pt>
                <c:pt idx="4">
                  <c:v>42.82</c:v>
                </c:pt>
                <c:pt idx="5">
                  <c:v>44.14</c:v>
                </c:pt>
                <c:pt idx="6">
                  <c:v>42.33</c:v>
                </c:pt>
                <c:pt idx="7">
                  <c:v>42.52</c:v>
                </c:pt>
                <c:pt idx="8">
                  <c:v>42.26</c:v>
                </c:pt>
                <c:pt idx="9">
                  <c:v>42.11</c:v>
                </c:pt>
                <c:pt idx="10">
                  <c:v>42.12</c:v>
                </c:pt>
                <c:pt idx="11">
                  <c:v>42.11</c:v>
                </c:pt>
                <c:pt idx="12">
                  <c:v>42.27</c:v>
                </c:pt>
                <c:pt idx="13">
                  <c:v>42.11</c:v>
                </c:pt>
                <c:pt idx="14">
                  <c:v>42.51</c:v>
                </c:pt>
                <c:pt idx="15">
                  <c:v>43.34</c:v>
                </c:pt>
                <c:pt idx="16">
                  <c:v>42.48</c:v>
                </c:pt>
                <c:pt idx="17">
                  <c:v>42.31</c:v>
                </c:pt>
                <c:pt idx="18">
                  <c:v>42.35</c:v>
                </c:pt>
                <c:pt idx="19">
                  <c:v>42.76</c:v>
                </c:pt>
                <c:pt idx="20">
                  <c:v>42.5</c:v>
                </c:pt>
                <c:pt idx="21">
                  <c:v>42.54</c:v>
                </c:pt>
                <c:pt idx="22">
                  <c:v>43.12</c:v>
                </c:pt>
                <c:pt idx="23">
                  <c:v>43.74</c:v>
                </c:pt>
                <c:pt idx="24">
                  <c:v>42.56</c:v>
                </c:pt>
                <c:pt idx="25">
                  <c:v>42.32</c:v>
                </c:pt>
                <c:pt idx="26">
                  <c:v>42.66</c:v>
                </c:pt>
                <c:pt idx="27">
                  <c:v>43.14</c:v>
                </c:pt>
                <c:pt idx="28">
                  <c:v>42.74</c:v>
                </c:pt>
                <c:pt idx="29">
                  <c:v>42.18</c:v>
                </c:pt>
                <c:pt idx="30">
                  <c:v>42.74</c:v>
                </c:pt>
                <c:pt idx="31">
                  <c:v>42.88</c:v>
                </c:pt>
                <c:pt idx="32">
                  <c:v>42.92</c:v>
                </c:pt>
                <c:pt idx="33">
                  <c:v>42.53</c:v>
                </c:pt>
                <c:pt idx="34">
                  <c:v>42.46</c:v>
                </c:pt>
                <c:pt idx="35">
                  <c:v>42.46</c:v>
                </c:pt>
                <c:pt idx="36">
                  <c:v>42.54</c:v>
                </c:pt>
                <c:pt idx="37">
                  <c:v>42.33</c:v>
                </c:pt>
                <c:pt idx="38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RokcnRolla!$D$18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RokcnRolla!$B$19:$B$79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RokcnRolla!$D$19:$D$79</c:f>
              <c:numCache>
                <c:formatCode>0.00</c:formatCode>
                <c:ptCount val="61"/>
                <c:pt idx="0">
                  <c:v>42.61</c:v>
                </c:pt>
                <c:pt idx="1">
                  <c:v>42.41</c:v>
                </c:pt>
                <c:pt idx="2">
                  <c:v>42.57</c:v>
                </c:pt>
                <c:pt idx="3">
                  <c:v>42.37</c:v>
                </c:pt>
                <c:pt idx="4">
                  <c:v>42.39</c:v>
                </c:pt>
                <c:pt idx="5">
                  <c:v>42.77</c:v>
                </c:pt>
                <c:pt idx="6">
                  <c:v>42.4</c:v>
                </c:pt>
                <c:pt idx="7">
                  <c:v>42.52</c:v>
                </c:pt>
                <c:pt idx="8">
                  <c:v>42.36</c:v>
                </c:pt>
                <c:pt idx="9">
                  <c:v>42.33</c:v>
                </c:pt>
                <c:pt idx="10">
                  <c:v>42.16</c:v>
                </c:pt>
                <c:pt idx="11">
                  <c:v>42.4</c:v>
                </c:pt>
                <c:pt idx="12">
                  <c:v>42.38</c:v>
                </c:pt>
                <c:pt idx="13">
                  <c:v>42.8</c:v>
                </c:pt>
                <c:pt idx="14">
                  <c:v>42.63</c:v>
                </c:pt>
                <c:pt idx="15">
                  <c:v>42.36</c:v>
                </c:pt>
                <c:pt idx="16">
                  <c:v>42.46</c:v>
                </c:pt>
                <c:pt idx="17">
                  <c:v>42.53</c:v>
                </c:pt>
                <c:pt idx="18">
                  <c:v>42.67</c:v>
                </c:pt>
                <c:pt idx="19">
                  <c:v>42.39</c:v>
                </c:pt>
                <c:pt idx="20">
                  <c:v>42.24</c:v>
                </c:pt>
                <c:pt idx="21">
                  <c:v>42.3</c:v>
                </c:pt>
                <c:pt idx="22">
                  <c:v>42.38</c:v>
                </c:pt>
                <c:pt idx="23">
                  <c:v>42.44</c:v>
                </c:pt>
                <c:pt idx="24">
                  <c:v>42.41</c:v>
                </c:pt>
                <c:pt idx="25">
                  <c:v>42.32</c:v>
                </c:pt>
                <c:pt idx="26">
                  <c:v>42.26</c:v>
                </c:pt>
                <c:pt idx="27">
                  <c:v>42.55</c:v>
                </c:pt>
                <c:pt idx="28">
                  <c:v>42.41</c:v>
                </c:pt>
                <c:pt idx="29">
                  <c:v>42.45</c:v>
                </c:pt>
                <c:pt idx="30">
                  <c:v>42.51</c:v>
                </c:pt>
                <c:pt idx="31">
                  <c:v>42.4</c:v>
                </c:pt>
                <c:pt idx="32">
                  <c:v>42.4</c:v>
                </c:pt>
                <c:pt idx="33">
                  <c:v>42.47</c:v>
                </c:pt>
                <c:pt idx="34">
                  <c:v>42.59</c:v>
                </c:pt>
                <c:pt idx="35">
                  <c:v>42.27</c:v>
                </c:pt>
                <c:pt idx="36">
                  <c:v>42.46</c:v>
                </c:pt>
                <c:pt idx="37">
                  <c:v>42.91</c:v>
                </c:pt>
                <c:pt idx="38">
                  <c:v>42.38</c:v>
                </c:pt>
                <c:pt idx="39">
                  <c:v>42.4</c:v>
                </c:pt>
                <c:pt idx="40">
                  <c:v>42.52</c:v>
                </c:pt>
                <c:pt idx="41">
                  <c:v>42.49</c:v>
                </c:pt>
                <c:pt idx="42">
                  <c:v>42.52</c:v>
                </c:pt>
                <c:pt idx="43">
                  <c:v>42.72</c:v>
                </c:pt>
                <c:pt idx="44">
                  <c:v>42.36</c:v>
                </c:pt>
                <c:pt idx="45">
                  <c:v>42.88</c:v>
                </c:pt>
                <c:pt idx="46">
                  <c:v>42.72</c:v>
                </c:pt>
                <c:pt idx="47">
                  <c:v>42.26</c:v>
                </c:pt>
                <c:pt idx="48">
                  <c:v>42.23</c:v>
                </c:pt>
                <c:pt idx="49">
                  <c:v>42.59</c:v>
                </c:pt>
                <c:pt idx="50">
                  <c:v>42.45</c:v>
                </c:pt>
                <c:pt idx="51">
                  <c:v>44.18</c:v>
                </c:pt>
                <c:pt idx="52">
                  <c:v>42.59</c:v>
                </c:pt>
                <c:pt idx="53">
                  <c:v>42.85</c:v>
                </c:pt>
                <c:pt idx="54">
                  <c:v>42.66</c:v>
                </c:pt>
                <c:pt idx="55">
                  <c:v>42.56</c:v>
                </c:pt>
                <c:pt idx="56">
                  <c:v>42.62</c:v>
                </c:pt>
                <c:pt idx="57">
                  <c:v>42.83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RokcnRolla!$E$18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RokcnRolla!$B$19:$B$79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RokcnRolla!$E$19:$E$79</c:f>
              <c:numCache>
                <c:formatCode>0.00</c:formatCode>
                <c:ptCount val="61"/>
                <c:pt idx="0">
                  <c:v>43.8</c:v>
                </c:pt>
                <c:pt idx="1">
                  <c:v>77.56</c:v>
                </c:pt>
                <c:pt idx="2">
                  <c:v>42.74</c:v>
                </c:pt>
                <c:pt idx="3">
                  <c:v>42.61</c:v>
                </c:pt>
                <c:pt idx="4">
                  <c:v>42.47</c:v>
                </c:pt>
                <c:pt idx="5">
                  <c:v>42.61</c:v>
                </c:pt>
                <c:pt idx="6">
                  <c:v>42.46</c:v>
                </c:pt>
                <c:pt idx="7">
                  <c:v>42.32</c:v>
                </c:pt>
                <c:pt idx="8">
                  <c:v>42.32</c:v>
                </c:pt>
                <c:pt idx="9">
                  <c:v>42.77</c:v>
                </c:pt>
                <c:pt idx="10">
                  <c:v>42.58</c:v>
                </c:pt>
                <c:pt idx="11">
                  <c:v>42.3</c:v>
                </c:pt>
                <c:pt idx="12">
                  <c:v>42.49</c:v>
                </c:pt>
                <c:pt idx="13">
                  <c:v>42.39</c:v>
                </c:pt>
                <c:pt idx="14">
                  <c:v>42.85</c:v>
                </c:pt>
                <c:pt idx="15">
                  <c:v>42.68</c:v>
                </c:pt>
                <c:pt idx="16">
                  <c:v>42.52</c:v>
                </c:pt>
                <c:pt idx="17">
                  <c:v>42.55</c:v>
                </c:pt>
                <c:pt idx="18">
                  <c:v>42.46</c:v>
                </c:pt>
                <c:pt idx="19">
                  <c:v>42.26</c:v>
                </c:pt>
                <c:pt idx="20">
                  <c:v>42.51</c:v>
                </c:pt>
                <c:pt idx="21">
                  <c:v>42.36</c:v>
                </c:pt>
                <c:pt idx="22">
                  <c:v>42.62</c:v>
                </c:pt>
                <c:pt idx="23">
                  <c:v>42.48</c:v>
                </c:pt>
                <c:pt idx="24">
                  <c:v>42.4</c:v>
                </c:pt>
                <c:pt idx="25">
                  <c:v>42.35</c:v>
                </c:pt>
                <c:pt idx="26">
                  <c:v>42.5</c:v>
                </c:pt>
                <c:pt idx="27">
                  <c:v>42.5</c:v>
                </c:pt>
                <c:pt idx="28">
                  <c:v>42.59</c:v>
                </c:pt>
                <c:pt idx="29">
                  <c:v>42.59</c:v>
                </c:pt>
                <c:pt idx="30">
                  <c:v>42.57</c:v>
                </c:pt>
                <c:pt idx="31">
                  <c:v>42.46</c:v>
                </c:pt>
                <c:pt idx="32">
                  <c:v>42.61</c:v>
                </c:pt>
                <c:pt idx="33">
                  <c:v>42.42</c:v>
                </c:pt>
                <c:pt idx="34">
                  <c:v>42.52</c:v>
                </c:pt>
                <c:pt idx="35">
                  <c:v>42.55</c:v>
                </c:pt>
                <c:pt idx="36">
                  <c:v>42.49</c:v>
                </c:pt>
                <c:pt idx="37">
                  <c:v>42.63</c:v>
                </c:pt>
                <c:pt idx="38">
                  <c:v>42.22</c:v>
                </c:pt>
                <c:pt idx="39">
                  <c:v>42.61</c:v>
                </c:pt>
                <c:pt idx="40">
                  <c:v>42.5</c:v>
                </c:pt>
                <c:pt idx="41">
                  <c:v>42.47</c:v>
                </c:pt>
                <c:pt idx="42">
                  <c:v>42.63</c:v>
                </c:pt>
                <c:pt idx="43">
                  <c:v>43.05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RokcnRolla!$F$18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RokcnRolla!$B$19:$B$79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RokcnRolla!$F$19:$F$79</c:f>
              <c:numCache>
                <c:formatCode>0.00</c:formatCode>
                <c:ptCount val="61"/>
                <c:pt idx="0">
                  <c:v>43.01</c:v>
                </c:pt>
                <c:pt idx="1">
                  <c:v>42.74</c:v>
                </c:pt>
                <c:pt idx="2">
                  <c:v>42.37</c:v>
                </c:pt>
                <c:pt idx="3">
                  <c:v>42.37</c:v>
                </c:pt>
                <c:pt idx="4">
                  <c:v>42.54</c:v>
                </c:pt>
                <c:pt idx="5">
                  <c:v>42.44</c:v>
                </c:pt>
                <c:pt idx="6">
                  <c:v>42.42</c:v>
                </c:pt>
                <c:pt idx="7">
                  <c:v>42.4</c:v>
                </c:pt>
                <c:pt idx="8">
                  <c:v>42.75</c:v>
                </c:pt>
                <c:pt idx="9">
                  <c:v>42.84</c:v>
                </c:pt>
                <c:pt idx="10">
                  <c:v>42.39</c:v>
                </c:pt>
                <c:pt idx="11">
                  <c:v>42.57</c:v>
                </c:pt>
                <c:pt idx="12">
                  <c:v>42.58</c:v>
                </c:pt>
                <c:pt idx="13">
                  <c:v>42.38</c:v>
                </c:pt>
                <c:pt idx="14">
                  <c:v>42.45</c:v>
                </c:pt>
                <c:pt idx="15">
                  <c:v>42.6</c:v>
                </c:pt>
                <c:pt idx="16">
                  <c:v>42.64</c:v>
                </c:pt>
                <c:pt idx="17">
                  <c:v>42.27</c:v>
                </c:pt>
                <c:pt idx="18">
                  <c:v>42.65</c:v>
                </c:pt>
                <c:pt idx="19">
                  <c:v>42.56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633600"/>
        <c:axId val="185319424"/>
      </c:lineChart>
      <c:catAx>
        <c:axId val="12063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5319424"/>
        <c:crosses val="autoZero"/>
        <c:auto val="1"/>
        <c:lblAlgn val="ctr"/>
        <c:lblOffset val="100"/>
        <c:noMultiLvlLbl val="0"/>
      </c:catAx>
      <c:valAx>
        <c:axId val="185319424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06336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MST!$C$19:$C$79</c:f>
              <c:numCache>
                <c:formatCode>0.00</c:formatCode>
                <c:ptCount val="61"/>
                <c:pt idx="0">
                  <c:v>43.42</c:v>
                </c:pt>
                <c:pt idx="1">
                  <c:v>42.38</c:v>
                </c:pt>
                <c:pt idx="2">
                  <c:v>42.82</c:v>
                </c:pt>
                <c:pt idx="3">
                  <c:v>42.69</c:v>
                </c:pt>
                <c:pt idx="4">
                  <c:v>42.62</c:v>
                </c:pt>
                <c:pt idx="5">
                  <c:v>42.67</c:v>
                </c:pt>
                <c:pt idx="6">
                  <c:v>42.49</c:v>
                </c:pt>
                <c:pt idx="7">
                  <c:v>42.44</c:v>
                </c:pt>
                <c:pt idx="8">
                  <c:v>43.16</c:v>
                </c:pt>
                <c:pt idx="9">
                  <c:v>42.56</c:v>
                </c:pt>
                <c:pt idx="10">
                  <c:v>42.53</c:v>
                </c:pt>
                <c:pt idx="11">
                  <c:v>42.71</c:v>
                </c:pt>
                <c:pt idx="12">
                  <c:v>42.89</c:v>
                </c:pt>
                <c:pt idx="13">
                  <c:v>42.64</c:v>
                </c:pt>
                <c:pt idx="14">
                  <c:v>43.37</c:v>
                </c:pt>
                <c:pt idx="15">
                  <c:v>42.77</c:v>
                </c:pt>
                <c:pt idx="16">
                  <c:v>42.3</c:v>
                </c:pt>
                <c:pt idx="17">
                  <c:v>42.26</c:v>
                </c:pt>
                <c:pt idx="18">
                  <c:v>43.09</c:v>
                </c:pt>
                <c:pt idx="19">
                  <c:v>42.63</c:v>
                </c:pt>
                <c:pt idx="20">
                  <c:v>42.61</c:v>
                </c:pt>
                <c:pt idx="21">
                  <c:v>42.73</c:v>
                </c:pt>
                <c:pt idx="22">
                  <c:v>42.97</c:v>
                </c:pt>
                <c:pt idx="23">
                  <c:v>43.62</c:v>
                </c:pt>
                <c:pt idx="24">
                  <c:v>42.39</c:v>
                </c:pt>
                <c:pt idx="25">
                  <c:v>42.5</c:v>
                </c:pt>
                <c:pt idx="26">
                  <c:v>42.77</c:v>
                </c:pt>
                <c:pt idx="27">
                  <c:v>43.22</c:v>
                </c:pt>
                <c:pt idx="28">
                  <c:v>42.33</c:v>
                </c:pt>
                <c:pt idx="29">
                  <c:v>42.45</c:v>
                </c:pt>
                <c:pt idx="30">
                  <c:v>42.79</c:v>
                </c:pt>
                <c:pt idx="31">
                  <c:v>42.87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MST!$D$19:$D$79</c:f>
              <c:numCache>
                <c:formatCode>0.00</c:formatCode>
                <c:ptCount val="61"/>
                <c:pt idx="0">
                  <c:v>43.16</c:v>
                </c:pt>
                <c:pt idx="1">
                  <c:v>43.55</c:v>
                </c:pt>
                <c:pt idx="2">
                  <c:v>43.31</c:v>
                </c:pt>
                <c:pt idx="3">
                  <c:v>43.1</c:v>
                </c:pt>
                <c:pt idx="4">
                  <c:v>42.69</c:v>
                </c:pt>
                <c:pt idx="5">
                  <c:v>42.69</c:v>
                </c:pt>
                <c:pt idx="6">
                  <c:v>42.93</c:v>
                </c:pt>
                <c:pt idx="7">
                  <c:v>42.65</c:v>
                </c:pt>
                <c:pt idx="8">
                  <c:v>43.02</c:v>
                </c:pt>
                <c:pt idx="9">
                  <c:v>43.2</c:v>
                </c:pt>
                <c:pt idx="10">
                  <c:v>43.35</c:v>
                </c:pt>
                <c:pt idx="11">
                  <c:v>42.92</c:v>
                </c:pt>
                <c:pt idx="12">
                  <c:v>43.39</c:v>
                </c:pt>
                <c:pt idx="13">
                  <c:v>43.11</c:v>
                </c:pt>
                <c:pt idx="14">
                  <c:v>43.21</c:v>
                </c:pt>
                <c:pt idx="15">
                  <c:v>42.86</c:v>
                </c:pt>
                <c:pt idx="16">
                  <c:v>42.72</c:v>
                </c:pt>
                <c:pt idx="17">
                  <c:v>42.9</c:v>
                </c:pt>
                <c:pt idx="18">
                  <c:v>43.3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MST!$E$19:$E$79</c:f>
              <c:numCache>
                <c:formatCode>0.00</c:formatCode>
                <c:ptCount val="61"/>
                <c:pt idx="0">
                  <c:v>42.45</c:v>
                </c:pt>
                <c:pt idx="1">
                  <c:v>42.43</c:v>
                </c:pt>
                <c:pt idx="2">
                  <c:v>42.33</c:v>
                </c:pt>
                <c:pt idx="3">
                  <c:v>42.25</c:v>
                </c:pt>
                <c:pt idx="4">
                  <c:v>42.31</c:v>
                </c:pt>
                <c:pt idx="5">
                  <c:v>42.58</c:v>
                </c:pt>
                <c:pt idx="6">
                  <c:v>43.1</c:v>
                </c:pt>
                <c:pt idx="7">
                  <c:v>43.19</c:v>
                </c:pt>
                <c:pt idx="8">
                  <c:v>42.52</c:v>
                </c:pt>
                <c:pt idx="9">
                  <c:v>42.52</c:v>
                </c:pt>
                <c:pt idx="10">
                  <c:v>42.18</c:v>
                </c:pt>
                <c:pt idx="11">
                  <c:v>42.53</c:v>
                </c:pt>
                <c:pt idx="12">
                  <c:v>42.77</c:v>
                </c:pt>
                <c:pt idx="13">
                  <c:v>42.44</c:v>
                </c:pt>
                <c:pt idx="14">
                  <c:v>42.25</c:v>
                </c:pt>
                <c:pt idx="15">
                  <c:v>42.52</c:v>
                </c:pt>
                <c:pt idx="16">
                  <c:v>42.69</c:v>
                </c:pt>
                <c:pt idx="17">
                  <c:v>42.54</c:v>
                </c:pt>
                <c:pt idx="18">
                  <c:v>42.35</c:v>
                </c:pt>
                <c:pt idx="19">
                  <c:v>42.37</c:v>
                </c:pt>
                <c:pt idx="20">
                  <c:v>42.3</c:v>
                </c:pt>
                <c:pt idx="21">
                  <c:v>42.29</c:v>
                </c:pt>
                <c:pt idx="22">
                  <c:v>42.41</c:v>
                </c:pt>
                <c:pt idx="23">
                  <c:v>42.46</c:v>
                </c:pt>
                <c:pt idx="24">
                  <c:v>42.39</c:v>
                </c:pt>
                <c:pt idx="25">
                  <c:v>42.44</c:v>
                </c:pt>
                <c:pt idx="26">
                  <c:v>42.36</c:v>
                </c:pt>
                <c:pt idx="27">
                  <c:v>42.37</c:v>
                </c:pt>
                <c:pt idx="28">
                  <c:v>42.37</c:v>
                </c:pt>
                <c:pt idx="29">
                  <c:v>42.82</c:v>
                </c:pt>
                <c:pt idx="30">
                  <c:v>43.25</c:v>
                </c:pt>
                <c:pt idx="31">
                  <c:v>42.59</c:v>
                </c:pt>
                <c:pt idx="32">
                  <c:v>42.34</c:v>
                </c:pt>
                <c:pt idx="33">
                  <c:v>42.31</c:v>
                </c:pt>
                <c:pt idx="34">
                  <c:v>42.55</c:v>
                </c:pt>
                <c:pt idx="35">
                  <c:v>42.32</c:v>
                </c:pt>
                <c:pt idx="36">
                  <c:v>42.32</c:v>
                </c:pt>
                <c:pt idx="37">
                  <c:v>42.59</c:v>
                </c:pt>
                <c:pt idx="38">
                  <c:v>42.45</c:v>
                </c:pt>
                <c:pt idx="39">
                  <c:v>42.75</c:v>
                </c:pt>
                <c:pt idx="40">
                  <c:v>42.62</c:v>
                </c:pt>
                <c:pt idx="41">
                  <c:v>42.25</c:v>
                </c:pt>
                <c:pt idx="42">
                  <c:v>42.62</c:v>
                </c:pt>
                <c:pt idx="43">
                  <c:v>42.27</c:v>
                </c:pt>
                <c:pt idx="44">
                  <c:v>42.51</c:v>
                </c:pt>
                <c:pt idx="45">
                  <c:v>42.68</c:v>
                </c:pt>
                <c:pt idx="46">
                  <c:v>42.42</c:v>
                </c:pt>
                <c:pt idx="47">
                  <c:v>42.57</c:v>
                </c:pt>
                <c:pt idx="48">
                  <c:v>42.57</c:v>
                </c:pt>
                <c:pt idx="49">
                  <c:v>42.71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MST!$F$19:$F$79</c:f>
              <c:numCache>
                <c:formatCode>0.00</c:formatCode>
                <c:ptCount val="61"/>
                <c:pt idx="0">
                  <c:v>42.66</c:v>
                </c:pt>
                <c:pt idx="1">
                  <c:v>42.7</c:v>
                </c:pt>
                <c:pt idx="2">
                  <c:v>42.62</c:v>
                </c:pt>
                <c:pt idx="3">
                  <c:v>42.39</c:v>
                </c:pt>
                <c:pt idx="4">
                  <c:v>42.38</c:v>
                </c:pt>
                <c:pt idx="5">
                  <c:v>42.2</c:v>
                </c:pt>
                <c:pt idx="6">
                  <c:v>42.28</c:v>
                </c:pt>
                <c:pt idx="7">
                  <c:v>42.3</c:v>
                </c:pt>
                <c:pt idx="8">
                  <c:v>42.46</c:v>
                </c:pt>
                <c:pt idx="9">
                  <c:v>42.37</c:v>
                </c:pt>
                <c:pt idx="10">
                  <c:v>42.23</c:v>
                </c:pt>
                <c:pt idx="11">
                  <c:v>42.23</c:v>
                </c:pt>
                <c:pt idx="12">
                  <c:v>42.49</c:v>
                </c:pt>
                <c:pt idx="13">
                  <c:v>42.19</c:v>
                </c:pt>
                <c:pt idx="14">
                  <c:v>42.39</c:v>
                </c:pt>
                <c:pt idx="15">
                  <c:v>42.29</c:v>
                </c:pt>
                <c:pt idx="16">
                  <c:v>42.15</c:v>
                </c:pt>
                <c:pt idx="17">
                  <c:v>42.14</c:v>
                </c:pt>
                <c:pt idx="18">
                  <c:v>42.15</c:v>
                </c:pt>
                <c:pt idx="19">
                  <c:v>42.43</c:v>
                </c:pt>
                <c:pt idx="20">
                  <c:v>42.37</c:v>
                </c:pt>
                <c:pt idx="21">
                  <c:v>42.48</c:v>
                </c:pt>
                <c:pt idx="22">
                  <c:v>42.23</c:v>
                </c:pt>
                <c:pt idx="23">
                  <c:v>42.33</c:v>
                </c:pt>
                <c:pt idx="24">
                  <c:v>42.18</c:v>
                </c:pt>
                <c:pt idx="25">
                  <c:v>42.84</c:v>
                </c:pt>
                <c:pt idx="26">
                  <c:v>42.4</c:v>
                </c:pt>
                <c:pt idx="27">
                  <c:v>42.22</c:v>
                </c:pt>
                <c:pt idx="28">
                  <c:v>42.65</c:v>
                </c:pt>
                <c:pt idx="29">
                  <c:v>46</c:v>
                </c:pt>
                <c:pt idx="30">
                  <c:v>42.3</c:v>
                </c:pt>
                <c:pt idx="31">
                  <c:v>43.41</c:v>
                </c:pt>
                <c:pt idx="32">
                  <c:v>42.41</c:v>
                </c:pt>
                <c:pt idx="33">
                  <c:v>42.49</c:v>
                </c:pt>
                <c:pt idx="34">
                  <c:v>42.45</c:v>
                </c:pt>
                <c:pt idx="35">
                  <c:v>42.3</c:v>
                </c:pt>
                <c:pt idx="36">
                  <c:v>42.22</c:v>
                </c:pt>
                <c:pt idx="37">
                  <c:v>42.38</c:v>
                </c:pt>
                <c:pt idx="38">
                  <c:v>42.79</c:v>
                </c:pt>
                <c:pt idx="39">
                  <c:v>42.47</c:v>
                </c:pt>
                <c:pt idx="40">
                  <c:v>42.32</c:v>
                </c:pt>
                <c:pt idx="41">
                  <c:v>42.32</c:v>
                </c:pt>
                <c:pt idx="42">
                  <c:v>42.49</c:v>
                </c:pt>
                <c:pt idx="43">
                  <c:v>42.36</c:v>
                </c:pt>
                <c:pt idx="44">
                  <c:v>42.24</c:v>
                </c:pt>
                <c:pt idx="45">
                  <c:v>42.46</c:v>
                </c:pt>
                <c:pt idx="46">
                  <c:v>42.052</c:v>
                </c:pt>
                <c:pt idx="47">
                  <c:v>42.25</c:v>
                </c:pt>
                <c:pt idx="48">
                  <c:v>42.16</c:v>
                </c:pt>
                <c:pt idx="49">
                  <c:v>42.15</c:v>
                </c:pt>
                <c:pt idx="50">
                  <c:v>42.12</c:v>
                </c:pt>
                <c:pt idx="51">
                  <c:v>42.46</c:v>
                </c:pt>
                <c:pt idx="52">
                  <c:v>42.29</c:v>
                </c:pt>
                <c:pt idx="53">
                  <c:v>42.17</c:v>
                </c:pt>
                <c:pt idx="54">
                  <c:v>42.3</c:v>
                </c:pt>
                <c:pt idx="55">
                  <c:v>42.22</c:v>
                </c:pt>
                <c:pt idx="56">
                  <c:v>42.24</c:v>
                </c:pt>
                <c:pt idx="57">
                  <c:v>42.08</c:v>
                </c:pt>
                <c:pt idx="58">
                  <c:v>42.15</c:v>
                </c:pt>
                <c:pt idx="59">
                  <c:v>41.99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994048"/>
        <c:axId val="187661312"/>
      </c:lineChart>
      <c:catAx>
        <c:axId val="18699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7661312"/>
        <c:crosses val="autoZero"/>
        <c:auto val="1"/>
        <c:lblAlgn val="ctr"/>
        <c:lblOffset val="100"/>
        <c:noMultiLvlLbl val="0"/>
      </c:catAx>
      <c:valAx>
        <c:axId val="187661312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69940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NSJ!$C$19:$C$79</c:f>
              <c:numCache>
                <c:formatCode>0.00</c:formatCode>
                <c:ptCount val="61"/>
                <c:pt idx="0">
                  <c:v>43.35</c:v>
                </c:pt>
                <c:pt idx="1">
                  <c:v>42.26</c:v>
                </c:pt>
                <c:pt idx="2">
                  <c:v>42.54</c:v>
                </c:pt>
                <c:pt idx="3">
                  <c:v>42.82</c:v>
                </c:pt>
                <c:pt idx="4">
                  <c:v>42.82</c:v>
                </c:pt>
                <c:pt idx="5">
                  <c:v>42.54</c:v>
                </c:pt>
                <c:pt idx="6">
                  <c:v>42.62</c:v>
                </c:pt>
                <c:pt idx="7">
                  <c:v>42.74</c:v>
                </c:pt>
                <c:pt idx="8">
                  <c:v>42.33</c:v>
                </c:pt>
                <c:pt idx="9">
                  <c:v>43.17</c:v>
                </c:pt>
                <c:pt idx="10">
                  <c:v>42.49</c:v>
                </c:pt>
                <c:pt idx="11">
                  <c:v>42.46</c:v>
                </c:pt>
                <c:pt idx="12">
                  <c:v>42.84</c:v>
                </c:pt>
                <c:pt idx="13">
                  <c:v>42.91</c:v>
                </c:pt>
                <c:pt idx="14">
                  <c:v>42.7</c:v>
                </c:pt>
                <c:pt idx="15">
                  <c:v>43.18</c:v>
                </c:pt>
                <c:pt idx="16">
                  <c:v>43.26</c:v>
                </c:pt>
                <c:pt idx="17">
                  <c:v>42.47</c:v>
                </c:pt>
                <c:pt idx="18">
                  <c:v>42.31</c:v>
                </c:pt>
                <c:pt idx="19">
                  <c:v>42.4</c:v>
                </c:pt>
                <c:pt idx="20">
                  <c:v>42.76</c:v>
                </c:pt>
                <c:pt idx="21">
                  <c:v>42.55</c:v>
                </c:pt>
                <c:pt idx="22">
                  <c:v>42.59</c:v>
                </c:pt>
                <c:pt idx="23">
                  <c:v>43.01</c:v>
                </c:pt>
                <c:pt idx="24">
                  <c:v>43.77</c:v>
                </c:pt>
                <c:pt idx="25">
                  <c:v>42.44</c:v>
                </c:pt>
                <c:pt idx="26">
                  <c:v>42.33</c:v>
                </c:pt>
                <c:pt idx="27">
                  <c:v>42.78</c:v>
                </c:pt>
                <c:pt idx="28">
                  <c:v>43.21</c:v>
                </c:pt>
                <c:pt idx="29">
                  <c:v>42.4</c:v>
                </c:pt>
                <c:pt idx="30">
                  <c:v>42.33</c:v>
                </c:pt>
                <c:pt idx="31">
                  <c:v>42.93</c:v>
                </c:pt>
                <c:pt idx="32">
                  <c:v>42.68</c:v>
                </c:pt>
                <c:pt idx="33">
                  <c:v>42.93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Рафаєль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NSJ!$D$19:$D$79</c:f>
              <c:numCache>
                <c:formatCode>0.00</c:formatCode>
                <c:ptCount val="61"/>
                <c:pt idx="0">
                  <c:v>44.52</c:v>
                </c:pt>
                <c:pt idx="1">
                  <c:v>43.89</c:v>
                </c:pt>
                <c:pt idx="2">
                  <c:v>43.67</c:v>
                </c:pt>
                <c:pt idx="3">
                  <c:v>44.25</c:v>
                </c:pt>
                <c:pt idx="4">
                  <c:v>43.88</c:v>
                </c:pt>
                <c:pt idx="5">
                  <c:v>43.92</c:v>
                </c:pt>
                <c:pt idx="6">
                  <c:v>43.99</c:v>
                </c:pt>
                <c:pt idx="7">
                  <c:v>44.12</c:v>
                </c:pt>
                <c:pt idx="8">
                  <c:v>43.35</c:v>
                </c:pt>
                <c:pt idx="9">
                  <c:v>43.86</c:v>
                </c:pt>
                <c:pt idx="10">
                  <c:v>43.87</c:v>
                </c:pt>
                <c:pt idx="11">
                  <c:v>43.96</c:v>
                </c:pt>
                <c:pt idx="12">
                  <c:v>43.89</c:v>
                </c:pt>
                <c:pt idx="13">
                  <c:v>43.9</c:v>
                </c:pt>
                <c:pt idx="14">
                  <c:v>43.89</c:v>
                </c:pt>
                <c:pt idx="15">
                  <c:v>44.01</c:v>
                </c:pt>
                <c:pt idx="16">
                  <c:v>44.21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NSJ!$E$19:$E$79</c:f>
              <c:numCache>
                <c:formatCode>0.00</c:formatCode>
                <c:ptCount val="61"/>
                <c:pt idx="0">
                  <c:v>42.43</c:v>
                </c:pt>
                <c:pt idx="1">
                  <c:v>42.26</c:v>
                </c:pt>
                <c:pt idx="2">
                  <c:v>42.58</c:v>
                </c:pt>
                <c:pt idx="3">
                  <c:v>42.34</c:v>
                </c:pt>
                <c:pt idx="4">
                  <c:v>41.97</c:v>
                </c:pt>
                <c:pt idx="5">
                  <c:v>42.29</c:v>
                </c:pt>
                <c:pt idx="6">
                  <c:v>42.28</c:v>
                </c:pt>
                <c:pt idx="7">
                  <c:v>42.29</c:v>
                </c:pt>
                <c:pt idx="8">
                  <c:v>42.09</c:v>
                </c:pt>
                <c:pt idx="9">
                  <c:v>42.18</c:v>
                </c:pt>
                <c:pt idx="10">
                  <c:v>42.42</c:v>
                </c:pt>
                <c:pt idx="11">
                  <c:v>42.44</c:v>
                </c:pt>
                <c:pt idx="12">
                  <c:v>42.27</c:v>
                </c:pt>
                <c:pt idx="13">
                  <c:v>42.02</c:v>
                </c:pt>
                <c:pt idx="14">
                  <c:v>41.98</c:v>
                </c:pt>
                <c:pt idx="15">
                  <c:v>42.11</c:v>
                </c:pt>
                <c:pt idx="16">
                  <c:v>41.94</c:v>
                </c:pt>
                <c:pt idx="17">
                  <c:v>42.79</c:v>
                </c:pt>
                <c:pt idx="18">
                  <c:v>42.32</c:v>
                </c:pt>
                <c:pt idx="19">
                  <c:v>42.39</c:v>
                </c:pt>
                <c:pt idx="20">
                  <c:v>42.12</c:v>
                </c:pt>
                <c:pt idx="21">
                  <c:v>42.19</c:v>
                </c:pt>
                <c:pt idx="22">
                  <c:v>42.32</c:v>
                </c:pt>
                <c:pt idx="23">
                  <c:v>42.3</c:v>
                </c:pt>
                <c:pt idx="24">
                  <c:v>42.09</c:v>
                </c:pt>
                <c:pt idx="25">
                  <c:v>42.04</c:v>
                </c:pt>
                <c:pt idx="26">
                  <c:v>41.98</c:v>
                </c:pt>
                <c:pt idx="27">
                  <c:v>41.92</c:v>
                </c:pt>
                <c:pt idx="28">
                  <c:v>42.54</c:v>
                </c:pt>
                <c:pt idx="29">
                  <c:v>43.2</c:v>
                </c:pt>
                <c:pt idx="30">
                  <c:v>42.3</c:v>
                </c:pt>
                <c:pt idx="31">
                  <c:v>42.11</c:v>
                </c:pt>
                <c:pt idx="32">
                  <c:v>42.43</c:v>
                </c:pt>
                <c:pt idx="33">
                  <c:v>42.19</c:v>
                </c:pt>
                <c:pt idx="34">
                  <c:v>42.06</c:v>
                </c:pt>
                <c:pt idx="35">
                  <c:v>42.15</c:v>
                </c:pt>
                <c:pt idx="36">
                  <c:v>42.17</c:v>
                </c:pt>
                <c:pt idx="37">
                  <c:v>42.11</c:v>
                </c:pt>
                <c:pt idx="38">
                  <c:v>42.24</c:v>
                </c:pt>
                <c:pt idx="39">
                  <c:v>42</c:v>
                </c:pt>
                <c:pt idx="40">
                  <c:v>42</c:v>
                </c:pt>
                <c:pt idx="41">
                  <c:v>41.93</c:v>
                </c:pt>
                <c:pt idx="42">
                  <c:v>42.08</c:v>
                </c:pt>
                <c:pt idx="43">
                  <c:v>42.1</c:v>
                </c:pt>
                <c:pt idx="44">
                  <c:v>41.86</c:v>
                </c:pt>
                <c:pt idx="45">
                  <c:v>42.38</c:v>
                </c:pt>
                <c:pt idx="46">
                  <c:v>42.45</c:v>
                </c:pt>
                <c:pt idx="47">
                  <c:v>42.04</c:v>
                </c:pt>
                <c:pt idx="48">
                  <c:v>42.29</c:v>
                </c:pt>
                <c:pt idx="49">
                  <c:v>41.79</c:v>
                </c:pt>
                <c:pt idx="50">
                  <c:v>42.08</c:v>
                </c:pt>
                <c:pt idx="51">
                  <c:v>41.98</c:v>
                </c:pt>
                <c:pt idx="52">
                  <c:v>41.88</c:v>
                </c:pt>
                <c:pt idx="53">
                  <c:v>42.09</c:v>
                </c:pt>
                <c:pt idx="54">
                  <c:v>42.07</c:v>
                </c:pt>
                <c:pt idx="55">
                  <c:v>42.08</c:v>
                </c:pt>
                <c:pt idx="56">
                  <c:v>41.98</c:v>
                </c:pt>
                <c:pt idx="57">
                  <c:v>41.91</c:v>
                </c:pt>
                <c:pt idx="58">
                  <c:v>42.19</c:v>
                </c:pt>
                <c:pt idx="59">
                  <c:v>41.81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Мифтахутдинов Рафаєль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NSJ!$F$19:$F$79</c:f>
              <c:numCache>
                <c:formatCode>0.00</c:formatCode>
                <c:ptCount val="61"/>
                <c:pt idx="0">
                  <c:v>43.62</c:v>
                </c:pt>
                <c:pt idx="1">
                  <c:v>42.96</c:v>
                </c:pt>
                <c:pt idx="2">
                  <c:v>42.88</c:v>
                </c:pt>
                <c:pt idx="3">
                  <c:v>43.34</c:v>
                </c:pt>
                <c:pt idx="4">
                  <c:v>42.84</c:v>
                </c:pt>
                <c:pt idx="5">
                  <c:v>43.12</c:v>
                </c:pt>
                <c:pt idx="6">
                  <c:v>44.43</c:v>
                </c:pt>
                <c:pt idx="7">
                  <c:v>43.23</c:v>
                </c:pt>
                <c:pt idx="8">
                  <c:v>43.42</c:v>
                </c:pt>
                <c:pt idx="9">
                  <c:v>43.18</c:v>
                </c:pt>
                <c:pt idx="10">
                  <c:v>43.56</c:v>
                </c:pt>
                <c:pt idx="11">
                  <c:v>43.07</c:v>
                </c:pt>
                <c:pt idx="12">
                  <c:v>43.84</c:v>
                </c:pt>
                <c:pt idx="13">
                  <c:v>43.34</c:v>
                </c:pt>
                <c:pt idx="14">
                  <c:v>43.06</c:v>
                </c:pt>
                <c:pt idx="15">
                  <c:v>43.39</c:v>
                </c:pt>
                <c:pt idx="16">
                  <c:v>43.26</c:v>
                </c:pt>
                <c:pt idx="17">
                  <c:v>43.16</c:v>
                </c:pt>
                <c:pt idx="18">
                  <c:v>43.56</c:v>
                </c:pt>
                <c:pt idx="19">
                  <c:v>43.35</c:v>
                </c:pt>
                <c:pt idx="20">
                  <c:v>43.06</c:v>
                </c:pt>
                <c:pt idx="21" formatCode="General">
                  <c:v>43.15</c:v>
                </c:pt>
                <c:pt idx="22">
                  <c:v>43.96</c:v>
                </c:pt>
                <c:pt idx="23">
                  <c:v>43.04</c:v>
                </c:pt>
                <c:pt idx="24">
                  <c:v>43.31</c:v>
                </c:pt>
                <c:pt idx="25">
                  <c:v>43.49</c:v>
                </c:pt>
                <c:pt idx="26">
                  <c:v>43.36</c:v>
                </c:pt>
                <c:pt idx="27">
                  <c:v>43.51</c:v>
                </c:pt>
                <c:pt idx="28">
                  <c:v>44.81</c:v>
                </c:pt>
                <c:pt idx="29">
                  <c:v>44.02</c:v>
                </c:pt>
                <c:pt idx="30">
                  <c:v>43.19</c:v>
                </c:pt>
                <c:pt idx="31">
                  <c:v>43.28</c:v>
                </c:pt>
                <c:pt idx="32">
                  <c:v>43.19</c:v>
                </c:pt>
                <c:pt idx="33">
                  <c:v>43.2</c:v>
                </c:pt>
                <c:pt idx="34">
                  <c:v>43.52</c:v>
                </c:pt>
                <c:pt idx="35">
                  <c:v>43.29</c:v>
                </c:pt>
                <c:pt idx="36">
                  <c:v>43.27</c:v>
                </c:pt>
                <c:pt idx="37">
                  <c:v>42.78</c:v>
                </c:pt>
                <c:pt idx="38">
                  <c:v>42.89</c:v>
                </c:pt>
                <c:pt idx="39">
                  <c:v>42.92</c:v>
                </c:pt>
                <c:pt idx="40">
                  <c:v>44.04</c:v>
                </c:pt>
                <c:pt idx="41">
                  <c:v>42.81</c:v>
                </c:pt>
                <c:pt idx="42">
                  <c:v>42.83</c:v>
                </c:pt>
                <c:pt idx="43">
                  <c:v>44.11</c:v>
                </c:pt>
                <c:pt idx="44">
                  <c:v>43.13</c:v>
                </c:pt>
                <c:pt idx="45">
                  <c:v>43.9</c:v>
                </c:pt>
                <c:pt idx="46">
                  <c:v>43.48</c:v>
                </c:pt>
                <c:pt idx="47">
                  <c:v>43.62</c:v>
                </c:pt>
                <c:pt idx="48">
                  <c:v>43.24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611008"/>
        <c:axId val="209731584"/>
      </c:lineChart>
      <c:catAx>
        <c:axId val="209611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9731584"/>
        <c:crosses val="autoZero"/>
        <c:auto val="1"/>
        <c:lblAlgn val="ctr"/>
        <c:lblOffset val="100"/>
        <c:noMultiLvlLbl val="0"/>
      </c:catAx>
      <c:valAx>
        <c:axId val="209731584"/>
        <c:scaling>
          <c:orientation val="minMax"/>
          <c:max val="44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96110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racing'!$C$19:$C$79</c:f>
              <c:numCache>
                <c:formatCode>0.00</c:formatCode>
                <c:ptCount val="61"/>
                <c:pt idx="0">
                  <c:v>43.7</c:v>
                </c:pt>
                <c:pt idx="1">
                  <c:v>42.74</c:v>
                </c:pt>
                <c:pt idx="2">
                  <c:v>42.72</c:v>
                </c:pt>
                <c:pt idx="3">
                  <c:v>43.61</c:v>
                </c:pt>
                <c:pt idx="4">
                  <c:v>42.79</c:v>
                </c:pt>
                <c:pt idx="5">
                  <c:v>43.83</c:v>
                </c:pt>
                <c:pt idx="6">
                  <c:v>42.67</c:v>
                </c:pt>
                <c:pt idx="7">
                  <c:v>44.31</c:v>
                </c:pt>
                <c:pt idx="8">
                  <c:v>42.63</c:v>
                </c:pt>
                <c:pt idx="9">
                  <c:v>42.73</c:v>
                </c:pt>
                <c:pt idx="10">
                  <c:v>42.81</c:v>
                </c:pt>
                <c:pt idx="11">
                  <c:v>42.71</c:v>
                </c:pt>
                <c:pt idx="12">
                  <c:v>42.62</c:v>
                </c:pt>
                <c:pt idx="13">
                  <c:v>42.68</c:v>
                </c:pt>
                <c:pt idx="14">
                  <c:v>42.8</c:v>
                </c:pt>
                <c:pt idx="15">
                  <c:v>42.96</c:v>
                </c:pt>
                <c:pt idx="16">
                  <c:v>43.08</c:v>
                </c:pt>
                <c:pt idx="17">
                  <c:v>43.73</c:v>
                </c:pt>
                <c:pt idx="18">
                  <c:v>42.58</c:v>
                </c:pt>
                <c:pt idx="19">
                  <c:v>42.89</c:v>
                </c:pt>
                <c:pt idx="20">
                  <c:v>42.77</c:v>
                </c:pt>
                <c:pt idx="21">
                  <c:v>42.6</c:v>
                </c:pt>
                <c:pt idx="22">
                  <c:v>43.32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racing'!$D$19:$D$79</c:f>
              <c:numCache>
                <c:formatCode>0.00</c:formatCode>
                <c:ptCount val="61"/>
                <c:pt idx="0">
                  <c:v>42.96</c:v>
                </c:pt>
                <c:pt idx="1">
                  <c:v>42.58</c:v>
                </c:pt>
                <c:pt idx="2">
                  <c:v>42.98</c:v>
                </c:pt>
                <c:pt idx="3">
                  <c:v>42.84</c:v>
                </c:pt>
                <c:pt idx="4">
                  <c:v>42.56</c:v>
                </c:pt>
                <c:pt idx="5">
                  <c:v>42.35</c:v>
                </c:pt>
                <c:pt idx="6">
                  <c:v>42.53</c:v>
                </c:pt>
                <c:pt idx="7">
                  <c:v>42.44</c:v>
                </c:pt>
                <c:pt idx="8">
                  <c:v>42.57</c:v>
                </c:pt>
                <c:pt idx="9">
                  <c:v>42.63</c:v>
                </c:pt>
                <c:pt idx="10">
                  <c:v>42.71</c:v>
                </c:pt>
                <c:pt idx="11">
                  <c:v>42.55</c:v>
                </c:pt>
                <c:pt idx="12">
                  <c:v>42.56</c:v>
                </c:pt>
                <c:pt idx="13">
                  <c:v>42.7</c:v>
                </c:pt>
                <c:pt idx="14">
                  <c:v>42.95</c:v>
                </c:pt>
                <c:pt idx="15">
                  <c:v>42.68</c:v>
                </c:pt>
                <c:pt idx="16">
                  <c:v>42.5</c:v>
                </c:pt>
                <c:pt idx="17">
                  <c:v>42.84</c:v>
                </c:pt>
                <c:pt idx="18">
                  <c:v>42.39</c:v>
                </c:pt>
                <c:pt idx="19">
                  <c:v>42.49</c:v>
                </c:pt>
                <c:pt idx="20">
                  <c:v>42.56</c:v>
                </c:pt>
                <c:pt idx="21">
                  <c:v>42.31</c:v>
                </c:pt>
                <c:pt idx="22">
                  <c:v>42.6</c:v>
                </c:pt>
                <c:pt idx="23">
                  <c:v>42.67</c:v>
                </c:pt>
                <c:pt idx="24">
                  <c:v>42.5</c:v>
                </c:pt>
                <c:pt idx="25">
                  <c:v>42.57</c:v>
                </c:pt>
                <c:pt idx="26">
                  <c:v>42.53</c:v>
                </c:pt>
                <c:pt idx="27">
                  <c:v>43.06</c:v>
                </c:pt>
                <c:pt idx="28">
                  <c:v>42.4</c:v>
                </c:pt>
                <c:pt idx="29">
                  <c:v>42.4</c:v>
                </c:pt>
                <c:pt idx="30">
                  <c:v>42.38</c:v>
                </c:pt>
                <c:pt idx="31">
                  <c:v>42.73</c:v>
                </c:pt>
                <c:pt idx="32">
                  <c:v>42.64</c:v>
                </c:pt>
                <c:pt idx="33">
                  <c:v>42.38</c:v>
                </c:pt>
                <c:pt idx="34">
                  <c:v>42.3</c:v>
                </c:pt>
                <c:pt idx="35">
                  <c:v>42.33</c:v>
                </c:pt>
                <c:pt idx="36">
                  <c:v>42.64</c:v>
                </c:pt>
                <c:pt idx="37">
                  <c:v>43.06</c:v>
                </c:pt>
                <c:pt idx="38">
                  <c:v>42.72</c:v>
                </c:pt>
                <c:pt idx="39">
                  <c:v>42.48</c:v>
                </c:pt>
                <c:pt idx="40">
                  <c:v>43.04</c:v>
                </c:pt>
                <c:pt idx="41">
                  <c:v>42.45</c:v>
                </c:pt>
                <c:pt idx="42">
                  <c:v>42.6</c:v>
                </c:pt>
                <c:pt idx="43">
                  <c:v>42.52</c:v>
                </c:pt>
                <c:pt idx="44">
                  <c:v>42.67</c:v>
                </c:pt>
                <c:pt idx="45">
                  <c:v>42.63</c:v>
                </c:pt>
                <c:pt idx="46">
                  <c:v>42.52</c:v>
                </c:pt>
                <c:pt idx="47">
                  <c:v>42.47</c:v>
                </c:pt>
                <c:pt idx="48">
                  <c:v>42.23</c:v>
                </c:pt>
                <c:pt idx="49">
                  <c:v>42.38</c:v>
                </c:pt>
                <c:pt idx="50">
                  <c:v>42.51</c:v>
                </c:pt>
                <c:pt idx="51">
                  <c:v>42.52</c:v>
                </c:pt>
                <c:pt idx="52">
                  <c:v>42.94</c:v>
                </c:pt>
                <c:pt idx="53">
                  <c:v>42.41</c:v>
                </c:pt>
                <c:pt idx="54">
                  <c:v>42.62</c:v>
                </c:pt>
                <c:pt idx="55">
                  <c:v>42.53</c:v>
                </c:pt>
                <c:pt idx="56">
                  <c:v>42.33</c:v>
                </c:pt>
                <c:pt idx="57">
                  <c:v>42.46</c:v>
                </c:pt>
                <c:pt idx="58">
                  <c:v>43.22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racing'!$E$19:$E$79</c:f>
              <c:numCache>
                <c:formatCode>0.00</c:formatCode>
                <c:ptCount val="61"/>
                <c:pt idx="0">
                  <c:v>43.39</c:v>
                </c:pt>
                <c:pt idx="1">
                  <c:v>42.71</c:v>
                </c:pt>
                <c:pt idx="2">
                  <c:v>42.75</c:v>
                </c:pt>
                <c:pt idx="3">
                  <c:v>42.65</c:v>
                </c:pt>
                <c:pt idx="4">
                  <c:v>44.09</c:v>
                </c:pt>
                <c:pt idx="5">
                  <c:v>42.71</c:v>
                </c:pt>
                <c:pt idx="6">
                  <c:v>42.92</c:v>
                </c:pt>
                <c:pt idx="7">
                  <c:v>43.83</c:v>
                </c:pt>
                <c:pt idx="8">
                  <c:v>43.02</c:v>
                </c:pt>
                <c:pt idx="9">
                  <c:v>42.9</c:v>
                </c:pt>
                <c:pt idx="10">
                  <c:v>42.74</c:v>
                </c:pt>
                <c:pt idx="11">
                  <c:v>43.08</c:v>
                </c:pt>
                <c:pt idx="12">
                  <c:v>42.83</c:v>
                </c:pt>
                <c:pt idx="13">
                  <c:v>43</c:v>
                </c:pt>
                <c:pt idx="14">
                  <c:v>43.63</c:v>
                </c:pt>
                <c:pt idx="15">
                  <c:v>43.93</c:v>
                </c:pt>
                <c:pt idx="16">
                  <c:v>43.25</c:v>
                </c:pt>
                <c:pt idx="17">
                  <c:v>43.29</c:v>
                </c:pt>
                <c:pt idx="18">
                  <c:v>42.79</c:v>
                </c:pt>
                <c:pt idx="19">
                  <c:v>43.02</c:v>
                </c:pt>
                <c:pt idx="20">
                  <c:v>42.93</c:v>
                </c:pt>
                <c:pt idx="21">
                  <c:v>43.1</c:v>
                </c:pt>
                <c:pt idx="22">
                  <c:v>43.03</c:v>
                </c:pt>
                <c:pt idx="23">
                  <c:v>44.17</c:v>
                </c:pt>
                <c:pt idx="24">
                  <c:v>43.01</c:v>
                </c:pt>
                <c:pt idx="25">
                  <c:v>42.98</c:v>
                </c:pt>
                <c:pt idx="26">
                  <c:v>43.1</c:v>
                </c:pt>
                <c:pt idx="27">
                  <c:v>43.03</c:v>
                </c:pt>
                <c:pt idx="28">
                  <c:v>43.09</c:v>
                </c:pt>
                <c:pt idx="29">
                  <c:v>43</c:v>
                </c:pt>
                <c:pt idx="30">
                  <c:v>42.85</c:v>
                </c:pt>
                <c:pt idx="31">
                  <c:v>43.6</c:v>
                </c:pt>
                <c:pt idx="32">
                  <c:v>43.03</c:v>
                </c:pt>
                <c:pt idx="33">
                  <c:v>43.12</c:v>
                </c:pt>
                <c:pt idx="34">
                  <c:v>42.88</c:v>
                </c:pt>
                <c:pt idx="35">
                  <c:v>42.92</c:v>
                </c:pt>
                <c:pt idx="36">
                  <c:v>43.02</c:v>
                </c:pt>
                <c:pt idx="37">
                  <c:v>43.77</c:v>
                </c:pt>
                <c:pt idx="38">
                  <c:v>43.02</c:v>
                </c:pt>
                <c:pt idx="39">
                  <c:v>43.09</c:v>
                </c:pt>
                <c:pt idx="40">
                  <c:v>43.05</c:v>
                </c:pt>
                <c:pt idx="41">
                  <c:v>43.03</c:v>
                </c:pt>
                <c:pt idx="42">
                  <c:v>42.74</c:v>
                </c:pt>
                <c:pt idx="43">
                  <c:v>44.34</c:v>
                </c:pt>
                <c:pt idx="44">
                  <c:v>42.69</c:v>
                </c:pt>
                <c:pt idx="45">
                  <c:v>43.47</c:v>
                </c:pt>
                <c:pt idx="46">
                  <c:v>43.05</c:v>
                </c:pt>
                <c:pt idx="47">
                  <c:v>42.81</c:v>
                </c:pt>
                <c:pt idx="48">
                  <c:v>42.63</c:v>
                </c:pt>
                <c:pt idx="49">
                  <c:v>42.64</c:v>
                </c:pt>
                <c:pt idx="50">
                  <c:v>42.99</c:v>
                </c:pt>
                <c:pt idx="51">
                  <c:v>43.18</c:v>
                </c:pt>
                <c:pt idx="52">
                  <c:v>42.94</c:v>
                </c:pt>
                <c:pt idx="53">
                  <c:v>42.96</c:v>
                </c:pt>
                <c:pt idx="54">
                  <c:v>42.68</c:v>
                </c:pt>
                <c:pt idx="55">
                  <c:v>43.7</c:v>
                </c:pt>
                <c:pt idx="56">
                  <c:v>43.2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racing'!$F$19:$F$79</c:f>
              <c:numCache>
                <c:formatCode>0.00</c:formatCode>
                <c:ptCount val="61"/>
                <c:pt idx="0">
                  <c:v>43.52</c:v>
                </c:pt>
                <c:pt idx="1">
                  <c:v>44.36</c:v>
                </c:pt>
                <c:pt idx="2">
                  <c:v>42.88</c:v>
                </c:pt>
                <c:pt idx="3">
                  <c:v>42.93</c:v>
                </c:pt>
                <c:pt idx="4">
                  <c:v>43.48</c:v>
                </c:pt>
                <c:pt idx="5">
                  <c:v>43.58</c:v>
                </c:pt>
                <c:pt idx="6">
                  <c:v>42.98</c:v>
                </c:pt>
                <c:pt idx="7">
                  <c:v>43.79</c:v>
                </c:pt>
                <c:pt idx="8">
                  <c:v>44.01</c:v>
                </c:pt>
                <c:pt idx="9">
                  <c:v>43.01</c:v>
                </c:pt>
                <c:pt idx="10">
                  <c:v>42.81</c:v>
                </c:pt>
                <c:pt idx="11">
                  <c:v>42.76</c:v>
                </c:pt>
                <c:pt idx="12">
                  <c:v>43.1</c:v>
                </c:pt>
                <c:pt idx="13">
                  <c:v>43.04</c:v>
                </c:pt>
                <c:pt idx="14">
                  <c:v>43.02</c:v>
                </c:pt>
                <c:pt idx="15">
                  <c:v>43.09</c:v>
                </c:pt>
                <c:pt idx="16">
                  <c:v>43.02</c:v>
                </c:pt>
                <c:pt idx="17">
                  <c:v>42.96</c:v>
                </c:pt>
                <c:pt idx="18">
                  <c:v>42.76</c:v>
                </c:pt>
                <c:pt idx="19">
                  <c:v>42.86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49472"/>
        <c:axId val="53451008"/>
      </c:lineChart>
      <c:catAx>
        <c:axId val="5344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3451008"/>
        <c:crosses val="autoZero"/>
        <c:auto val="1"/>
        <c:lblAlgn val="ctr"/>
        <c:lblOffset val="100"/>
        <c:noMultiLvlLbl val="0"/>
      </c:catAx>
      <c:valAx>
        <c:axId val="53451008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34494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Levi_9!$C$18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Levi_9!$B$19:$B$84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Levi_9!$C$19:$C$84</c:f>
              <c:numCache>
                <c:formatCode>0.00</c:formatCode>
                <c:ptCount val="66"/>
                <c:pt idx="0">
                  <c:v>43.42</c:v>
                </c:pt>
                <c:pt idx="1">
                  <c:v>42.43</c:v>
                </c:pt>
                <c:pt idx="2">
                  <c:v>42.2</c:v>
                </c:pt>
                <c:pt idx="3">
                  <c:v>43.85</c:v>
                </c:pt>
                <c:pt idx="4">
                  <c:v>42.15</c:v>
                </c:pt>
                <c:pt idx="5">
                  <c:v>42.04</c:v>
                </c:pt>
                <c:pt idx="6">
                  <c:v>42.77</c:v>
                </c:pt>
                <c:pt idx="7">
                  <c:v>42.47</c:v>
                </c:pt>
                <c:pt idx="8">
                  <c:v>43.27</c:v>
                </c:pt>
                <c:pt idx="9">
                  <c:v>42.21</c:v>
                </c:pt>
                <c:pt idx="10">
                  <c:v>42.54</c:v>
                </c:pt>
                <c:pt idx="11">
                  <c:v>42.7</c:v>
                </c:pt>
                <c:pt idx="12">
                  <c:v>42.92</c:v>
                </c:pt>
                <c:pt idx="13">
                  <c:v>42.7</c:v>
                </c:pt>
                <c:pt idx="14">
                  <c:v>42.88</c:v>
                </c:pt>
                <c:pt idx="15">
                  <c:v>43.96</c:v>
                </c:pt>
                <c:pt idx="16">
                  <c:v>42.44</c:v>
                </c:pt>
                <c:pt idx="17">
                  <c:v>42.27</c:v>
                </c:pt>
                <c:pt idx="18">
                  <c:v>42.68</c:v>
                </c:pt>
                <c:pt idx="19">
                  <c:v>42.42</c:v>
                </c:pt>
                <c:pt idx="20">
                  <c:v>42.53</c:v>
                </c:pt>
                <c:pt idx="21">
                  <c:v>42.66</c:v>
                </c:pt>
                <c:pt idx="22">
                  <c:v>43.24</c:v>
                </c:pt>
                <c:pt idx="23">
                  <c:v>43.71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Levi_9!$D$18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Levi_9!$B$19:$B$84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Levi_9!$D$19:$D$84</c:f>
              <c:numCache>
                <c:formatCode>0.00</c:formatCode>
                <c:ptCount val="66"/>
                <c:pt idx="0">
                  <c:v>43.06</c:v>
                </c:pt>
                <c:pt idx="1">
                  <c:v>42.8</c:v>
                </c:pt>
                <c:pt idx="2">
                  <c:v>42.53</c:v>
                </c:pt>
                <c:pt idx="3">
                  <c:v>42.36</c:v>
                </c:pt>
                <c:pt idx="4">
                  <c:v>42.61</c:v>
                </c:pt>
                <c:pt idx="5">
                  <c:v>42.33</c:v>
                </c:pt>
                <c:pt idx="6">
                  <c:v>42.35</c:v>
                </c:pt>
                <c:pt idx="7">
                  <c:v>42.51</c:v>
                </c:pt>
                <c:pt idx="8">
                  <c:v>42.49</c:v>
                </c:pt>
                <c:pt idx="9">
                  <c:v>43.16</c:v>
                </c:pt>
                <c:pt idx="10">
                  <c:v>42.89</c:v>
                </c:pt>
                <c:pt idx="11">
                  <c:v>43</c:v>
                </c:pt>
                <c:pt idx="12">
                  <c:v>42.37</c:v>
                </c:pt>
                <c:pt idx="13">
                  <c:v>42.3</c:v>
                </c:pt>
                <c:pt idx="14">
                  <c:v>42.47</c:v>
                </c:pt>
                <c:pt idx="15">
                  <c:v>42.37</c:v>
                </c:pt>
                <c:pt idx="16">
                  <c:v>42.06</c:v>
                </c:pt>
                <c:pt idx="17">
                  <c:v>42.08</c:v>
                </c:pt>
                <c:pt idx="18">
                  <c:v>42.65</c:v>
                </c:pt>
                <c:pt idx="19">
                  <c:v>42.22</c:v>
                </c:pt>
                <c:pt idx="20">
                  <c:v>42.31</c:v>
                </c:pt>
                <c:pt idx="21">
                  <c:v>42.31</c:v>
                </c:pt>
                <c:pt idx="22">
                  <c:v>42.36</c:v>
                </c:pt>
                <c:pt idx="23">
                  <c:v>42.66</c:v>
                </c:pt>
                <c:pt idx="24">
                  <c:v>42.3</c:v>
                </c:pt>
                <c:pt idx="25">
                  <c:v>42.41</c:v>
                </c:pt>
                <c:pt idx="26">
                  <c:v>42.54</c:v>
                </c:pt>
                <c:pt idx="27">
                  <c:v>42.33</c:v>
                </c:pt>
                <c:pt idx="28">
                  <c:v>42.24</c:v>
                </c:pt>
                <c:pt idx="29">
                  <c:v>42.36</c:v>
                </c:pt>
                <c:pt idx="30">
                  <c:v>42.3</c:v>
                </c:pt>
                <c:pt idx="31">
                  <c:v>42.17</c:v>
                </c:pt>
                <c:pt idx="32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Levi_9!$E$18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Levi_9!$B$19:$B$84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Levi_9!$E$19:$E$84</c:f>
              <c:numCache>
                <c:formatCode>0.00</c:formatCode>
                <c:ptCount val="66"/>
                <c:pt idx="0">
                  <c:v>42.5</c:v>
                </c:pt>
                <c:pt idx="1">
                  <c:v>42.41</c:v>
                </c:pt>
                <c:pt idx="2">
                  <c:v>42.4</c:v>
                </c:pt>
                <c:pt idx="3">
                  <c:v>42.34</c:v>
                </c:pt>
                <c:pt idx="4">
                  <c:v>43</c:v>
                </c:pt>
                <c:pt idx="5">
                  <c:v>42.29</c:v>
                </c:pt>
                <c:pt idx="6">
                  <c:v>42.52</c:v>
                </c:pt>
                <c:pt idx="7">
                  <c:v>42.54</c:v>
                </c:pt>
                <c:pt idx="8">
                  <c:v>42.39</c:v>
                </c:pt>
                <c:pt idx="9">
                  <c:v>42.53</c:v>
                </c:pt>
                <c:pt idx="10">
                  <c:v>42.66</c:v>
                </c:pt>
                <c:pt idx="11">
                  <c:v>42.62</c:v>
                </c:pt>
                <c:pt idx="12">
                  <c:v>42.66</c:v>
                </c:pt>
                <c:pt idx="13">
                  <c:v>42.41</c:v>
                </c:pt>
                <c:pt idx="14">
                  <c:v>42.55</c:v>
                </c:pt>
                <c:pt idx="15">
                  <c:v>42.17</c:v>
                </c:pt>
                <c:pt idx="16">
                  <c:v>42.42</c:v>
                </c:pt>
                <c:pt idx="17">
                  <c:v>42.25</c:v>
                </c:pt>
                <c:pt idx="18">
                  <c:v>42.65</c:v>
                </c:pt>
                <c:pt idx="19">
                  <c:v>43.2</c:v>
                </c:pt>
                <c:pt idx="20">
                  <c:v>42.32</c:v>
                </c:pt>
                <c:pt idx="21">
                  <c:v>42.19</c:v>
                </c:pt>
                <c:pt idx="22">
                  <c:v>42.66</c:v>
                </c:pt>
                <c:pt idx="23">
                  <c:v>42.31</c:v>
                </c:pt>
                <c:pt idx="24">
                  <c:v>42.36</c:v>
                </c:pt>
                <c:pt idx="25">
                  <c:v>42.55</c:v>
                </c:pt>
                <c:pt idx="26">
                  <c:v>42.58</c:v>
                </c:pt>
                <c:pt idx="27">
                  <c:v>42.6</c:v>
                </c:pt>
                <c:pt idx="28">
                  <c:v>42.41</c:v>
                </c:pt>
                <c:pt idx="29">
                  <c:v>42.1</c:v>
                </c:pt>
                <c:pt idx="30">
                  <c:v>42.92</c:v>
                </c:pt>
                <c:pt idx="31">
                  <c:v>42.68</c:v>
                </c:pt>
                <c:pt idx="32">
                  <c:v>42.47</c:v>
                </c:pt>
                <c:pt idx="33">
                  <c:v>42.57</c:v>
                </c:pt>
                <c:pt idx="34">
                  <c:v>42.44</c:v>
                </c:pt>
                <c:pt idx="35">
                  <c:v>42.58</c:v>
                </c:pt>
                <c:pt idx="36">
                  <c:v>42.63</c:v>
                </c:pt>
                <c:pt idx="37">
                  <c:v>42.46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Levi_9!$F$18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Levi_9!$B$19:$B$84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Levi_9!$F$19:$F$84</c:f>
              <c:numCache>
                <c:formatCode>0.00</c:formatCode>
                <c:ptCount val="66"/>
                <c:pt idx="0">
                  <c:v>42.87</c:v>
                </c:pt>
                <c:pt idx="1">
                  <c:v>42.82</c:v>
                </c:pt>
                <c:pt idx="2">
                  <c:v>42.56</c:v>
                </c:pt>
                <c:pt idx="3">
                  <c:v>42.45</c:v>
                </c:pt>
                <c:pt idx="4">
                  <c:v>42.54</c:v>
                </c:pt>
                <c:pt idx="5">
                  <c:v>42.54</c:v>
                </c:pt>
                <c:pt idx="6">
                  <c:v>42.63</c:v>
                </c:pt>
                <c:pt idx="7">
                  <c:v>42.42</c:v>
                </c:pt>
                <c:pt idx="8">
                  <c:v>42.49</c:v>
                </c:pt>
                <c:pt idx="9">
                  <c:v>42.37</c:v>
                </c:pt>
                <c:pt idx="10">
                  <c:v>42.63</c:v>
                </c:pt>
                <c:pt idx="11">
                  <c:v>42.61</c:v>
                </c:pt>
                <c:pt idx="12">
                  <c:v>42.48</c:v>
                </c:pt>
                <c:pt idx="13">
                  <c:v>42.511000000000003</c:v>
                </c:pt>
                <c:pt idx="14">
                  <c:v>42.38</c:v>
                </c:pt>
                <c:pt idx="15">
                  <c:v>42.42</c:v>
                </c:pt>
                <c:pt idx="16">
                  <c:v>42.46</c:v>
                </c:pt>
                <c:pt idx="17">
                  <c:v>42.45</c:v>
                </c:pt>
                <c:pt idx="18">
                  <c:v>42.33</c:v>
                </c:pt>
                <c:pt idx="19">
                  <c:v>42.38</c:v>
                </c:pt>
                <c:pt idx="20">
                  <c:v>42.47</c:v>
                </c:pt>
                <c:pt idx="21">
                  <c:v>42.28</c:v>
                </c:pt>
                <c:pt idx="22">
                  <c:v>42.74</c:v>
                </c:pt>
                <c:pt idx="23">
                  <c:v>42.76</c:v>
                </c:pt>
                <c:pt idx="24">
                  <c:v>42.74</c:v>
                </c:pt>
                <c:pt idx="25">
                  <c:v>42.69</c:v>
                </c:pt>
                <c:pt idx="26">
                  <c:v>42.38</c:v>
                </c:pt>
                <c:pt idx="27">
                  <c:v>42.31</c:v>
                </c:pt>
                <c:pt idx="28">
                  <c:v>42.38</c:v>
                </c:pt>
                <c:pt idx="29">
                  <c:v>42.33</c:v>
                </c:pt>
                <c:pt idx="30">
                  <c:v>42.2</c:v>
                </c:pt>
                <c:pt idx="31">
                  <c:v>42.48</c:v>
                </c:pt>
                <c:pt idx="32">
                  <c:v>42.45</c:v>
                </c:pt>
                <c:pt idx="33">
                  <c:v>42.47</c:v>
                </c:pt>
                <c:pt idx="34">
                  <c:v>42.69</c:v>
                </c:pt>
                <c:pt idx="35">
                  <c:v>45.7</c:v>
                </c:pt>
                <c:pt idx="36">
                  <c:v>42.63</c:v>
                </c:pt>
                <c:pt idx="37">
                  <c:v>43.33</c:v>
                </c:pt>
                <c:pt idx="38">
                  <c:v>42.44</c:v>
                </c:pt>
                <c:pt idx="39">
                  <c:v>42.57</c:v>
                </c:pt>
                <c:pt idx="40">
                  <c:v>42.34</c:v>
                </c:pt>
                <c:pt idx="41">
                  <c:v>42.27</c:v>
                </c:pt>
                <c:pt idx="42">
                  <c:v>42.35</c:v>
                </c:pt>
                <c:pt idx="43">
                  <c:v>42.42</c:v>
                </c:pt>
                <c:pt idx="44">
                  <c:v>43.3</c:v>
                </c:pt>
                <c:pt idx="45">
                  <c:v>42.45</c:v>
                </c:pt>
                <c:pt idx="46">
                  <c:v>42.63</c:v>
                </c:pt>
                <c:pt idx="47">
                  <c:v>42.34</c:v>
                </c:pt>
                <c:pt idx="48">
                  <c:v>42.46</c:v>
                </c:pt>
                <c:pt idx="49">
                  <c:v>42.24</c:v>
                </c:pt>
                <c:pt idx="50">
                  <c:v>42.2</c:v>
                </c:pt>
                <c:pt idx="51">
                  <c:v>42.53</c:v>
                </c:pt>
                <c:pt idx="52">
                  <c:v>42.36</c:v>
                </c:pt>
                <c:pt idx="53">
                  <c:v>42.38</c:v>
                </c:pt>
                <c:pt idx="54">
                  <c:v>42.34</c:v>
                </c:pt>
                <c:pt idx="55">
                  <c:v>42.35</c:v>
                </c:pt>
                <c:pt idx="56">
                  <c:v>42.84</c:v>
                </c:pt>
                <c:pt idx="57">
                  <c:v>42.26</c:v>
                </c:pt>
                <c:pt idx="58">
                  <c:v>42.62</c:v>
                </c:pt>
                <c:pt idx="59">
                  <c:v>42.3</c:v>
                </c:pt>
                <c:pt idx="60">
                  <c:v>42.24</c:v>
                </c:pt>
                <c:pt idx="61">
                  <c:v>42.42</c:v>
                </c:pt>
                <c:pt idx="62">
                  <c:v>42.52</c:v>
                </c:pt>
                <c:pt idx="63">
                  <c:v>42.4</c:v>
                </c:pt>
                <c:pt idx="64">
                  <c:v>42.36</c:v>
                </c:pt>
                <c:pt idx="65" formatCode="General">
                  <c:v>42.38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576896"/>
        <c:axId val="84586880"/>
      </c:lineChart>
      <c:catAx>
        <c:axId val="84576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586880"/>
        <c:crosses val="autoZero"/>
        <c:auto val="1"/>
        <c:lblAlgn val="ctr"/>
        <c:lblOffset val="100"/>
        <c:noMultiLvlLbl val="0"/>
      </c:catAx>
      <c:valAx>
        <c:axId val="84586880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45768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QWEASD!$C$18</c:f>
              <c:strCache>
                <c:ptCount val="1"/>
                <c:pt idx="0">
                  <c:v>Дымко Вячеслав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QWEASD!$B$19:$B$76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QWEASD!$C$19:$C$76</c:f>
              <c:numCache>
                <c:formatCode>0.00</c:formatCode>
                <c:ptCount val="58"/>
                <c:pt idx="0">
                  <c:v>43.72</c:v>
                </c:pt>
                <c:pt idx="1">
                  <c:v>43.31</c:v>
                </c:pt>
                <c:pt idx="2">
                  <c:v>42.28</c:v>
                </c:pt>
                <c:pt idx="3">
                  <c:v>43.42</c:v>
                </c:pt>
                <c:pt idx="4">
                  <c:v>43.1</c:v>
                </c:pt>
                <c:pt idx="5">
                  <c:v>44.41</c:v>
                </c:pt>
                <c:pt idx="6">
                  <c:v>42.99</c:v>
                </c:pt>
                <c:pt idx="7">
                  <c:v>43.36</c:v>
                </c:pt>
                <c:pt idx="8">
                  <c:v>42.59</c:v>
                </c:pt>
                <c:pt idx="9">
                  <c:v>42.4</c:v>
                </c:pt>
                <c:pt idx="10">
                  <c:v>42.67</c:v>
                </c:pt>
                <c:pt idx="11">
                  <c:v>42.49</c:v>
                </c:pt>
                <c:pt idx="12">
                  <c:v>42.7</c:v>
                </c:pt>
                <c:pt idx="13">
                  <c:v>42.59</c:v>
                </c:pt>
                <c:pt idx="14">
                  <c:v>42.79</c:v>
                </c:pt>
                <c:pt idx="15">
                  <c:v>43.07</c:v>
                </c:pt>
                <c:pt idx="16">
                  <c:v>43</c:v>
                </c:pt>
                <c:pt idx="17">
                  <c:v>42.7</c:v>
                </c:pt>
                <c:pt idx="18">
                  <c:v>42.62</c:v>
                </c:pt>
                <c:pt idx="19">
                  <c:v>42.45</c:v>
                </c:pt>
                <c:pt idx="20">
                  <c:v>42.32</c:v>
                </c:pt>
                <c:pt idx="21">
                  <c:v>41.97</c:v>
                </c:pt>
                <c:pt idx="22">
                  <c:v>42</c:v>
                </c:pt>
                <c:pt idx="23">
                  <c:v>42.32</c:v>
                </c:pt>
                <c:pt idx="24">
                  <c:v>42.52</c:v>
                </c:pt>
                <c:pt idx="25">
                  <c:v>42.04</c:v>
                </c:pt>
                <c:pt idx="26">
                  <c:v>43.14</c:v>
                </c:pt>
                <c:pt idx="27">
                  <c:v>42.59</c:v>
                </c:pt>
                <c:pt idx="28">
                  <c:v>42.88</c:v>
                </c:pt>
                <c:pt idx="29">
                  <c:v>42.63</c:v>
                </c:pt>
                <c:pt idx="30">
                  <c:v>42.5</c:v>
                </c:pt>
                <c:pt idx="31">
                  <c:v>42.8</c:v>
                </c:pt>
                <c:pt idx="32">
                  <c:v>42.56</c:v>
                </c:pt>
                <c:pt idx="33">
                  <c:v>42.33</c:v>
                </c:pt>
                <c:pt idx="34">
                  <c:v>42.2</c:v>
                </c:pt>
                <c:pt idx="35">
                  <c:v>42.09</c:v>
                </c:pt>
                <c:pt idx="36">
                  <c:v>42.39</c:v>
                </c:pt>
                <c:pt idx="37">
                  <c:v>42.5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QWEASD!$D$18</c:f>
              <c:strCache>
                <c:ptCount val="1"/>
                <c:pt idx="0">
                  <c:v>Прокопенко Костя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QWEASD!$B$19:$B$76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QWEASD!$D$19:$D$76</c:f>
              <c:numCache>
                <c:formatCode>0.00</c:formatCode>
                <c:ptCount val="58"/>
                <c:pt idx="0">
                  <c:v>45.01</c:v>
                </c:pt>
                <c:pt idx="1">
                  <c:v>44.07</c:v>
                </c:pt>
                <c:pt idx="2">
                  <c:v>43.93</c:v>
                </c:pt>
                <c:pt idx="3">
                  <c:v>43.85</c:v>
                </c:pt>
                <c:pt idx="4">
                  <c:v>44.11</c:v>
                </c:pt>
                <c:pt idx="5">
                  <c:v>43.95</c:v>
                </c:pt>
                <c:pt idx="6">
                  <c:v>43.36</c:v>
                </c:pt>
                <c:pt idx="7">
                  <c:v>44.35</c:v>
                </c:pt>
                <c:pt idx="8">
                  <c:v>43.49</c:v>
                </c:pt>
                <c:pt idx="9">
                  <c:v>43.81</c:v>
                </c:pt>
                <c:pt idx="10">
                  <c:v>44.94</c:v>
                </c:pt>
                <c:pt idx="11">
                  <c:v>44.13</c:v>
                </c:pt>
                <c:pt idx="12">
                  <c:v>44.27</c:v>
                </c:pt>
                <c:pt idx="13">
                  <c:v>43.58</c:v>
                </c:pt>
                <c:pt idx="14">
                  <c:v>43.91</c:v>
                </c:pt>
                <c:pt idx="15">
                  <c:v>43.94</c:v>
                </c:pt>
                <c:pt idx="16">
                  <c:v>43.66</c:v>
                </c:pt>
                <c:pt idx="17">
                  <c:v>43.48</c:v>
                </c:pt>
                <c:pt idx="18">
                  <c:v>44.13</c:v>
                </c:pt>
                <c:pt idx="19">
                  <c:v>43.37</c:v>
                </c:pt>
                <c:pt idx="20">
                  <c:v>43.3</c:v>
                </c:pt>
                <c:pt idx="21">
                  <c:v>44.58</c:v>
                </c:pt>
                <c:pt idx="22">
                  <c:v>44.39</c:v>
                </c:pt>
                <c:pt idx="23">
                  <c:v>43.5</c:v>
                </c:pt>
                <c:pt idx="24">
                  <c:v>43.59</c:v>
                </c:pt>
                <c:pt idx="25">
                  <c:v>43.67</c:v>
                </c:pt>
                <c:pt idx="26">
                  <c:v>43.67</c:v>
                </c:pt>
                <c:pt idx="27">
                  <c:v>43.78</c:v>
                </c:pt>
                <c:pt idx="28">
                  <c:v>45.84</c:v>
                </c:pt>
                <c:pt idx="29">
                  <c:v>43.5</c:v>
                </c:pt>
                <c:pt idx="30">
                  <c:v>43.54</c:v>
                </c:pt>
                <c:pt idx="31">
                  <c:v>43.43</c:v>
                </c:pt>
                <c:pt idx="32">
                  <c:v>43.79</c:v>
                </c:pt>
                <c:pt idx="33">
                  <c:v>44.21</c:v>
                </c:pt>
                <c:pt idx="34">
                  <c:v>43.48</c:v>
                </c:pt>
                <c:pt idx="35">
                  <c:v>43.89</c:v>
                </c:pt>
                <c:pt idx="36">
                  <c:v>44.4</c:v>
                </c:pt>
                <c:pt idx="37">
                  <c:v>43.95</c:v>
                </c:pt>
                <c:pt idx="38">
                  <c:v>44.16</c:v>
                </c:pt>
                <c:pt idx="39">
                  <c:v>43.64</c:v>
                </c:pt>
                <c:pt idx="40">
                  <c:v>43.69</c:v>
                </c:pt>
                <c:pt idx="41">
                  <c:v>43.82</c:v>
                </c:pt>
                <c:pt idx="42">
                  <c:v>43.37</c:v>
                </c:pt>
                <c:pt idx="43">
                  <c:v>44.47</c:v>
                </c:pt>
                <c:pt idx="44">
                  <c:v>44.81</c:v>
                </c:pt>
                <c:pt idx="45">
                  <c:v>43.79</c:v>
                </c:pt>
                <c:pt idx="46">
                  <c:v>44.17</c:v>
                </c:pt>
                <c:pt idx="47">
                  <c:v>43.92</c:v>
                </c:pt>
                <c:pt idx="48">
                  <c:v>43.52</c:v>
                </c:pt>
                <c:pt idx="49">
                  <c:v>43.46</c:v>
                </c:pt>
                <c:pt idx="50">
                  <c:v>43.56</c:v>
                </c:pt>
                <c:pt idx="51">
                  <c:v>44.01</c:v>
                </c:pt>
                <c:pt idx="52">
                  <c:v>43.69</c:v>
                </c:pt>
                <c:pt idx="53">
                  <c:v>44.4</c:v>
                </c:pt>
                <c:pt idx="54">
                  <c:v>43.28</c:v>
                </c:pt>
                <c:pt idx="55">
                  <c:v>43.94</c:v>
                </c:pt>
                <c:pt idx="56">
                  <c:v>44.03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QWEASD!$E$18</c:f>
              <c:strCache>
                <c:ptCount val="1"/>
                <c:pt idx="0">
                  <c:v>Дымко Вячеслав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QWEASD!$B$19:$B$76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QWEASD!$E$19:$E$76</c:f>
              <c:numCache>
                <c:formatCode>0.00</c:formatCode>
                <c:ptCount val="58"/>
                <c:pt idx="0">
                  <c:v>43.39</c:v>
                </c:pt>
                <c:pt idx="1">
                  <c:v>42.89</c:v>
                </c:pt>
                <c:pt idx="2">
                  <c:v>42.93</c:v>
                </c:pt>
                <c:pt idx="3">
                  <c:v>42.99</c:v>
                </c:pt>
                <c:pt idx="4">
                  <c:v>43.5</c:v>
                </c:pt>
                <c:pt idx="5">
                  <c:v>42.77</c:v>
                </c:pt>
                <c:pt idx="6">
                  <c:v>43.92</c:v>
                </c:pt>
                <c:pt idx="7">
                  <c:v>42.9</c:v>
                </c:pt>
                <c:pt idx="8">
                  <c:v>42.78</c:v>
                </c:pt>
                <c:pt idx="9">
                  <c:v>42.98</c:v>
                </c:pt>
                <c:pt idx="10">
                  <c:v>42.92</c:v>
                </c:pt>
                <c:pt idx="11">
                  <c:v>43.23</c:v>
                </c:pt>
                <c:pt idx="12">
                  <c:v>43.2</c:v>
                </c:pt>
                <c:pt idx="13">
                  <c:v>43.22</c:v>
                </c:pt>
                <c:pt idx="14">
                  <c:v>42.77</c:v>
                </c:pt>
                <c:pt idx="15">
                  <c:v>43.43</c:v>
                </c:pt>
                <c:pt idx="16">
                  <c:v>44</c:v>
                </c:pt>
                <c:pt idx="17">
                  <c:v>43.09</c:v>
                </c:pt>
                <c:pt idx="18">
                  <c:v>42.72</c:v>
                </c:pt>
                <c:pt idx="19">
                  <c:v>43.29</c:v>
                </c:pt>
                <c:pt idx="20">
                  <c:v>43.39</c:v>
                </c:pt>
                <c:pt idx="21">
                  <c:v>43.27</c:v>
                </c:pt>
                <c:pt idx="22">
                  <c:v>43.01</c:v>
                </c:pt>
                <c:pt idx="23">
                  <c:v>42.93</c:v>
                </c:pt>
                <c:pt idx="24">
                  <c:v>42.7</c:v>
                </c:pt>
                <c:pt idx="25">
                  <c:v>43.26</c:v>
                </c:pt>
                <c:pt idx="26">
                  <c:v>42.78</c:v>
                </c:pt>
                <c:pt idx="27">
                  <c:v>43.16</c:v>
                </c:pt>
                <c:pt idx="28">
                  <c:v>43.04</c:v>
                </c:pt>
                <c:pt idx="29">
                  <c:v>44.09</c:v>
                </c:pt>
                <c:pt idx="30">
                  <c:v>42.77</c:v>
                </c:pt>
                <c:pt idx="31">
                  <c:v>42.78</c:v>
                </c:pt>
                <c:pt idx="32">
                  <c:v>43.67</c:v>
                </c:pt>
                <c:pt idx="33">
                  <c:v>42.87</c:v>
                </c:pt>
                <c:pt idx="34">
                  <c:v>42.9</c:v>
                </c:pt>
                <c:pt idx="35">
                  <c:v>43.07</c:v>
                </c:pt>
                <c:pt idx="36">
                  <c:v>43.21</c:v>
                </c:pt>
                <c:pt idx="37">
                  <c:v>43.91</c:v>
                </c:pt>
                <c:pt idx="38">
                  <c:v>43.1</c:v>
                </c:pt>
                <c:pt idx="39">
                  <c:v>46.95</c:v>
                </c:pt>
                <c:pt idx="40">
                  <c:v>44.07</c:v>
                </c:pt>
                <c:pt idx="41">
                  <c:v>44.97</c:v>
                </c:pt>
                <c:pt idx="42">
                  <c:v>43.43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QWEASD!$F$18</c:f>
              <c:strCache>
                <c:ptCount val="1"/>
                <c:pt idx="0">
                  <c:v>Прокопенко Костя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QWEASD!$B$19:$B$76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QWEASD!$F$19:$F$76</c:f>
              <c:numCache>
                <c:formatCode>0.00</c:formatCode>
                <c:ptCount val="58"/>
                <c:pt idx="0">
                  <c:v>44.35</c:v>
                </c:pt>
                <c:pt idx="1">
                  <c:v>44.05</c:v>
                </c:pt>
                <c:pt idx="2">
                  <c:v>43.73</c:v>
                </c:pt>
                <c:pt idx="3">
                  <c:v>44.57</c:v>
                </c:pt>
                <c:pt idx="4">
                  <c:v>44.45</c:v>
                </c:pt>
                <c:pt idx="5">
                  <c:v>43.8</c:v>
                </c:pt>
                <c:pt idx="6">
                  <c:v>43.72</c:v>
                </c:pt>
                <c:pt idx="7">
                  <c:v>43.92</c:v>
                </c:pt>
                <c:pt idx="8">
                  <c:v>43.38</c:v>
                </c:pt>
                <c:pt idx="9">
                  <c:v>43.45</c:v>
                </c:pt>
                <c:pt idx="10">
                  <c:v>43.89</c:v>
                </c:pt>
                <c:pt idx="11">
                  <c:v>44.14</c:v>
                </c:pt>
                <c:pt idx="12">
                  <c:v>44.24</c:v>
                </c:pt>
                <c:pt idx="13">
                  <c:v>44.07</c:v>
                </c:pt>
                <c:pt idx="14">
                  <c:v>43.8</c:v>
                </c:pt>
                <c:pt idx="15">
                  <c:v>43.52</c:v>
                </c:pt>
                <c:pt idx="16">
                  <c:v>44.03</c:v>
                </c:pt>
                <c:pt idx="17">
                  <c:v>43.57</c:v>
                </c:pt>
                <c:pt idx="18">
                  <c:v>44.06</c:v>
                </c:pt>
                <c:pt idx="19">
                  <c:v>43.47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65088"/>
        <c:axId val="84666624"/>
      </c:lineChart>
      <c:catAx>
        <c:axId val="8466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666624"/>
        <c:crosses val="autoZero"/>
        <c:auto val="1"/>
        <c:lblAlgn val="ctr"/>
        <c:lblOffset val="100"/>
        <c:noMultiLvlLbl val="0"/>
      </c:catAx>
      <c:valAx>
        <c:axId val="84666624"/>
        <c:scaling>
          <c:orientation val="minMax"/>
          <c:max val="45.499999999999908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46650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Flash!$C$19:$C$83</c:f>
              <c:numCache>
                <c:formatCode>0.00</c:formatCode>
                <c:ptCount val="65"/>
                <c:pt idx="0">
                  <c:v>43.78</c:v>
                </c:pt>
                <c:pt idx="1">
                  <c:v>43.22</c:v>
                </c:pt>
                <c:pt idx="2">
                  <c:v>42.76</c:v>
                </c:pt>
                <c:pt idx="3">
                  <c:v>43.06</c:v>
                </c:pt>
                <c:pt idx="4">
                  <c:v>43.15</c:v>
                </c:pt>
                <c:pt idx="5">
                  <c:v>43.53</c:v>
                </c:pt>
                <c:pt idx="6">
                  <c:v>43.02</c:v>
                </c:pt>
                <c:pt idx="7">
                  <c:v>43.92</c:v>
                </c:pt>
                <c:pt idx="8">
                  <c:v>43.17</c:v>
                </c:pt>
                <c:pt idx="9">
                  <c:v>43.1</c:v>
                </c:pt>
                <c:pt idx="10">
                  <c:v>42.94</c:v>
                </c:pt>
                <c:pt idx="11">
                  <c:v>43.4</c:v>
                </c:pt>
                <c:pt idx="12">
                  <c:v>42.91</c:v>
                </c:pt>
                <c:pt idx="13">
                  <c:v>43.1</c:v>
                </c:pt>
                <c:pt idx="14">
                  <c:v>42.95</c:v>
                </c:pt>
                <c:pt idx="15">
                  <c:v>43.11</c:v>
                </c:pt>
                <c:pt idx="16">
                  <c:v>43.1</c:v>
                </c:pt>
                <c:pt idx="17">
                  <c:v>42.95</c:v>
                </c:pt>
                <c:pt idx="18">
                  <c:v>43.45</c:v>
                </c:pt>
                <c:pt idx="19">
                  <c:v>43.33</c:v>
                </c:pt>
                <c:pt idx="20">
                  <c:v>43.37</c:v>
                </c:pt>
                <c:pt idx="21">
                  <c:v>43.23</c:v>
                </c:pt>
                <c:pt idx="22">
                  <c:v>43.21</c:v>
                </c:pt>
                <c:pt idx="23">
                  <c:v>43.24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Flash!$D$19:$D$83</c:f>
              <c:numCache>
                <c:formatCode>0.00</c:formatCode>
                <c:ptCount val="65"/>
                <c:pt idx="0">
                  <c:v>43.31</c:v>
                </c:pt>
                <c:pt idx="1">
                  <c:v>42.8</c:v>
                </c:pt>
                <c:pt idx="2">
                  <c:v>42.52</c:v>
                </c:pt>
                <c:pt idx="3">
                  <c:v>42.52</c:v>
                </c:pt>
                <c:pt idx="4">
                  <c:v>42.79</c:v>
                </c:pt>
                <c:pt idx="5">
                  <c:v>42.83</c:v>
                </c:pt>
                <c:pt idx="6">
                  <c:v>43.19</c:v>
                </c:pt>
                <c:pt idx="7">
                  <c:v>43.01</c:v>
                </c:pt>
                <c:pt idx="8">
                  <c:v>43.15</c:v>
                </c:pt>
                <c:pt idx="9">
                  <c:v>43.23</c:v>
                </c:pt>
                <c:pt idx="10">
                  <c:v>43.55</c:v>
                </c:pt>
                <c:pt idx="11">
                  <c:v>42.7</c:v>
                </c:pt>
                <c:pt idx="12">
                  <c:v>42.88</c:v>
                </c:pt>
                <c:pt idx="13">
                  <c:v>42.68</c:v>
                </c:pt>
                <c:pt idx="14">
                  <c:v>43.03</c:v>
                </c:pt>
                <c:pt idx="15">
                  <c:v>42.67</c:v>
                </c:pt>
                <c:pt idx="16">
                  <c:v>42.49</c:v>
                </c:pt>
                <c:pt idx="17">
                  <c:v>42.8</c:v>
                </c:pt>
                <c:pt idx="18">
                  <c:v>42.5</c:v>
                </c:pt>
                <c:pt idx="19">
                  <c:v>43.08</c:v>
                </c:pt>
                <c:pt idx="20">
                  <c:v>43.29</c:v>
                </c:pt>
                <c:pt idx="21">
                  <c:v>42.78</c:v>
                </c:pt>
                <c:pt idx="22">
                  <c:v>42.83</c:v>
                </c:pt>
                <c:pt idx="23">
                  <c:v>42.82</c:v>
                </c:pt>
                <c:pt idx="24">
                  <c:v>43.76</c:v>
                </c:pt>
                <c:pt idx="25">
                  <c:v>43.29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Flash!$E$19:$E$83</c:f>
              <c:numCache>
                <c:formatCode>0.00</c:formatCode>
                <c:ptCount val="65"/>
                <c:pt idx="0">
                  <c:v>43.57</c:v>
                </c:pt>
                <c:pt idx="1">
                  <c:v>44.05</c:v>
                </c:pt>
                <c:pt idx="2">
                  <c:v>43.69</c:v>
                </c:pt>
                <c:pt idx="3">
                  <c:v>43.41</c:v>
                </c:pt>
                <c:pt idx="4">
                  <c:v>44.16</c:v>
                </c:pt>
                <c:pt idx="5">
                  <c:v>43.96</c:v>
                </c:pt>
                <c:pt idx="6">
                  <c:v>43.69</c:v>
                </c:pt>
                <c:pt idx="7">
                  <c:v>43.28</c:v>
                </c:pt>
                <c:pt idx="8">
                  <c:v>43.54</c:v>
                </c:pt>
                <c:pt idx="9">
                  <c:v>43.65</c:v>
                </c:pt>
                <c:pt idx="10">
                  <c:v>43.39</c:v>
                </c:pt>
                <c:pt idx="11">
                  <c:v>43.73</c:v>
                </c:pt>
                <c:pt idx="12">
                  <c:v>43.53</c:v>
                </c:pt>
                <c:pt idx="13">
                  <c:v>43.53</c:v>
                </c:pt>
                <c:pt idx="14">
                  <c:v>43.45</c:v>
                </c:pt>
                <c:pt idx="15">
                  <c:v>43.31</c:v>
                </c:pt>
                <c:pt idx="16">
                  <c:v>43.61</c:v>
                </c:pt>
                <c:pt idx="17">
                  <c:v>44.55</c:v>
                </c:pt>
                <c:pt idx="18">
                  <c:v>43.67</c:v>
                </c:pt>
                <c:pt idx="19">
                  <c:v>43.67</c:v>
                </c:pt>
                <c:pt idx="20">
                  <c:v>43.41</c:v>
                </c:pt>
                <c:pt idx="21">
                  <c:v>43.17</c:v>
                </c:pt>
                <c:pt idx="22">
                  <c:v>43.32</c:v>
                </c:pt>
                <c:pt idx="23">
                  <c:v>43.27</c:v>
                </c:pt>
                <c:pt idx="24">
                  <c:v>43.27</c:v>
                </c:pt>
                <c:pt idx="25">
                  <c:v>44.51</c:v>
                </c:pt>
                <c:pt idx="26">
                  <c:v>43.14</c:v>
                </c:pt>
                <c:pt idx="27">
                  <c:v>44.55</c:v>
                </c:pt>
                <c:pt idx="28">
                  <c:v>43.65</c:v>
                </c:pt>
                <c:pt idx="29">
                  <c:v>43.2</c:v>
                </c:pt>
                <c:pt idx="30">
                  <c:v>43.7</c:v>
                </c:pt>
                <c:pt idx="31">
                  <c:v>45.2</c:v>
                </c:pt>
                <c:pt idx="32">
                  <c:v>43.24</c:v>
                </c:pt>
                <c:pt idx="33">
                  <c:v>43.4</c:v>
                </c:pt>
                <c:pt idx="34">
                  <c:v>43.63</c:v>
                </c:pt>
                <c:pt idx="35">
                  <c:v>43.18</c:v>
                </c:pt>
                <c:pt idx="36">
                  <c:v>43.25</c:v>
                </c:pt>
                <c:pt idx="37">
                  <c:v>43.7</c:v>
                </c:pt>
                <c:pt idx="38">
                  <c:v>43.58</c:v>
                </c:pt>
                <c:pt idx="39">
                  <c:v>43.44</c:v>
                </c:pt>
                <c:pt idx="40">
                  <c:v>43.52</c:v>
                </c:pt>
                <c:pt idx="41">
                  <c:v>43.78</c:v>
                </c:pt>
                <c:pt idx="42">
                  <c:v>43.85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Flash!$F$19:$F$83</c:f>
              <c:numCache>
                <c:formatCode>0.00</c:formatCode>
                <c:ptCount val="65"/>
                <c:pt idx="0">
                  <c:v>43.38</c:v>
                </c:pt>
                <c:pt idx="1">
                  <c:v>43.37</c:v>
                </c:pt>
                <c:pt idx="2">
                  <c:v>43.17</c:v>
                </c:pt>
                <c:pt idx="3">
                  <c:v>42.88</c:v>
                </c:pt>
                <c:pt idx="4">
                  <c:v>43.27</c:v>
                </c:pt>
                <c:pt idx="5">
                  <c:v>43.73</c:v>
                </c:pt>
                <c:pt idx="6">
                  <c:v>43.12</c:v>
                </c:pt>
                <c:pt idx="7">
                  <c:v>42.77</c:v>
                </c:pt>
                <c:pt idx="8">
                  <c:v>42.89</c:v>
                </c:pt>
                <c:pt idx="9">
                  <c:v>42.99</c:v>
                </c:pt>
                <c:pt idx="10">
                  <c:v>43.07</c:v>
                </c:pt>
                <c:pt idx="11">
                  <c:v>43.78</c:v>
                </c:pt>
                <c:pt idx="12">
                  <c:v>42.93</c:v>
                </c:pt>
                <c:pt idx="13">
                  <c:v>43.1</c:v>
                </c:pt>
                <c:pt idx="14">
                  <c:v>43.51</c:v>
                </c:pt>
                <c:pt idx="15">
                  <c:v>43.52</c:v>
                </c:pt>
                <c:pt idx="16">
                  <c:v>43.37</c:v>
                </c:pt>
                <c:pt idx="17">
                  <c:v>43.34</c:v>
                </c:pt>
                <c:pt idx="18">
                  <c:v>43.69</c:v>
                </c:pt>
                <c:pt idx="19">
                  <c:v>42.9</c:v>
                </c:pt>
                <c:pt idx="20">
                  <c:v>43.43</c:v>
                </c:pt>
                <c:pt idx="21">
                  <c:v>43.12</c:v>
                </c:pt>
                <c:pt idx="22">
                  <c:v>44.21</c:v>
                </c:pt>
                <c:pt idx="23">
                  <c:v>43.19</c:v>
                </c:pt>
                <c:pt idx="24">
                  <c:v>43.1</c:v>
                </c:pt>
                <c:pt idx="25">
                  <c:v>43.53</c:v>
                </c:pt>
                <c:pt idx="26">
                  <c:v>43.37</c:v>
                </c:pt>
                <c:pt idx="27">
                  <c:v>43.93</c:v>
                </c:pt>
                <c:pt idx="28">
                  <c:v>43.63</c:v>
                </c:pt>
                <c:pt idx="29">
                  <c:v>43.43</c:v>
                </c:pt>
                <c:pt idx="30">
                  <c:v>42.98</c:v>
                </c:pt>
                <c:pt idx="31">
                  <c:v>43.3</c:v>
                </c:pt>
                <c:pt idx="32">
                  <c:v>43.1</c:v>
                </c:pt>
                <c:pt idx="33">
                  <c:v>42.86</c:v>
                </c:pt>
                <c:pt idx="34">
                  <c:v>43.16</c:v>
                </c:pt>
                <c:pt idx="35">
                  <c:v>43.57</c:v>
                </c:pt>
                <c:pt idx="36">
                  <c:v>42.65</c:v>
                </c:pt>
                <c:pt idx="37">
                  <c:v>43.97</c:v>
                </c:pt>
                <c:pt idx="38">
                  <c:v>43.45</c:v>
                </c:pt>
                <c:pt idx="39">
                  <c:v>42.73</c:v>
                </c:pt>
                <c:pt idx="40">
                  <c:v>43.2</c:v>
                </c:pt>
                <c:pt idx="41">
                  <c:v>43.86</c:v>
                </c:pt>
                <c:pt idx="42">
                  <c:v>43.6</c:v>
                </c:pt>
                <c:pt idx="43">
                  <c:v>43.76</c:v>
                </c:pt>
                <c:pt idx="44">
                  <c:v>43.16</c:v>
                </c:pt>
                <c:pt idx="45">
                  <c:v>43.13</c:v>
                </c:pt>
                <c:pt idx="46">
                  <c:v>43.58</c:v>
                </c:pt>
                <c:pt idx="47">
                  <c:v>43.28</c:v>
                </c:pt>
                <c:pt idx="48">
                  <c:v>43.12</c:v>
                </c:pt>
                <c:pt idx="49">
                  <c:v>43.04</c:v>
                </c:pt>
                <c:pt idx="50">
                  <c:v>43</c:v>
                </c:pt>
                <c:pt idx="51">
                  <c:v>43.3</c:v>
                </c:pt>
                <c:pt idx="52">
                  <c:v>43.02</c:v>
                </c:pt>
                <c:pt idx="53">
                  <c:v>43.04</c:v>
                </c:pt>
                <c:pt idx="54">
                  <c:v>43.03</c:v>
                </c:pt>
                <c:pt idx="55">
                  <c:v>42.8</c:v>
                </c:pt>
                <c:pt idx="56">
                  <c:v>43.28</c:v>
                </c:pt>
                <c:pt idx="57">
                  <c:v>43.06</c:v>
                </c:pt>
                <c:pt idx="58">
                  <c:v>42.86</c:v>
                </c:pt>
                <c:pt idx="59">
                  <c:v>43.13</c:v>
                </c:pt>
                <c:pt idx="60">
                  <c:v>42.79</c:v>
                </c:pt>
                <c:pt idx="61">
                  <c:v>42.82</c:v>
                </c:pt>
                <c:pt idx="62">
                  <c:v>42.84</c:v>
                </c:pt>
                <c:pt idx="63">
                  <c:v>43.09</c:v>
                </c:pt>
                <c:pt idx="64">
                  <c:v>43.18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24352"/>
        <c:axId val="84726144"/>
      </c:lineChart>
      <c:catAx>
        <c:axId val="8472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726144"/>
        <c:crosses val="autoZero"/>
        <c:auto val="1"/>
        <c:lblAlgn val="ctr"/>
        <c:lblOffset val="100"/>
        <c:noMultiLvlLbl val="0"/>
      </c:catAx>
      <c:valAx>
        <c:axId val="84726144"/>
        <c:scaling>
          <c:orientation val="minMax"/>
          <c:max val="4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47243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'5-gt'!$C$18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'5-gt'!$B$19:$B$97</c:f>
              <c:numCache>
                <c:formatCode>General</c:formatCode>
                <c:ptCount val="7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'5-gt'!$C$19:$C$97</c:f>
              <c:numCache>
                <c:formatCode>0.00</c:formatCode>
                <c:ptCount val="79"/>
                <c:pt idx="0">
                  <c:v>43.57</c:v>
                </c:pt>
                <c:pt idx="1">
                  <c:v>43.12</c:v>
                </c:pt>
                <c:pt idx="2">
                  <c:v>42.36</c:v>
                </c:pt>
                <c:pt idx="3">
                  <c:v>43.84</c:v>
                </c:pt>
                <c:pt idx="4">
                  <c:v>42.87</c:v>
                </c:pt>
                <c:pt idx="5">
                  <c:v>44.1</c:v>
                </c:pt>
                <c:pt idx="6">
                  <c:v>42.75</c:v>
                </c:pt>
                <c:pt idx="7">
                  <c:v>43.02</c:v>
                </c:pt>
                <c:pt idx="8">
                  <c:v>42.31</c:v>
                </c:pt>
                <c:pt idx="9">
                  <c:v>42.91</c:v>
                </c:pt>
                <c:pt idx="10">
                  <c:v>42.57</c:v>
                </c:pt>
                <c:pt idx="11">
                  <c:v>42.52</c:v>
                </c:pt>
                <c:pt idx="12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B8A-4CD8-88DE-B543CE493385}"/>
            </c:ext>
          </c:extLst>
        </c:ser>
        <c:ser>
          <c:idx val="1"/>
          <c:order val="1"/>
          <c:tx>
            <c:strRef>
              <c:f>'5-gt'!$D$18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'5-gt'!$B$19:$B$97</c:f>
              <c:numCache>
                <c:formatCode>General</c:formatCode>
                <c:ptCount val="7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'5-gt'!$D$19:$D$97</c:f>
              <c:numCache>
                <c:formatCode>0.00</c:formatCode>
                <c:ptCount val="79"/>
                <c:pt idx="0">
                  <c:v>43.23</c:v>
                </c:pt>
                <c:pt idx="1">
                  <c:v>42.55</c:v>
                </c:pt>
                <c:pt idx="2">
                  <c:v>42.74</c:v>
                </c:pt>
                <c:pt idx="3">
                  <c:v>42.83</c:v>
                </c:pt>
                <c:pt idx="4">
                  <c:v>42.72</c:v>
                </c:pt>
                <c:pt idx="5">
                  <c:v>42.8</c:v>
                </c:pt>
                <c:pt idx="6">
                  <c:v>42.69</c:v>
                </c:pt>
                <c:pt idx="7">
                  <c:v>42.6</c:v>
                </c:pt>
                <c:pt idx="8">
                  <c:v>42.68</c:v>
                </c:pt>
                <c:pt idx="9">
                  <c:v>43.01</c:v>
                </c:pt>
                <c:pt idx="10">
                  <c:v>42.76</c:v>
                </c:pt>
                <c:pt idx="11">
                  <c:v>42.57</c:v>
                </c:pt>
                <c:pt idx="12">
                  <c:v>42.63</c:v>
                </c:pt>
                <c:pt idx="13">
                  <c:v>42.73</c:v>
                </c:pt>
                <c:pt idx="14">
                  <c:v>42.6</c:v>
                </c:pt>
                <c:pt idx="15">
                  <c:v>42.37</c:v>
                </c:pt>
                <c:pt idx="16">
                  <c:v>42.91</c:v>
                </c:pt>
                <c:pt idx="17">
                  <c:v>42.68</c:v>
                </c:pt>
                <c:pt idx="18">
                  <c:v>42.41</c:v>
                </c:pt>
                <c:pt idx="19">
                  <c:v>42.78</c:v>
                </c:pt>
                <c:pt idx="20">
                  <c:v>42.66</c:v>
                </c:pt>
                <c:pt idx="21">
                  <c:v>42.57</c:v>
                </c:pt>
                <c:pt idx="22">
                  <c:v>42.7</c:v>
                </c:pt>
                <c:pt idx="23">
                  <c:v>42.65</c:v>
                </c:pt>
                <c:pt idx="24">
                  <c:v>43.63</c:v>
                </c:pt>
                <c:pt idx="25">
                  <c:v>42.71</c:v>
                </c:pt>
                <c:pt idx="26">
                  <c:v>42.98</c:v>
                </c:pt>
                <c:pt idx="27">
                  <c:v>42.57</c:v>
                </c:pt>
                <c:pt idx="28">
                  <c:v>42.71</c:v>
                </c:pt>
                <c:pt idx="29">
                  <c:v>42.85</c:v>
                </c:pt>
                <c:pt idx="30">
                  <c:v>42.84</c:v>
                </c:pt>
                <c:pt idx="31">
                  <c:v>42.53</c:v>
                </c:pt>
                <c:pt idx="32">
                  <c:v>42.67</c:v>
                </c:pt>
                <c:pt idx="33">
                  <c:v>42.65</c:v>
                </c:pt>
                <c:pt idx="34">
                  <c:v>42.67</c:v>
                </c:pt>
                <c:pt idx="35">
                  <c:v>43.04</c:v>
                </c:pt>
                <c:pt idx="36">
                  <c:v>42.94</c:v>
                </c:pt>
                <c:pt idx="37">
                  <c:v>42.7</c:v>
                </c:pt>
                <c:pt idx="38">
                  <c:v>43.07</c:v>
                </c:pt>
                <c:pt idx="39">
                  <c:v>42.85</c:v>
                </c:pt>
                <c:pt idx="40">
                  <c:v>42.85</c:v>
                </c:pt>
                <c:pt idx="41">
                  <c:v>43.11</c:v>
                </c:pt>
                <c:pt idx="42">
                  <c:v>42.7</c:v>
                </c:pt>
                <c:pt idx="43">
                  <c:v>42.68</c:v>
                </c:pt>
                <c:pt idx="44">
                  <c:v>42.8</c:v>
                </c:pt>
                <c:pt idx="45">
                  <c:v>42.73</c:v>
                </c:pt>
                <c:pt idx="46">
                  <c:v>42.79</c:v>
                </c:pt>
                <c:pt idx="47">
                  <c:v>43.13</c:v>
                </c:pt>
                <c:pt idx="48">
                  <c:v>43.19</c:v>
                </c:pt>
                <c:pt idx="49">
                  <c:v>43.55</c:v>
                </c:pt>
                <c:pt idx="50">
                  <c:v>42.68</c:v>
                </c:pt>
                <c:pt idx="51">
                  <c:v>42.48</c:v>
                </c:pt>
                <c:pt idx="52">
                  <c:v>42.37</c:v>
                </c:pt>
                <c:pt idx="53">
                  <c:v>44</c:v>
                </c:pt>
                <c:pt idx="54">
                  <c:v>42.77</c:v>
                </c:pt>
                <c:pt idx="55">
                  <c:v>42.59</c:v>
                </c:pt>
                <c:pt idx="56">
                  <c:v>42.66</c:v>
                </c:pt>
                <c:pt idx="57">
                  <c:v>42.74</c:v>
                </c:pt>
                <c:pt idx="58">
                  <c:v>42.84</c:v>
                </c:pt>
                <c:pt idx="59">
                  <c:v>42.59</c:v>
                </c:pt>
                <c:pt idx="60">
                  <c:v>42.54</c:v>
                </c:pt>
                <c:pt idx="61">
                  <c:v>42.92</c:v>
                </c:pt>
                <c:pt idx="62">
                  <c:v>42.67</c:v>
                </c:pt>
                <c:pt idx="63">
                  <c:v>42.66</c:v>
                </c:pt>
                <c:pt idx="64">
                  <c:v>42.91</c:v>
                </c:pt>
                <c:pt idx="65" formatCode="General">
                  <c:v>43.38</c:v>
                </c:pt>
                <c:pt idx="66" formatCode="General">
                  <c:v>42.74</c:v>
                </c:pt>
                <c:pt idx="67" formatCode="General">
                  <c:v>42.81</c:v>
                </c:pt>
                <c:pt idx="68" formatCode="General">
                  <c:v>42.83</c:v>
                </c:pt>
                <c:pt idx="69" formatCode="General">
                  <c:v>42.58</c:v>
                </c:pt>
                <c:pt idx="70" formatCode="General">
                  <c:v>42.69</c:v>
                </c:pt>
                <c:pt idx="71" formatCode="General">
                  <c:v>42.73</c:v>
                </c:pt>
                <c:pt idx="72" formatCode="General">
                  <c:v>42.72</c:v>
                </c:pt>
                <c:pt idx="73" formatCode="General">
                  <c:v>42.88</c:v>
                </c:pt>
                <c:pt idx="74" formatCode="General">
                  <c:v>42.68</c:v>
                </c:pt>
                <c:pt idx="75" formatCode="General">
                  <c:v>43.07</c:v>
                </c:pt>
                <c:pt idx="76" formatCode="General">
                  <c:v>42.85</c:v>
                </c:pt>
                <c:pt idx="77" formatCode="General">
                  <c:v>42.59</c:v>
                </c:pt>
                <c:pt idx="78" formatCode="General">
                  <c:v>43.13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B8A-4CD8-88DE-B543CE493385}"/>
            </c:ext>
          </c:extLst>
        </c:ser>
        <c:ser>
          <c:idx val="2"/>
          <c:order val="2"/>
          <c:tx>
            <c:strRef>
              <c:f>'5-gt'!$E$18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'5-gt'!$B$19:$B$97</c:f>
              <c:numCache>
                <c:formatCode>General</c:formatCode>
                <c:ptCount val="7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'5-gt'!$E$19:$E$97</c:f>
              <c:numCache>
                <c:formatCode>0.00</c:formatCode>
                <c:ptCount val="79"/>
                <c:pt idx="0">
                  <c:v>43.003</c:v>
                </c:pt>
                <c:pt idx="1">
                  <c:v>43.43</c:v>
                </c:pt>
                <c:pt idx="2">
                  <c:v>42.92</c:v>
                </c:pt>
                <c:pt idx="3">
                  <c:v>42.91</c:v>
                </c:pt>
                <c:pt idx="4">
                  <c:v>42.66</c:v>
                </c:pt>
                <c:pt idx="5">
                  <c:v>42.37</c:v>
                </c:pt>
                <c:pt idx="6">
                  <c:v>42.41</c:v>
                </c:pt>
                <c:pt idx="7">
                  <c:v>42.6</c:v>
                </c:pt>
                <c:pt idx="8">
                  <c:v>42.74</c:v>
                </c:pt>
                <c:pt idx="9">
                  <c:v>42.72</c:v>
                </c:pt>
                <c:pt idx="10">
                  <c:v>42.67</c:v>
                </c:pt>
                <c:pt idx="11">
                  <c:v>42.72</c:v>
                </c:pt>
                <c:pt idx="12">
                  <c:v>43.18</c:v>
                </c:pt>
                <c:pt idx="13">
                  <c:v>42.5</c:v>
                </c:pt>
                <c:pt idx="14">
                  <c:v>42.49</c:v>
                </c:pt>
                <c:pt idx="15">
                  <c:v>42.4</c:v>
                </c:pt>
                <c:pt idx="16">
                  <c:v>42.48</c:v>
                </c:pt>
                <c:pt idx="17">
                  <c:v>42.64</c:v>
                </c:pt>
                <c:pt idx="18">
                  <c:v>43.05</c:v>
                </c:pt>
                <c:pt idx="19">
                  <c:v>42.55</c:v>
                </c:pt>
                <c:pt idx="20">
                  <c:v>42.41</c:v>
                </c:pt>
                <c:pt idx="21">
                  <c:v>42.51</c:v>
                </c:pt>
                <c:pt idx="22">
                  <c:v>42.31</c:v>
                </c:pt>
                <c:pt idx="23">
                  <c:v>42.51</c:v>
                </c:pt>
                <c:pt idx="24">
                  <c:v>42.34</c:v>
                </c:pt>
                <c:pt idx="25">
                  <c:v>42.51</c:v>
                </c:pt>
                <c:pt idx="26">
                  <c:v>42.6</c:v>
                </c:pt>
                <c:pt idx="27">
                  <c:v>42.6</c:v>
                </c:pt>
                <c:pt idx="28">
                  <c:v>42.22</c:v>
                </c:pt>
                <c:pt idx="29">
                  <c:v>42.4</c:v>
                </c:pt>
                <c:pt idx="30">
                  <c:v>42.49</c:v>
                </c:pt>
                <c:pt idx="31">
                  <c:v>42.5</c:v>
                </c:pt>
                <c:pt idx="32">
                  <c:v>42.4</c:v>
                </c:pt>
                <c:pt idx="33">
                  <c:v>42.59</c:v>
                </c:pt>
                <c:pt idx="34">
                  <c:v>42.53</c:v>
                </c:pt>
                <c:pt idx="35">
                  <c:v>42.57</c:v>
                </c:pt>
                <c:pt idx="36">
                  <c:v>42.55</c:v>
                </c:pt>
                <c:pt idx="37">
                  <c:v>42.52</c:v>
                </c:pt>
                <c:pt idx="38">
                  <c:v>42.42</c:v>
                </c:pt>
                <c:pt idx="39">
                  <c:v>42.47</c:v>
                </c:pt>
                <c:pt idx="40">
                  <c:v>42.57</c:v>
                </c:pt>
                <c:pt idx="41">
                  <c:v>42.52</c:v>
                </c:pt>
                <c:pt idx="42">
                  <c:v>42.42</c:v>
                </c:pt>
                <c:pt idx="43">
                  <c:v>42.5</c:v>
                </c:pt>
                <c:pt idx="44">
                  <c:v>42.51</c:v>
                </c:pt>
                <c:pt idx="45">
                  <c:v>42.61</c:v>
                </c:pt>
                <c:pt idx="46">
                  <c:v>42.77</c:v>
                </c:pt>
                <c:pt idx="47">
                  <c:v>42.7</c:v>
                </c:pt>
                <c:pt idx="48">
                  <c:v>42.43</c:v>
                </c:pt>
                <c:pt idx="49">
                  <c:v>42.64</c:v>
                </c:pt>
                <c:pt idx="50">
                  <c:v>43.85</c:v>
                </c:pt>
                <c:pt idx="51">
                  <c:v>42.57</c:v>
                </c:pt>
                <c:pt idx="52">
                  <c:v>43.03</c:v>
                </c:pt>
                <c:pt idx="53">
                  <c:v>42.86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B8A-4CD8-88DE-B543CE493385}"/>
            </c:ext>
          </c:extLst>
        </c:ser>
        <c:ser>
          <c:idx val="3"/>
          <c:order val="3"/>
          <c:tx>
            <c:strRef>
              <c:f>'5-gt'!$F$18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'5-gt'!$B$19:$B$97</c:f>
              <c:numCache>
                <c:formatCode>General</c:formatCode>
                <c:ptCount val="7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'5-gt'!$F$19:$F$97</c:f>
              <c:numCache>
                <c:formatCode>0.00</c:formatCode>
                <c:ptCount val="79"/>
                <c:pt idx="0">
                  <c:v>43.24</c:v>
                </c:pt>
                <c:pt idx="1">
                  <c:v>43.39</c:v>
                </c:pt>
                <c:pt idx="2">
                  <c:v>43.22</c:v>
                </c:pt>
                <c:pt idx="3">
                  <c:v>43.44</c:v>
                </c:pt>
                <c:pt idx="4">
                  <c:v>42.76</c:v>
                </c:pt>
                <c:pt idx="5">
                  <c:v>42.64</c:v>
                </c:pt>
                <c:pt idx="6">
                  <c:v>43.03</c:v>
                </c:pt>
                <c:pt idx="7">
                  <c:v>43.02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BB8A-4CD8-88DE-B543CE493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406464"/>
        <c:axId val="85408000"/>
      </c:lineChart>
      <c:catAx>
        <c:axId val="85406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5408000"/>
        <c:crosses val="autoZero"/>
        <c:auto val="1"/>
        <c:lblAlgn val="ctr"/>
        <c:lblOffset val="100"/>
        <c:noMultiLvlLbl val="0"/>
      </c:catAx>
      <c:valAx>
        <c:axId val="8540800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54064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B8" sqref="B8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94" t="s">
        <v>75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2" ht="17.25" x14ac:dyDescent="0.3">
      <c r="A2" s="195" t="s">
        <v>76</v>
      </c>
      <c r="B2" s="195"/>
      <c r="C2" s="195"/>
      <c r="D2" s="195"/>
      <c r="E2" s="195"/>
      <c r="F2" s="195"/>
      <c r="G2" s="195"/>
      <c r="H2" s="195"/>
      <c r="I2" s="195"/>
      <c r="J2" s="195"/>
    </row>
    <row r="3" spans="1:12" ht="6" customHeight="1" thickBot="1" x14ac:dyDescent="0.3"/>
    <row r="4" spans="1:12" s="3" customFormat="1" ht="15" customHeight="1" x14ac:dyDescent="0.25">
      <c r="A4" s="196" t="s">
        <v>0</v>
      </c>
      <c r="B4" s="198" t="s">
        <v>1</v>
      </c>
      <c r="C4" s="200" t="s">
        <v>2</v>
      </c>
      <c r="D4" s="202" t="s">
        <v>3</v>
      </c>
      <c r="E4" s="203"/>
      <c r="F4" s="204" t="s">
        <v>4</v>
      </c>
      <c r="G4" s="205"/>
      <c r="H4" s="198"/>
      <c r="I4" s="202" t="s">
        <v>5</v>
      </c>
      <c r="J4" s="203"/>
    </row>
    <row r="5" spans="1:12" s="8" customFormat="1" ht="15.75" thickBot="1" x14ac:dyDescent="0.3">
      <c r="A5" s="197"/>
      <c r="B5" s="199"/>
      <c r="C5" s="20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74" t="s">
        <v>78</v>
      </c>
      <c r="C6" s="10">
        <v>3</v>
      </c>
      <c r="D6" s="126">
        <v>41.875</v>
      </c>
      <c r="E6" s="11">
        <v>1</v>
      </c>
      <c r="F6" s="129">
        <v>164</v>
      </c>
      <c r="G6" s="178" t="s">
        <v>144</v>
      </c>
      <c r="H6" s="181" t="s">
        <v>72</v>
      </c>
      <c r="I6" s="12">
        <v>41.66</v>
      </c>
      <c r="J6" s="11">
        <v>158</v>
      </c>
    </row>
    <row r="7" spans="1:12" s="3" customFormat="1" ht="24.95" customHeight="1" x14ac:dyDescent="0.25">
      <c r="A7" s="13">
        <v>2</v>
      </c>
      <c r="B7" s="175" t="s">
        <v>67</v>
      </c>
      <c r="C7" s="14">
        <v>6</v>
      </c>
      <c r="D7" s="27">
        <v>42.03</v>
      </c>
      <c r="E7" s="16">
        <v>2</v>
      </c>
      <c r="F7" s="21">
        <v>164</v>
      </c>
      <c r="G7" s="143">
        <v>17.23</v>
      </c>
      <c r="H7" s="18">
        <f>G7</f>
        <v>17.23</v>
      </c>
      <c r="I7" s="19">
        <v>41.95</v>
      </c>
      <c r="J7" s="16">
        <v>50</v>
      </c>
    </row>
    <row r="8" spans="1:12" s="3" customFormat="1" ht="24.95" customHeight="1" x14ac:dyDescent="0.25">
      <c r="A8" s="13">
        <v>3</v>
      </c>
      <c r="B8" s="175" t="s">
        <v>68</v>
      </c>
      <c r="C8" s="14">
        <v>8</v>
      </c>
      <c r="D8" s="15">
        <v>42.265000000000001</v>
      </c>
      <c r="E8" s="16">
        <v>7</v>
      </c>
      <c r="F8" s="17">
        <v>164</v>
      </c>
      <c r="G8" s="143">
        <v>23.81</v>
      </c>
      <c r="H8" s="26">
        <f>G8-G7</f>
        <v>6.5799999999999983</v>
      </c>
      <c r="I8" s="19">
        <v>42.11</v>
      </c>
      <c r="J8" s="16">
        <v>14</v>
      </c>
    </row>
    <row r="9" spans="1:12" s="3" customFormat="1" ht="24.95" customHeight="1" x14ac:dyDescent="0.25">
      <c r="A9" s="13">
        <v>4</v>
      </c>
      <c r="B9" s="176" t="s">
        <v>65</v>
      </c>
      <c r="C9" s="22">
        <v>5</v>
      </c>
      <c r="D9" s="23">
        <v>42.034999999999997</v>
      </c>
      <c r="E9" s="24">
        <v>3</v>
      </c>
      <c r="F9" s="25">
        <v>164</v>
      </c>
      <c r="G9" s="143">
        <v>28.41</v>
      </c>
      <c r="H9" s="26">
        <f>G9-G8</f>
        <v>4.6000000000000014</v>
      </c>
      <c r="I9" s="21">
        <v>41.99</v>
      </c>
      <c r="J9" s="16">
        <v>164</v>
      </c>
      <c r="L9" s="20"/>
    </row>
    <row r="10" spans="1:12" s="3" customFormat="1" ht="24.95" customHeight="1" x14ac:dyDescent="0.25">
      <c r="A10" s="13">
        <v>5</v>
      </c>
      <c r="B10" s="175" t="s">
        <v>66</v>
      </c>
      <c r="C10" s="14">
        <v>4</v>
      </c>
      <c r="D10" s="15">
        <v>42.1</v>
      </c>
      <c r="E10" s="16">
        <v>4</v>
      </c>
      <c r="F10" s="17">
        <v>162</v>
      </c>
      <c r="G10" s="179" t="s">
        <v>73</v>
      </c>
      <c r="H10" s="182" t="s">
        <v>71</v>
      </c>
      <c r="I10" s="19">
        <v>41.79</v>
      </c>
      <c r="J10" s="16">
        <v>102</v>
      </c>
      <c r="L10" s="20"/>
    </row>
    <row r="11" spans="1:12" s="3" customFormat="1" ht="24.95" customHeight="1" x14ac:dyDescent="0.25">
      <c r="A11" s="13">
        <v>6</v>
      </c>
      <c r="B11" s="175" t="s">
        <v>143</v>
      </c>
      <c r="C11" s="14">
        <v>9</v>
      </c>
      <c r="D11" s="15">
        <v>42.23</v>
      </c>
      <c r="E11" s="16">
        <v>6</v>
      </c>
      <c r="F11" s="17">
        <v>162</v>
      </c>
      <c r="G11" s="179" t="s">
        <v>73</v>
      </c>
      <c r="H11" s="162">
        <v>1</v>
      </c>
      <c r="I11" s="19">
        <v>42.23</v>
      </c>
      <c r="J11" s="16">
        <v>73</v>
      </c>
    </row>
    <row r="12" spans="1:12" s="3" customFormat="1" ht="24.95" customHeight="1" x14ac:dyDescent="0.25">
      <c r="A12" s="13">
        <v>7</v>
      </c>
      <c r="B12" s="175" t="s">
        <v>103</v>
      </c>
      <c r="C12" s="14">
        <v>2</v>
      </c>
      <c r="D12" s="15">
        <v>42.13</v>
      </c>
      <c r="E12" s="16">
        <v>5</v>
      </c>
      <c r="F12" s="17">
        <v>162</v>
      </c>
      <c r="G12" s="179" t="s">
        <v>73</v>
      </c>
      <c r="H12" s="144">
        <v>17</v>
      </c>
      <c r="I12" s="25">
        <v>42.04</v>
      </c>
      <c r="J12" s="24">
        <v>6</v>
      </c>
    </row>
    <row r="13" spans="1:12" s="3" customFormat="1" ht="24.95" customHeight="1" x14ac:dyDescent="0.25">
      <c r="A13" s="13">
        <v>8</v>
      </c>
      <c r="B13" s="175" t="s">
        <v>113</v>
      </c>
      <c r="C13" s="22">
        <v>7</v>
      </c>
      <c r="D13" s="25">
        <v>42.93</v>
      </c>
      <c r="E13" s="24">
        <v>10</v>
      </c>
      <c r="F13" s="25">
        <v>161</v>
      </c>
      <c r="G13" s="180" t="s">
        <v>145</v>
      </c>
      <c r="H13" s="193" t="s">
        <v>71</v>
      </c>
      <c r="I13" s="25">
        <v>41.97</v>
      </c>
      <c r="J13" s="24">
        <v>22</v>
      </c>
    </row>
    <row r="14" spans="1:12" s="3" customFormat="1" ht="26.25" customHeight="1" x14ac:dyDescent="0.25">
      <c r="A14" s="13">
        <v>9</v>
      </c>
      <c r="B14" s="177" t="s">
        <v>81</v>
      </c>
      <c r="C14" s="14">
        <v>1</v>
      </c>
      <c r="D14" s="15">
        <v>42.66</v>
      </c>
      <c r="E14" s="16">
        <v>9</v>
      </c>
      <c r="F14" s="17">
        <v>160</v>
      </c>
      <c r="G14" s="180" t="s">
        <v>145</v>
      </c>
      <c r="H14" s="145">
        <v>1</v>
      </c>
      <c r="I14" s="19">
        <v>42.49</v>
      </c>
      <c r="J14" s="16">
        <v>42</v>
      </c>
    </row>
    <row r="15" spans="1:12" s="3" customFormat="1" ht="24.95" customHeight="1" x14ac:dyDescent="0.25">
      <c r="A15" s="13">
        <v>10</v>
      </c>
      <c r="B15" s="175" t="s">
        <v>84</v>
      </c>
      <c r="C15" s="14">
        <v>10</v>
      </c>
      <c r="D15" s="15">
        <v>42.335000000000001</v>
      </c>
      <c r="E15" s="16">
        <v>8</v>
      </c>
      <c r="F15" s="17">
        <v>156</v>
      </c>
      <c r="G15" s="180" t="s">
        <v>146</v>
      </c>
      <c r="H15" s="179" t="s">
        <v>145</v>
      </c>
      <c r="I15" s="17">
        <v>42.22</v>
      </c>
      <c r="J15" s="16">
        <v>123</v>
      </c>
    </row>
    <row r="16" spans="1:12" ht="24" hidden="1" customHeight="1" x14ac:dyDescent="0.25">
      <c r="A16" s="13">
        <v>11</v>
      </c>
      <c r="B16" s="159"/>
      <c r="C16" s="14"/>
      <c r="D16" s="15"/>
      <c r="E16" s="16"/>
      <c r="F16" s="21"/>
      <c r="G16" s="161"/>
      <c r="H16" s="145"/>
      <c r="I16" s="19"/>
      <c r="J16" s="16"/>
    </row>
    <row r="17" spans="1:10" ht="23.25" hidden="1" customHeight="1" thickBot="1" x14ac:dyDescent="0.3">
      <c r="A17" s="28">
        <v>12</v>
      </c>
      <c r="B17" s="160"/>
      <c r="C17" s="125"/>
      <c r="D17" s="127"/>
      <c r="E17" s="128"/>
      <c r="F17" s="130"/>
      <c r="G17" s="161"/>
      <c r="H17" s="163"/>
      <c r="I17" s="131"/>
      <c r="J17" s="128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4"/>
  <sheetViews>
    <sheetView zoomScale="47" zoomScaleNormal="47" workbookViewId="0">
      <selection activeCell="B25" sqref="B25:B26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 x14ac:dyDescent="0.25">
      <c r="A1" s="206" t="s">
        <v>77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</row>
    <row r="2" spans="1:21" ht="5.25" customHeight="1" x14ac:dyDescent="0.25">
      <c r="A2" s="136" t="s">
        <v>29</v>
      </c>
    </row>
    <row r="3" spans="1:21" ht="19.5" customHeight="1" x14ac:dyDescent="0.35">
      <c r="A3" s="207" t="s">
        <v>12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</row>
    <row r="4" spans="1:21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 x14ac:dyDescent="0.25">
      <c r="A5" s="208" t="s">
        <v>2</v>
      </c>
      <c r="B5" s="210" t="s">
        <v>1</v>
      </c>
      <c r="C5" s="212" t="s">
        <v>13</v>
      </c>
      <c r="D5" s="214" t="s">
        <v>14</v>
      </c>
      <c r="E5" s="216" t="s">
        <v>15</v>
      </c>
      <c r="F5" s="216" t="s">
        <v>16</v>
      </c>
      <c r="G5" s="218" t="s">
        <v>17</v>
      </c>
      <c r="H5" s="214"/>
      <c r="I5" s="214"/>
      <c r="J5" s="219"/>
      <c r="K5" s="219"/>
      <c r="L5" s="220"/>
    </row>
    <row r="6" spans="1:21" s="2" customFormat="1" ht="30" customHeight="1" thickBot="1" x14ac:dyDescent="0.4">
      <c r="A6" s="209"/>
      <c r="B6" s="211"/>
      <c r="C6" s="213"/>
      <c r="D6" s="215"/>
      <c r="E6" s="217"/>
      <c r="F6" s="217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  <c r="O6" s="135">
        <v>85</v>
      </c>
      <c r="P6" s="135">
        <v>87.5</v>
      </c>
      <c r="Q6" s="135">
        <v>90</v>
      </c>
      <c r="R6" s="135">
        <v>92.5</v>
      </c>
      <c r="S6" s="135">
        <v>95</v>
      </c>
      <c r="T6" s="135">
        <v>97.5</v>
      </c>
      <c r="U6" s="135">
        <v>100</v>
      </c>
    </row>
    <row r="7" spans="1:21" s="3" customFormat="1" ht="30" customHeight="1" x14ac:dyDescent="0.25">
      <c r="A7" s="221">
        <v>1</v>
      </c>
      <c r="B7" s="223" t="s">
        <v>81</v>
      </c>
      <c r="C7" s="137" t="s">
        <v>82</v>
      </c>
      <c r="D7" s="37" t="s">
        <v>22</v>
      </c>
      <c r="E7" s="38">
        <v>95.4</v>
      </c>
      <c r="F7" s="39">
        <v>24</v>
      </c>
      <c r="G7" s="40">
        <v>33</v>
      </c>
      <c r="H7" s="41">
        <v>43.3</v>
      </c>
      <c r="I7" s="40">
        <v>0.3</v>
      </c>
      <c r="J7" s="42">
        <f t="shared" ref="J7:J34" si="0">H7-I7</f>
        <v>43</v>
      </c>
      <c r="K7" s="225">
        <f>AVERAGE(J7:J8)</f>
        <v>42.66</v>
      </c>
      <c r="L7" s="227">
        <v>9</v>
      </c>
      <c r="N7" s="134" t="s">
        <v>64</v>
      </c>
      <c r="O7" s="134">
        <v>0.1</v>
      </c>
      <c r="P7" s="134">
        <v>0.15</v>
      </c>
      <c r="Q7" s="134">
        <v>0.2</v>
      </c>
      <c r="R7" s="134">
        <v>0.25</v>
      </c>
      <c r="S7" s="134">
        <v>0.3</v>
      </c>
      <c r="T7" s="134">
        <v>0.35</v>
      </c>
      <c r="U7" s="134">
        <v>0.4</v>
      </c>
    </row>
    <row r="8" spans="1:21" s="3" customFormat="1" ht="30" customHeight="1" x14ac:dyDescent="0.25">
      <c r="A8" s="222"/>
      <c r="B8" s="224"/>
      <c r="C8" s="138" t="s">
        <v>83</v>
      </c>
      <c r="D8" s="43" t="s">
        <v>23</v>
      </c>
      <c r="E8" s="44">
        <v>73.3</v>
      </c>
      <c r="F8" s="45"/>
      <c r="G8" s="46">
        <v>2</v>
      </c>
      <c r="H8" s="47">
        <v>42.32</v>
      </c>
      <c r="I8" s="46"/>
      <c r="J8" s="48">
        <f t="shared" si="0"/>
        <v>42.32</v>
      </c>
      <c r="K8" s="226"/>
      <c r="L8" s="228"/>
      <c r="N8" s="134">
        <v>1</v>
      </c>
      <c r="O8" s="134">
        <v>8</v>
      </c>
      <c r="P8" s="134">
        <v>12</v>
      </c>
      <c r="Q8" s="134">
        <v>16</v>
      </c>
      <c r="R8" s="134">
        <v>20</v>
      </c>
      <c r="S8" s="134">
        <v>24</v>
      </c>
      <c r="T8" s="134">
        <v>28</v>
      </c>
      <c r="U8" s="134">
        <v>32</v>
      </c>
    </row>
    <row r="9" spans="1:21" s="3" customFormat="1" ht="30" customHeight="1" x14ac:dyDescent="0.25">
      <c r="A9" s="229">
        <v>2</v>
      </c>
      <c r="B9" s="230" t="s">
        <v>103</v>
      </c>
      <c r="C9" s="139" t="s">
        <v>104</v>
      </c>
      <c r="D9" s="50" t="s">
        <v>24</v>
      </c>
      <c r="E9" s="51">
        <v>80.400000000000006</v>
      </c>
      <c r="F9" s="45"/>
      <c r="G9" s="46">
        <v>69</v>
      </c>
      <c r="H9" s="47">
        <v>41.76</v>
      </c>
      <c r="I9" s="46"/>
      <c r="J9" s="48">
        <f t="shared" si="0"/>
        <v>41.76</v>
      </c>
      <c r="K9" s="226">
        <f>AVERAGE(J9:J10)</f>
        <v>42.129999999999995</v>
      </c>
      <c r="L9" s="228">
        <v>5</v>
      </c>
      <c r="N9" s="134">
        <v>2</v>
      </c>
      <c r="O9" s="134">
        <v>16</v>
      </c>
      <c r="P9" s="134">
        <v>24</v>
      </c>
      <c r="Q9" s="134">
        <v>32</v>
      </c>
      <c r="R9" s="134">
        <v>40</v>
      </c>
      <c r="S9" s="134">
        <v>48</v>
      </c>
      <c r="T9" s="134">
        <v>56</v>
      </c>
      <c r="U9" s="134">
        <v>64</v>
      </c>
    </row>
    <row r="10" spans="1:21" s="3" customFormat="1" ht="30" customHeight="1" x14ac:dyDescent="0.25">
      <c r="A10" s="222"/>
      <c r="B10" s="224"/>
      <c r="C10" s="138" t="s">
        <v>105</v>
      </c>
      <c r="D10" s="43" t="s">
        <v>25</v>
      </c>
      <c r="E10" s="52">
        <v>67.900000000000006</v>
      </c>
      <c r="F10" s="45"/>
      <c r="G10" s="46">
        <v>1</v>
      </c>
      <c r="H10" s="47">
        <v>42.5</v>
      </c>
      <c r="I10" s="46"/>
      <c r="J10" s="48">
        <f t="shared" si="0"/>
        <v>42.5</v>
      </c>
      <c r="K10" s="226"/>
      <c r="L10" s="228"/>
      <c r="P10" s="133"/>
      <c r="Q10" s="133"/>
    </row>
    <row r="11" spans="1:21" s="3" customFormat="1" ht="30" customHeight="1" x14ac:dyDescent="0.25">
      <c r="A11" s="222">
        <v>3</v>
      </c>
      <c r="B11" s="224" t="s">
        <v>78</v>
      </c>
      <c r="C11" s="138" t="s">
        <v>79</v>
      </c>
      <c r="D11" s="43" t="s">
        <v>26</v>
      </c>
      <c r="E11" s="52">
        <v>80.3</v>
      </c>
      <c r="F11" s="45"/>
      <c r="G11" s="46">
        <v>1</v>
      </c>
      <c r="H11" s="47">
        <v>41.96</v>
      </c>
      <c r="I11" s="46"/>
      <c r="J11" s="48">
        <f t="shared" si="0"/>
        <v>41.96</v>
      </c>
      <c r="K11" s="226">
        <f>AVERAGE(J11:J12)</f>
        <v>41.875</v>
      </c>
      <c r="L11" s="228">
        <v>1</v>
      </c>
      <c r="P11" s="133"/>
      <c r="Q11" s="133"/>
    </row>
    <row r="12" spans="1:21" s="3" customFormat="1" ht="30" customHeight="1" x14ac:dyDescent="0.25">
      <c r="A12" s="222"/>
      <c r="B12" s="224"/>
      <c r="C12" s="138" t="s">
        <v>80</v>
      </c>
      <c r="D12" s="43" t="s">
        <v>27</v>
      </c>
      <c r="E12" s="52">
        <v>95</v>
      </c>
      <c r="F12" s="45">
        <v>24</v>
      </c>
      <c r="G12" s="46">
        <v>2</v>
      </c>
      <c r="H12" s="47">
        <v>42.09</v>
      </c>
      <c r="I12" s="46">
        <v>0.3</v>
      </c>
      <c r="J12" s="48">
        <f t="shared" si="0"/>
        <v>41.790000000000006</v>
      </c>
      <c r="K12" s="226"/>
      <c r="L12" s="228"/>
      <c r="P12" s="133" t="s">
        <v>108</v>
      </c>
      <c r="Q12" s="133">
        <v>82.6</v>
      </c>
    </row>
    <row r="13" spans="1:21" s="3" customFormat="1" ht="30" customHeight="1" x14ac:dyDescent="0.25">
      <c r="A13" s="229">
        <v>4</v>
      </c>
      <c r="B13" s="230" t="s">
        <v>66</v>
      </c>
      <c r="C13" s="139" t="s">
        <v>106</v>
      </c>
      <c r="D13" s="50" t="s">
        <v>28</v>
      </c>
      <c r="E13" s="53">
        <v>34.6</v>
      </c>
      <c r="F13" s="45"/>
      <c r="G13" s="46">
        <v>2</v>
      </c>
      <c r="H13" s="47">
        <v>41.97</v>
      </c>
      <c r="I13" s="46"/>
      <c r="J13" s="48">
        <f t="shared" si="0"/>
        <v>41.97</v>
      </c>
      <c r="K13" s="226">
        <f>AVERAGE(J13:J14)</f>
        <v>42.099999999999994</v>
      </c>
      <c r="L13" s="228">
        <v>4</v>
      </c>
      <c r="N13" s="3" t="s">
        <v>29</v>
      </c>
      <c r="P13" s="133"/>
      <c r="Q13" s="133"/>
    </row>
    <row r="14" spans="1:21" s="3" customFormat="1" ht="30" customHeight="1" x14ac:dyDescent="0.25">
      <c r="A14" s="222"/>
      <c r="B14" s="224"/>
      <c r="C14" s="138" t="s">
        <v>107</v>
      </c>
      <c r="D14" s="43" t="s">
        <v>30</v>
      </c>
      <c r="E14" s="52">
        <v>50.5</v>
      </c>
      <c r="F14" s="45"/>
      <c r="G14" s="46">
        <v>3</v>
      </c>
      <c r="H14" s="47">
        <v>42.23</v>
      </c>
      <c r="I14" s="46"/>
      <c r="J14" s="48">
        <f t="shared" si="0"/>
        <v>42.23</v>
      </c>
      <c r="K14" s="226"/>
      <c r="L14" s="228"/>
      <c r="N14" s="154"/>
      <c r="P14" s="133"/>
      <c r="Q14" s="133"/>
    </row>
    <row r="15" spans="1:21" s="3" customFormat="1" ht="30" customHeight="1" x14ac:dyDescent="0.25">
      <c r="A15" s="222">
        <v>5</v>
      </c>
      <c r="B15" s="224" t="s">
        <v>65</v>
      </c>
      <c r="C15" s="138" t="s">
        <v>89</v>
      </c>
      <c r="D15" s="43" t="s">
        <v>31</v>
      </c>
      <c r="E15" s="52">
        <v>70</v>
      </c>
      <c r="F15" s="45"/>
      <c r="G15" s="46">
        <v>5</v>
      </c>
      <c r="H15" s="47">
        <v>42.29</v>
      </c>
      <c r="I15" s="46"/>
      <c r="J15" s="48">
        <f t="shared" si="0"/>
        <v>42.29</v>
      </c>
      <c r="K15" s="226">
        <f>AVERAGE(J15:J16)</f>
        <v>42.034999999999997</v>
      </c>
      <c r="L15" s="228">
        <v>3</v>
      </c>
      <c r="N15" s="154"/>
      <c r="P15" s="133"/>
      <c r="Q15" s="133"/>
    </row>
    <row r="16" spans="1:21" s="3" customFormat="1" ht="30" customHeight="1" x14ac:dyDescent="0.25">
      <c r="A16" s="222"/>
      <c r="B16" s="224"/>
      <c r="C16" s="138" t="s">
        <v>90</v>
      </c>
      <c r="D16" s="43" t="s">
        <v>32</v>
      </c>
      <c r="E16" s="44">
        <v>85.2</v>
      </c>
      <c r="F16" s="45">
        <v>8</v>
      </c>
      <c r="G16" s="46">
        <v>4</v>
      </c>
      <c r="H16" s="47">
        <v>41.88</v>
      </c>
      <c r="I16" s="46">
        <v>0.1</v>
      </c>
      <c r="J16" s="48">
        <f t="shared" si="0"/>
        <v>41.78</v>
      </c>
      <c r="K16" s="226"/>
      <c r="L16" s="228"/>
      <c r="P16" s="133"/>
      <c r="Q16" s="133"/>
    </row>
    <row r="17" spans="1:16" ht="27.75" customHeight="1" x14ac:dyDescent="0.25">
      <c r="A17" s="222">
        <v>6</v>
      </c>
      <c r="B17" s="224" t="s">
        <v>67</v>
      </c>
      <c r="C17" s="138" t="s">
        <v>94</v>
      </c>
      <c r="D17" s="43" t="s">
        <v>33</v>
      </c>
      <c r="E17" s="54" t="s">
        <v>109</v>
      </c>
      <c r="F17" s="55"/>
      <c r="G17" s="56">
        <v>5</v>
      </c>
      <c r="H17" s="57">
        <v>41.55</v>
      </c>
      <c r="I17" s="46"/>
      <c r="J17" s="48">
        <f t="shared" si="0"/>
        <v>41.55</v>
      </c>
      <c r="K17" s="226">
        <f>AVERAGE(J17:J18)</f>
        <v>42.03</v>
      </c>
      <c r="L17" s="228">
        <v>2</v>
      </c>
    </row>
    <row r="18" spans="1:16" ht="27.75" customHeight="1" x14ac:dyDescent="0.25">
      <c r="A18" s="222"/>
      <c r="B18" s="224"/>
      <c r="C18" s="138" t="s">
        <v>95</v>
      </c>
      <c r="D18" s="43" t="s">
        <v>34</v>
      </c>
      <c r="E18" s="54" t="s">
        <v>115</v>
      </c>
      <c r="F18" s="55"/>
      <c r="G18" s="56">
        <v>6</v>
      </c>
      <c r="H18" s="57">
        <v>42.51</v>
      </c>
      <c r="I18" s="46"/>
      <c r="J18" s="48">
        <f t="shared" si="0"/>
        <v>42.51</v>
      </c>
      <c r="K18" s="226"/>
      <c r="L18" s="228"/>
    </row>
    <row r="19" spans="1:16" ht="29.25" customHeight="1" x14ac:dyDescent="0.3">
      <c r="A19" s="229">
        <v>7</v>
      </c>
      <c r="B19" s="230" t="s">
        <v>113</v>
      </c>
      <c r="C19" s="139" t="s">
        <v>112</v>
      </c>
      <c r="D19" s="50" t="s">
        <v>35</v>
      </c>
      <c r="E19" s="58" t="s">
        <v>114</v>
      </c>
      <c r="F19" s="55"/>
      <c r="G19" s="56">
        <v>8</v>
      </c>
      <c r="H19" s="57">
        <v>43.3</v>
      </c>
      <c r="I19" s="46"/>
      <c r="J19" s="48">
        <f t="shared" si="0"/>
        <v>43.3</v>
      </c>
      <c r="K19" s="226">
        <f>AVERAGE(J19:J20)</f>
        <v>42.93</v>
      </c>
      <c r="L19" s="228">
        <v>10</v>
      </c>
      <c r="P19" s="59"/>
    </row>
    <row r="20" spans="1:16" ht="29.25" customHeight="1" x14ac:dyDescent="0.3">
      <c r="A20" s="222"/>
      <c r="B20" s="224"/>
      <c r="C20" s="138" t="s">
        <v>110</v>
      </c>
      <c r="D20" s="43" t="s">
        <v>36</v>
      </c>
      <c r="E20" s="54" t="s">
        <v>111</v>
      </c>
      <c r="F20" s="55"/>
      <c r="G20" s="56">
        <v>7</v>
      </c>
      <c r="H20" s="57">
        <v>42.56</v>
      </c>
      <c r="I20" s="46"/>
      <c r="J20" s="48">
        <f t="shared" si="0"/>
        <v>42.56</v>
      </c>
      <c r="K20" s="226"/>
      <c r="L20" s="228"/>
      <c r="P20" s="59"/>
    </row>
    <row r="21" spans="1:16" ht="29.25" customHeight="1" x14ac:dyDescent="0.25">
      <c r="A21" s="222">
        <v>8</v>
      </c>
      <c r="B21" s="224" t="s">
        <v>96</v>
      </c>
      <c r="C21" s="138" t="s">
        <v>98</v>
      </c>
      <c r="D21" s="43" t="s">
        <v>37</v>
      </c>
      <c r="E21" s="54" t="s">
        <v>101</v>
      </c>
      <c r="F21" s="55"/>
      <c r="G21" s="56">
        <v>3</v>
      </c>
      <c r="H21" s="57">
        <v>42.32</v>
      </c>
      <c r="I21" s="46"/>
      <c r="J21" s="48">
        <f t="shared" si="0"/>
        <v>42.32</v>
      </c>
      <c r="K21" s="226">
        <f>AVERAGE(J21:J22)</f>
        <v>42.265000000000001</v>
      </c>
      <c r="L21" s="228">
        <v>7</v>
      </c>
    </row>
    <row r="22" spans="1:16" ht="29.25" customHeight="1" x14ac:dyDescent="0.25">
      <c r="A22" s="222"/>
      <c r="B22" s="224"/>
      <c r="C22" s="138" t="s">
        <v>99</v>
      </c>
      <c r="D22" s="43" t="s">
        <v>38</v>
      </c>
      <c r="E22" s="54" t="s">
        <v>102</v>
      </c>
      <c r="F22" s="55">
        <v>12</v>
      </c>
      <c r="G22" s="56">
        <v>9</v>
      </c>
      <c r="H22" s="57">
        <v>42.36</v>
      </c>
      <c r="I22" s="46">
        <v>0.15</v>
      </c>
      <c r="J22" s="48">
        <f t="shared" si="0"/>
        <v>42.21</v>
      </c>
      <c r="K22" s="226"/>
      <c r="L22" s="228"/>
    </row>
    <row r="23" spans="1:16" ht="29.25" customHeight="1" x14ac:dyDescent="0.25">
      <c r="A23" s="229">
        <v>9</v>
      </c>
      <c r="B23" s="230" t="s">
        <v>91</v>
      </c>
      <c r="C23" s="139" t="s">
        <v>92</v>
      </c>
      <c r="D23" s="50" t="s">
        <v>39</v>
      </c>
      <c r="E23" s="58" t="s">
        <v>72</v>
      </c>
      <c r="F23" s="55"/>
      <c r="G23" s="56">
        <v>9</v>
      </c>
      <c r="H23" s="57">
        <v>42.24</v>
      </c>
      <c r="I23" s="46"/>
      <c r="J23" s="48">
        <f t="shared" si="0"/>
        <v>42.24</v>
      </c>
      <c r="K23" s="226">
        <f>AVERAGE(J23:J24)</f>
        <v>42.230000000000004</v>
      </c>
      <c r="L23" s="228">
        <v>6</v>
      </c>
    </row>
    <row r="24" spans="1:16" ht="29.25" customHeight="1" x14ac:dyDescent="0.25">
      <c r="A24" s="231"/>
      <c r="B24" s="232"/>
      <c r="C24" s="140" t="s">
        <v>93</v>
      </c>
      <c r="D24" s="60" t="s">
        <v>40</v>
      </c>
      <c r="E24" s="61" t="s">
        <v>100</v>
      </c>
      <c r="F24" s="62"/>
      <c r="G24" s="63">
        <v>10</v>
      </c>
      <c r="H24" s="64">
        <v>42.22</v>
      </c>
      <c r="I24" s="46"/>
      <c r="J24" s="65">
        <f t="shared" si="0"/>
        <v>42.22</v>
      </c>
      <c r="K24" s="226"/>
      <c r="L24" s="233"/>
    </row>
    <row r="25" spans="1:16" ht="29.25" customHeight="1" x14ac:dyDescent="0.25">
      <c r="A25" s="222">
        <v>10</v>
      </c>
      <c r="B25" s="224" t="s">
        <v>84</v>
      </c>
      <c r="C25" s="138" t="s">
        <v>85</v>
      </c>
      <c r="D25" s="43" t="s">
        <v>41</v>
      </c>
      <c r="E25" s="54" t="s">
        <v>87</v>
      </c>
      <c r="F25" s="55"/>
      <c r="G25" s="56">
        <v>10</v>
      </c>
      <c r="H25" s="57">
        <v>41.96</v>
      </c>
      <c r="I25" s="46"/>
      <c r="J25" s="66">
        <f t="shared" si="0"/>
        <v>41.96</v>
      </c>
      <c r="K25" s="226">
        <f t="shared" ref="K25:K33" si="1">AVERAGE(J25:J26)</f>
        <v>42.335000000000001</v>
      </c>
      <c r="L25" s="228">
        <v>8</v>
      </c>
    </row>
    <row r="26" spans="1:16" ht="27" customHeight="1" x14ac:dyDescent="0.25">
      <c r="A26" s="222"/>
      <c r="B26" s="224"/>
      <c r="C26" s="138" t="s">
        <v>86</v>
      </c>
      <c r="D26" s="43" t="s">
        <v>42</v>
      </c>
      <c r="E26" s="54" t="s">
        <v>88</v>
      </c>
      <c r="F26" s="122"/>
      <c r="G26" s="56">
        <v>13</v>
      </c>
      <c r="H26" s="57">
        <v>42.71</v>
      </c>
      <c r="I26" s="46"/>
      <c r="J26" s="66">
        <f t="shared" si="0"/>
        <v>42.71</v>
      </c>
      <c r="K26" s="226"/>
      <c r="L26" s="228"/>
    </row>
    <row r="27" spans="1:16" ht="35.25" hidden="1" customHeight="1" x14ac:dyDescent="0.25">
      <c r="A27" s="235">
        <v>11</v>
      </c>
      <c r="B27" s="236"/>
      <c r="C27" s="170"/>
      <c r="D27" s="50" t="s">
        <v>43</v>
      </c>
      <c r="E27" s="73"/>
      <c r="F27" s="74"/>
      <c r="G27" s="75"/>
      <c r="H27" s="76"/>
      <c r="I27" s="77"/>
      <c r="J27" s="66">
        <f t="shared" si="0"/>
        <v>0</v>
      </c>
      <c r="K27" s="238">
        <f t="shared" si="1"/>
        <v>0</v>
      </c>
      <c r="L27" s="240"/>
    </row>
    <row r="28" spans="1:16" ht="33.75" hidden="1" customHeight="1" thickBot="1" x14ac:dyDescent="0.3">
      <c r="A28" s="235"/>
      <c r="B28" s="237"/>
      <c r="C28" s="171"/>
      <c r="D28" s="60" t="s">
        <v>44</v>
      </c>
      <c r="E28" s="119"/>
      <c r="F28" s="108"/>
      <c r="G28" s="120"/>
      <c r="H28" s="119"/>
      <c r="I28" s="121"/>
      <c r="J28" s="66">
        <f t="shared" si="0"/>
        <v>0</v>
      </c>
      <c r="K28" s="239"/>
      <c r="L28" s="240"/>
    </row>
    <row r="29" spans="1:16" ht="29.25" hidden="1" customHeight="1" x14ac:dyDescent="0.25">
      <c r="A29" s="222">
        <v>12</v>
      </c>
      <c r="B29" s="234"/>
      <c r="C29" s="138"/>
      <c r="D29" s="141" t="s">
        <v>60</v>
      </c>
      <c r="E29" s="142"/>
      <c r="F29" s="55"/>
      <c r="G29" s="56"/>
      <c r="H29" s="57"/>
      <c r="I29" s="46"/>
      <c r="J29" s="66">
        <f t="shared" si="0"/>
        <v>0</v>
      </c>
      <c r="K29" s="226">
        <f t="shared" si="1"/>
        <v>0</v>
      </c>
      <c r="L29" s="228"/>
    </row>
    <row r="30" spans="1:16" ht="27" hidden="1" customHeight="1" x14ac:dyDescent="0.25">
      <c r="A30" s="222"/>
      <c r="B30" s="234"/>
      <c r="C30" s="138"/>
      <c r="D30" s="141" t="s">
        <v>61</v>
      </c>
      <c r="E30" s="142"/>
      <c r="F30" s="122"/>
      <c r="G30" s="56"/>
      <c r="H30" s="57"/>
      <c r="I30" s="46"/>
      <c r="J30" s="66">
        <f t="shared" si="0"/>
        <v>0</v>
      </c>
      <c r="K30" s="226"/>
      <c r="L30" s="228"/>
    </row>
    <row r="31" spans="1:16" ht="29.25" hidden="1" customHeight="1" x14ac:dyDescent="0.25">
      <c r="A31" s="222">
        <v>13</v>
      </c>
      <c r="B31" s="234"/>
      <c r="C31" s="138"/>
      <c r="D31" s="141"/>
      <c r="E31" s="142"/>
      <c r="F31" s="55"/>
      <c r="G31" s="56"/>
      <c r="H31" s="57"/>
      <c r="I31" s="46"/>
      <c r="J31" s="66">
        <f t="shared" si="0"/>
        <v>0</v>
      </c>
      <c r="K31" s="226">
        <f t="shared" si="1"/>
        <v>0</v>
      </c>
      <c r="L31" s="228"/>
    </row>
    <row r="32" spans="1:16" ht="27" hidden="1" customHeight="1" x14ac:dyDescent="0.25">
      <c r="A32" s="222"/>
      <c r="B32" s="234"/>
      <c r="C32" s="138"/>
      <c r="D32" s="141"/>
      <c r="E32" s="142"/>
      <c r="F32" s="122"/>
      <c r="G32" s="56"/>
      <c r="H32" s="57"/>
      <c r="I32" s="46"/>
      <c r="J32" s="66">
        <f t="shared" si="0"/>
        <v>0</v>
      </c>
      <c r="K32" s="226"/>
      <c r="L32" s="228"/>
    </row>
    <row r="33" spans="1:12" ht="29.25" hidden="1" customHeight="1" x14ac:dyDescent="0.25">
      <c r="A33" s="229"/>
      <c r="B33" s="230"/>
      <c r="C33" s="49"/>
      <c r="D33" s="50" t="s">
        <v>62</v>
      </c>
      <c r="E33" s="58"/>
      <c r="F33" s="122"/>
      <c r="G33" s="123"/>
      <c r="H33" s="124"/>
      <c r="I33" s="46">
        <f t="shared" ref="I33:I34" si="2">F33/80</f>
        <v>0</v>
      </c>
      <c r="J33" s="66">
        <f t="shared" si="0"/>
        <v>0</v>
      </c>
      <c r="K33" s="226">
        <f t="shared" si="1"/>
        <v>0</v>
      </c>
      <c r="L33" s="243"/>
    </row>
    <row r="34" spans="1:12" ht="27" hidden="1" customHeight="1" thickBot="1" x14ac:dyDescent="0.3">
      <c r="A34" s="241"/>
      <c r="B34" s="242"/>
      <c r="C34" s="67"/>
      <c r="D34" s="68" t="s">
        <v>63</v>
      </c>
      <c r="E34" s="69"/>
      <c r="F34" s="70"/>
      <c r="G34" s="71"/>
      <c r="H34" s="72"/>
      <c r="I34" s="46">
        <f t="shared" si="2"/>
        <v>0</v>
      </c>
      <c r="J34" s="66">
        <f t="shared" si="0"/>
        <v>0</v>
      </c>
      <c r="K34" s="226"/>
      <c r="L34" s="244"/>
    </row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2"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78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x14ac:dyDescent="0.25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79</v>
      </c>
      <c r="C10" s="152">
        <v>4</v>
      </c>
      <c r="D10" s="152">
        <v>33</v>
      </c>
      <c r="E10" s="156">
        <f>D10</f>
        <v>33</v>
      </c>
      <c r="F10" s="190">
        <f>MIN(C19:C83)</f>
        <v>42.41</v>
      </c>
      <c r="G10" s="157">
        <f>AVERAGE(C19:C83)</f>
        <v>42.762848484848469</v>
      </c>
      <c r="H10" s="152">
        <v>3</v>
      </c>
      <c r="I10" s="83">
        <f>G10-F10</f>
        <v>0.35284848484847231</v>
      </c>
      <c r="J10" s="84">
        <v>1.6412037037037037E-2</v>
      </c>
      <c r="K10" s="84">
        <f>J10</f>
        <v>1.6412037037037037E-2</v>
      </c>
      <c r="L10" s="85">
        <f>K10</f>
        <v>1.6412037037037037E-2</v>
      </c>
      <c r="M10" s="86" t="s">
        <v>121</v>
      </c>
      <c r="N10" s="87">
        <v>-24</v>
      </c>
      <c r="O10" s="183" t="s">
        <v>149</v>
      </c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80</v>
      </c>
      <c r="C11" s="152">
        <v>3</v>
      </c>
      <c r="D11" s="152">
        <v>94</v>
      </c>
      <c r="E11" s="156">
        <f>D11-D10</f>
        <v>61</v>
      </c>
      <c r="F11" s="186">
        <f>MIN(D19:D83)</f>
        <v>42.04</v>
      </c>
      <c r="G11" s="158">
        <f>AVERAGE(D19:D83)</f>
        <v>42.435423728813561</v>
      </c>
      <c r="H11" s="152">
        <v>1</v>
      </c>
      <c r="I11" s="83">
        <f>G11-F11</f>
        <v>0.39542372881356158</v>
      </c>
      <c r="J11" s="84">
        <v>4.7222222222222221E-2</v>
      </c>
      <c r="K11" s="84">
        <f>J11-J10</f>
        <v>3.0810185185185184E-2</v>
      </c>
      <c r="L11" s="85">
        <f>K11</f>
        <v>3.0810185185185184E-2</v>
      </c>
      <c r="M11" s="86" t="s">
        <v>159</v>
      </c>
      <c r="N11" s="87">
        <v>10</v>
      </c>
      <c r="O11" s="183" t="s">
        <v>161</v>
      </c>
      <c r="P11" s="166"/>
      <c r="Q11" s="166"/>
      <c r="R11" s="166"/>
      <c r="S11" s="166"/>
      <c r="T11" s="166"/>
    </row>
    <row r="12" spans="1:20" s="3" customFormat="1" ht="30" customHeight="1" thickBot="1" x14ac:dyDescent="0.25">
      <c r="A12" s="82">
        <v>3</v>
      </c>
      <c r="B12" s="151" t="s">
        <v>80</v>
      </c>
      <c r="C12" s="153">
        <v>3</v>
      </c>
      <c r="D12" s="152">
        <v>115</v>
      </c>
      <c r="E12" s="156">
        <f>D12-D11</f>
        <v>21</v>
      </c>
      <c r="F12" s="191">
        <f>MIN(E19:E83)</f>
        <v>42.43</v>
      </c>
      <c r="G12" s="157">
        <f>AVERAGE(E19:E83)</f>
        <v>42.753</v>
      </c>
      <c r="H12" s="152">
        <v>4</v>
      </c>
      <c r="I12" s="83">
        <f>G12-F12</f>
        <v>0.3230000000000004</v>
      </c>
      <c r="J12" s="84">
        <v>5.8831018518518519E-2</v>
      </c>
      <c r="K12" s="84">
        <f>J12-J11</f>
        <v>1.1608796296296298E-2</v>
      </c>
      <c r="L12" s="84">
        <f>K12+L11</f>
        <v>4.2418981481481481E-2</v>
      </c>
      <c r="M12" s="86" t="s">
        <v>160</v>
      </c>
      <c r="N12" s="87"/>
      <c r="O12" s="20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79</v>
      </c>
      <c r="C13" s="152">
        <v>69</v>
      </c>
      <c r="D13" s="152">
        <v>164</v>
      </c>
      <c r="E13" s="156">
        <f>D13-D12</f>
        <v>49</v>
      </c>
      <c r="F13" s="189">
        <f>MIN(F19:F83)</f>
        <v>41.66</v>
      </c>
      <c r="G13" s="157">
        <f>AVERAGE(F19:F83)</f>
        <v>42.104468085106397</v>
      </c>
      <c r="H13" s="152">
        <v>0</v>
      </c>
      <c r="I13" s="90">
        <f>G13-F13</f>
        <v>0.44446808510640068</v>
      </c>
      <c r="J13" s="84">
        <v>8.3796296296296299E-2</v>
      </c>
      <c r="K13" s="92">
        <f>J13-J12</f>
        <v>2.4965277777777781E-2</v>
      </c>
      <c r="L13" s="91">
        <f>K13+K10</f>
        <v>4.1377314814814818E-2</v>
      </c>
      <c r="M13" s="86"/>
      <c r="N13" s="87"/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AVERAGE(F10,F13)</f>
        <v>42.034999999999997</v>
      </c>
      <c r="G14" s="150">
        <f>AVERAGE(G10,G13)</f>
        <v>42.433658284977433</v>
      </c>
      <c r="H14" s="150" t="s">
        <v>132</v>
      </c>
      <c r="I14" s="95">
        <f>AVERAGE(I10,I13)</f>
        <v>0.39865828497743649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AVERAGE(F11,F12)</f>
        <v>42.234999999999999</v>
      </c>
      <c r="G15" s="101">
        <f>AVERAGE(G11,G12)</f>
        <v>42.59421186440678</v>
      </c>
      <c r="H15" s="101" t="s">
        <v>133</v>
      </c>
      <c r="I15" s="102">
        <f>AVERAGE(I11,I12)</f>
        <v>0.35921186440678099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42.134999999999998</v>
      </c>
      <c r="G16" s="105">
        <f>AVERAGE(C19:F83)</f>
        <v>42.445496855345901</v>
      </c>
      <c r="H16" s="106"/>
      <c r="I16" s="107">
        <f>AVERAGE(I10:I13)</f>
        <v>0.37893507469210874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Манило Денис</v>
      </c>
      <c r="D18" s="109" t="str">
        <f>B11</f>
        <v>Терещенко Андрей</v>
      </c>
      <c r="E18" s="109" t="str">
        <f>B12</f>
        <v>Терещенко Андрей</v>
      </c>
      <c r="F18" s="109" t="str">
        <f>B13</f>
        <v>Манило Денис</v>
      </c>
    </row>
    <row r="19" spans="2:14" x14ac:dyDescent="0.25">
      <c r="B19" s="1">
        <v>1</v>
      </c>
      <c r="C19" s="110">
        <v>43.78</v>
      </c>
      <c r="D19" s="111">
        <v>42.79</v>
      </c>
      <c r="E19" s="111">
        <v>42.74</v>
      </c>
      <c r="F19" s="112">
        <v>42.41</v>
      </c>
      <c r="M19" s="2"/>
      <c r="N19" s="2"/>
    </row>
    <row r="20" spans="2:14" x14ac:dyDescent="0.25">
      <c r="B20" s="1">
        <v>2</v>
      </c>
      <c r="C20" s="113">
        <v>42.48</v>
      </c>
      <c r="D20" s="114">
        <v>42.92</v>
      </c>
      <c r="E20" s="114">
        <v>42.71</v>
      </c>
      <c r="F20" s="115">
        <v>42.42</v>
      </c>
      <c r="M20" s="3"/>
      <c r="N20" s="3"/>
    </row>
    <row r="21" spans="2:14" x14ac:dyDescent="0.25">
      <c r="B21" s="1">
        <v>3</v>
      </c>
      <c r="C21" s="113">
        <v>42.94</v>
      </c>
      <c r="D21" s="114">
        <v>42.59</v>
      </c>
      <c r="E21" s="114">
        <v>42.57</v>
      </c>
      <c r="F21" s="115">
        <v>42.59</v>
      </c>
      <c r="M21" s="3"/>
      <c r="N21" s="3"/>
    </row>
    <row r="22" spans="2:14" x14ac:dyDescent="0.25">
      <c r="B22" s="1">
        <v>4</v>
      </c>
      <c r="C22" s="113">
        <v>42.69</v>
      </c>
      <c r="D22" s="114">
        <v>42.53</v>
      </c>
      <c r="E22" s="114">
        <v>42.43</v>
      </c>
      <c r="F22" s="115">
        <v>42.19</v>
      </c>
      <c r="M22" s="3"/>
      <c r="N22" s="3"/>
    </row>
    <row r="23" spans="2:14" x14ac:dyDescent="0.25">
      <c r="B23" s="1">
        <v>5</v>
      </c>
      <c r="C23" s="113">
        <v>42.53</v>
      </c>
      <c r="D23" s="114">
        <v>42.28</v>
      </c>
      <c r="E23" s="114">
        <v>42.49</v>
      </c>
      <c r="F23" s="115">
        <v>42.19</v>
      </c>
    </row>
    <row r="24" spans="2:14" x14ac:dyDescent="0.25">
      <c r="B24" s="1">
        <v>6</v>
      </c>
      <c r="C24" s="113">
        <v>42.73</v>
      </c>
      <c r="D24" s="114">
        <v>42.62</v>
      </c>
      <c r="E24" s="114">
        <v>42.51</v>
      </c>
      <c r="F24" s="115">
        <v>42.23</v>
      </c>
    </row>
    <row r="25" spans="2:14" x14ac:dyDescent="0.25">
      <c r="B25" s="1">
        <v>7</v>
      </c>
      <c r="C25" s="113">
        <v>42.43</v>
      </c>
      <c r="D25" s="114">
        <v>42.52</v>
      </c>
      <c r="E25" s="114">
        <v>42.67</v>
      </c>
      <c r="F25" s="115">
        <v>42.13</v>
      </c>
    </row>
    <row r="26" spans="2:14" x14ac:dyDescent="0.25">
      <c r="B26" s="1">
        <v>8</v>
      </c>
      <c r="C26" s="113">
        <v>42.49</v>
      </c>
      <c r="D26" s="114">
        <v>42.41</v>
      </c>
      <c r="E26" s="114">
        <v>42.72</v>
      </c>
      <c r="F26" s="115">
        <v>41.96</v>
      </c>
    </row>
    <row r="27" spans="2:14" x14ac:dyDescent="0.25">
      <c r="B27" s="1">
        <v>9</v>
      </c>
      <c r="C27" s="113">
        <v>42.54</v>
      </c>
      <c r="D27" s="114">
        <v>42.82</v>
      </c>
      <c r="E27" s="114">
        <v>42.83</v>
      </c>
      <c r="F27" s="115">
        <v>42.7</v>
      </c>
    </row>
    <row r="28" spans="2:14" x14ac:dyDescent="0.25">
      <c r="B28" s="1">
        <v>10</v>
      </c>
      <c r="C28" s="113">
        <v>42.96</v>
      </c>
      <c r="D28" s="114">
        <v>42.41</v>
      </c>
      <c r="E28" s="114">
        <v>43.87</v>
      </c>
      <c r="F28" s="115">
        <v>42.06</v>
      </c>
    </row>
    <row r="29" spans="2:14" x14ac:dyDescent="0.25">
      <c r="B29" s="1">
        <v>11</v>
      </c>
      <c r="C29" s="113">
        <v>42.79</v>
      </c>
      <c r="D29" s="114">
        <v>42.44</v>
      </c>
      <c r="E29" s="114">
        <v>42.51</v>
      </c>
      <c r="F29" s="115">
        <v>43.51</v>
      </c>
    </row>
    <row r="30" spans="2:14" x14ac:dyDescent="0.25">
      <c r="B30" s="1">
        <v>12</v>
      </c>
      <c r="C30" s="113">
        <v>42.7</v>
      </c>
      <c r="D30" s="114">
        <v>42.33</v>
      </c>
      <c r="E30" s="114">
        <v>42.69</v>
      </c>
      <c r="F30" s="115">
        <v>42.01</v>
      </c>
    </row>
    <row r="31" spans="2:14" x14ac:dyDescent="0.25">
      <c r="B31" s="1">
        <v>13</v>
      </c>
      <c r="C31" s="113">
        <v>42.6</v>
      </c>
      <c r="D31" s="114">
        <v>42.2</v>
      </c>
      <c r="E31" s="114">
        <v>43.06</v>
      </c>
      <c r="F31" s="115">
        <v>42.12</v>
      </c>
    </row>
    <row r="32" spans="2:14" x14ac:dyDescent="0.25">
      <c r="B32" s="1">
        <v>14</v>
      </c>
      <c r="C32" s="132">
        <v>42.68</v>
      </c>
      <c r="D32" s="114">
        <v>42.4</v>
      </c>
      <c r="E32" s="114">
        <v>43.35</v>
      </c>
      <c r="F32" s="115">
        <v>42.09</v>
      </c>
    </row>
    <row r="33" spans="2:6" x14ac:dyDescent="0.25">
      <c r="B33" s="1">
        <v>15</v>
      </c>
      <c r="C33" s="113">
        <v>43.28</v>
      </c>
      <c r="D33" s="114">
        <v>42.38</v>
      </c>
      <c r="E33" s="114">
        <v>42.57</v>
      </c>
      <c r="F33" s="115">
        <v>41.97</v>
      </c>
    </row>
    <row r="34" spans="2:6" x14ac:dyDescent="0.25">
      <c r="B34" s="1">
        <v>16</v>
      </c>
      <c r="C34" s="113">
        <v>42.57</v>
      </c>
      <c r="D34" s="114">
        <v>42.45</v>
      </c>
      <c r="E34" s="114">
        <v>42.63</v>
      </c>
      <c r="F34" s="115">
        <v>41.95</v>
      </c>
    </row>
    <row r="35" spans="2:6" x14ac:dyDescent="0.25">
      <c r="B35" s="1">
        <v>17</v>
      </c>
      <c r="C35" s="113">
        <v>42.55</v>
      </c>
      <c r="D35" s="114">
        <v>42.58</v>
      </c>
      <c r="E35" s="114">
        <v>42.93</v>
      </c>
      <c r="F35" s="115">
        <v>41.75</v>
      </c>
    </row>
    <row r="36" spans="2:6" x14ac:dyDescent="0.25">
      <c r="B36" s="1">
        <v>18</v>
      </c>
      <c r="C36" s="113">
        <v>42.41</v>
      </c>
      <c r="D36" s="114">
        <v>42.44</v>
      </c>
      <c r="E36" s="114">
        <v>42.5</v>
      </c>
      <c r="F36" s="115">
        <v>42.02</v>
      </c>
    </row>
    <row r="37" spans="2:6" x14ac:dyDescent="0.25">
      <c r="B37" s="1">
        <v>19</v>
      </c>
      <c r="C37" s="113">
        <v>43.17</v>
      </c>
      <c r="D37" s="114">
        <v>42.52</v>
      </c>
      <c r="E37" s="114">
        <v>42.61</v>
      </c>
      <c r="F37" s="115">
        <v>42.52</v>
      </c>
    </row>
    <row r="38" spans="2:6" x14ac:dyDescent="0.25">
      <c r="B38" s="1">
        <v>20</v>
      </c>
      <c r="C38" s="113">
        <v>42.67</v>
      </c>
      <c r="D38" s="114">
        <v>42.4</v>
      </c>
      <c r="E38" s="114">
        <v>42.67</v>
      </c>
      <c r="F38" s="115">
        <v>41.9</v>
      </c>
    </row>
    <row r="39" spans="2:6" x14ac:dyDescent="0.25">
      <c r="B39" s="1">
        <v>21</v>
      </c>
      <c r="C39" s="113">
        <v>42.61</v>
      </c>
      <c r="D39" s="114">
        <v>42.58</v>
      </c>
      <c r="E39" s="114"/>
      <c r="F39" s="115">
        <v>41.96</v>
      </c>
    </row>
    <row r="40" spans="2:6" x14ac:dyDescent="0.25">
      <c r="B40" s="1">
        <v>22</v>
      </c>
      <c r="C40" s="113">
        <v>42.713999999999999</v>
      </c>
      <c r="D40" s="114">
        <v>42.32</v>
      </c>
      <c r="E40" s="114"/>
      <c r="F40" s="115">
        <v>42.1</v>
      </c>
    </row>
    <row r="41" spans="2:6" x14ac:dyDescent="0.25">
      <c r="B41" s="1">
        <v>23</v>
      </c>
      <c r="C41" s="113">
        <v>43.04</v>
      </c>
      <c r="D41" s="114">
        <v>42.35</v>
      </c>
      <c r="E41" s="114"/>
      <c r="F41" s="115">
        <v>42.1</v>
      </c>
    </row>
    <row r="42" spans="2:6" x14ac:dyDescent="0.25">
      <c r="B42" s="1">
        <v>24</v>
      </c>
      <c r="C42" s="113">
        <v>42.76</v>
      </c>
      <c r="D42" s="114">
        <v>42.36</v>
      </c>
      <c r="E42" s="114"/>
      <c r="F42" s="115">
        <v>42.05</v>
      </c>
    </row>
    <row r="43" spans="2:6" x14ac:dyDescent="0.25">
      <c r="B43" s="1">
        <v>25</v>
      </c>
      <c r="C43" s="113">
        <v>42.87</v>
      </c>
      <c r="D43" s="114">
        <v>42.32</v>
      </c>
      <c r="E43" s="114"/>
      <c r="F43" s="115">
        <v>42.21</v>
      </c>
    </row>
    <row r="44" spans="2:6" x14ac:dyDescent="0.25">
      <c r="B44" s="1">
        <v>26</v>
      </c>
      <c r="C44" s="113">
        <v>42.85</v>
      </c>
      <c r="D44" s="114">
        <v>42.37</v>
      </c>
      <c r="E44" s="114"/>
      <c r="F44" s="115">
        <v>42.24</v>
      </c>
    </row>
    <row r="45" spans="2:6" x14ac:dyDescent="0.25">
      <c r="B45" s="1">
        <v>27</v>
      </c>
      <c r="C45" s="113">
        <v>42.69</v>
      </c>
      <c r="D45" s="114">
        <v>42.54</v>
      </c>
      <c r="E45" s="114"/>
      <c r="F45" s="115">
        <v>41.88</v>
      </c>
    </row>
    <row r="46" spans="2:6" x14ac:dyDescent="0.25">
      <c r="B46" s="1">
        <v>28</v>
      </c>
      <c r="C46" s="113">
        <v>42.73</v>
      </c>
      <c r="D46" s="114">
        <v>42.26</v>
      </c>
      <c r="E46" s="114"/>
      <c r="F46" s="115">
        <v>42.15</v>
      </c>
    </row>
    <row r="47" spans="2:6" x14ac:dyDescent="0.25">
      <c r="B47" s="1">
        <v>29</v>
      </c>
      <c r="C47" s="113">
        <v>42.73</v>
      </c>
      <c r="D47" s="114">
        <v>42.35</v>
      </c>
      <c r="E47" s="114"/>
      <c r="F47" s="115">
        <v>42.03</v>
      </c>
    </row>
    <row r="48" spans="2:6" x14ac:dyDescent="0.25">
      <c r="B48" s="1">
        <v>30</v>
      </c>
      <c r="C48" s="113">
        <v>42.52</v>
      </c>
      <c r="D48" s="114">
        <v>42.34</v>
      </c>
      <c r="E48" s="114"/>
      <c r="F48" s="115">
        <v>41.98</v>
      </c>
    </row>
    <row r="49" spans="2:6" x14ac:dyDescent="0.25">
      <c r="B49" s="1">
        <v>31</v>
      </c>
      <c r="C49" s="113">
        <v>42.52</v>
      </c>
      <c r="D49" s="114">
        <v>42.37</v>
      </c>
      <c r="E49" s="114"/>
      <c r="F49" s="115">
        <v>41.98</v>
      </c>
    </row>
    <row r="50" spans="2:6" x14ac:dyDescent="0.25">
      <c r="B50" s="1">
        <v>32</v>
      </c>
      <c r="C50" s="113">
        <v>43.06</v>
      </c>
      <c r="D50" s="114">
        <v>42.47</v>
      </c>
      <c r="E50" s="114"/>
      <c r="F50" s="115">
        <v>41.88</v>
      </c>
    </row>
    <row r="51" spans="2:6" x14ac:dyDescent="0.25">
      <c r="B51" s="1">
        <v>33</v>
      </c>
      <c r="C51" s="113">
        <v>43.09</v>
      </c>
      <c r="D51" s="114">
        <v>42.42</v>
      </c>
      <c r="E51" s="114"/>
      <c r="F51" s="115">
        <v>41.88</v>
      </c>
    </row>
    <row r="52" spans="2:6" x14ac:dyDescent="0.25">
      <c r="B52" s="1">
        <v>34</v>
      </c>
      <c r="C52" s="113"/>
      <c r="D52" s="114">
        <v>43.27</v>
      </c>
      <c r="E52" s="114"/>
      <c r="F52" s="115">
        <v>42.27</v>
      </c>
    </row>
    <row r="53" spans="2:6" x14ac:dyDescent="0.25">
      <c r="B53" s="1">
        <v>35</v>
      </c>
      <c r="C53" s="113"/>
      <c r="D53" s="114">
        <v>42.36</v>
      </c>
      <c r="E53" s="114"/>
      <c r="F53" s="115">
        <v>42.18</v>
      </c>
    </row>
    <row r="54" spans="2:6" x14ac:dyDescent="0.25">
      <c r="B54" s="1">
        <v>36</v>
      </c>
      <c r="C54" s="113"/>
      <c r="D54" s="114">
        <v>42.46</v>
      </c>
      <c r="E54" s="114"/>
      <c r="F54" s="115">
        <v>41.98</v>
      </c>
    </row>
    <row r="55" spans="2:6" x14ac:dyDescent="0.25">
      <c r="B55" s="1">
        <v>37</v>
      </c>
      <c r="C55" s="113"/>
      <c r="D55" s="155">
        <v>42.45</v>
      </c>
      <c r="E55" s="114"/>
      <c r="F55" s="115">
        <v>42.03</v>
      </c>
    </row>
    <row r="56" spans="2:6" x14ac:dyDescent="0.25">
      <c r="B56" s="1">
        <v>38</v>
      </c>
      <c r="C56" s="113"/>
      <c r="D56" s="114">
        <v>42.39</v>
      </c>
      <c r="E56" s="114"/>
      <c r="F56" s="115">
        <v>41.83</v>
      </c>
    </row>
    <row r="57" spans="2:6" x14ac:dyDescent="0.25">
      <c r="B57" s="1">
        <v>39</v>
      </c>
      <c r="C57" s="113"/>
      <c r="D57" s="114">
        <v>42.38</v>
      </c>
      <c r="E57" s="114"/>
      <c r="F57" s="115">
        <v>42.18</v>
      </c>
    </row>
    <row r="58" spans="2:6" x14ac:dyDescent="0.25">
      <c r="B58" s="1">
        <v>40</v>
      </c>
      <c r="C58" s="113"/>
      <c r="D58" s="114">
        <v>42.32</v>
      </c>
      <c r="E58" s="114"/>
      <c r="F58" s="115">
        <v>41.93</v>
      </c>
    </row>
    <row r="59" spans="2:6" x14ac:dyDescent="0.25">
      <c r="B59" s="1">
        <v>41</v>
      </c>
      <c r="C59" s="113"/>
      <c r="D59" s="114">
        <v>42.12</v>
      </c>
      <c r="E59" s="114"/>
      <c r="F59" s="115">
        <v>41.66</v>
      </c>
    </row>
    <row r="60" spans="2:6" x14ac:dyDescent="0.25">
      <c r="B60" s="1">
        <v>42</v>
      </c>
      <c r="C60" s="113"/>
      <c r="D60" s="114">
        <v>42.29</v>
      </c>
      <c r="E60" s="114"/>
      <c r="F60" s="115">
        <v>42.14</v>
      </c>
    </row>
    <row r="61" spans="2:6" x14ac:dyDescent="0.25">
      <c r="B61" s="1">
        <v>43</v>
      </c>
      <c r="C61" s="113"/>
      <c r="D61" s="114">
        <v>42.33</v>
      </c>
      <c r="E61" s="114"/>
      <c r="F61" s="115">
        <v>41.88</v>
      </c>
    </row>
    <row r="62" spans="2:6" x14ac:dyDescent="0.25">
      <c r="B62" s="1">
        <v>44</v>
      </c>
      <c r="C62" s="113"/>
      <c r="D62" s="114">
        <v>42.5</v>
      </c>
      <c r="E62" s="114"/>
      <c r="F62" s="115">
        <v>41.99</v>
      </c>
    </row>
    <row r="63" spans="2:6" x14ac:dyDescent="0.25">
      <c r="B63" s="1">
        <v>45</v>
      </c>
      <c r="C63" s="113"/>
      <c r="D63" s="114">
        <v>42.5</v>
      </c>
      <c r="E63" s="114"/>
      <c r="F63" s="115">
        <v>41.86</v>
      </c>
    </row>
    <row r="64" spans="2:6" x14ac:dyDescent="0.25">
      <c r="B64" s="1">
        <v>46</v>
      </c>
      <c r="C64" s="113"/>
      <c r="D64" s="114">
        <v>42.36</v>
      </c>
      <c r="E64" s="114"/>
      <c r="F64" s="115">
        <v>41.83</v>
      </c>
    </row>
    <row r="65" spans="2:6" x14ac:dyDescent="0.25">
      <c r="B65" s="1">
        <v>47</v>
      </c>
      <c r="C65" s="113"/>
      <c r="D65" s="114">
        <v>42.19</v>
      </c>
      <c r="E65" s="114"/>
      <c r="F65" s="115">
        <v>41.99</v>
      </c>
    </row>
    <row r="66" spans="2:6" x14ac:dyDescent="0.25">
      <c r="B66" s="1">
        <v>48</v>
      </c>
      <c r="C66" s="113"/>
      <c r="D66" s="114">
        <v>42.18</v>
      </c>
      <c r="E66" s="114"/>
      <c r="F66" s="115"/>
    </row>
    <row r="67" spans="2:6" x14ac:dyDescent="0.25">
      <c r="B67" s="1">
        <v>49</v>
      </c>
      <c r="C67" s="113"/>
      <c r="D67" s="114">
        <v>42.19</v>
      </c>
      <c r="E67" s="114"/>
      <c r="F67" s="115"/>
    </row>
    <row r="68" spans="2:6" x14ac:dyDescent="0.25">
      <c r="B68" s="1">
        <v>50</v>
      </c>
      <c r="C68" s="113"/>
      <c r="D68" s="114">
        <v>42.04</v>
      </c>
      <c r="E68" s="114"/>
      <c r="F68" s="115"/>
    </row>
    <row r="69" spans="2:6" x14ac:dyDescent="0.25">
      <c r="B69" s="1">
        <v>51</v>
      </c>
      <c r="C69" s="113"/>
      <c r="D69" s="114">
        <v>42.65</v>
      </c>
      <c r="E69" s="114"/>
      <c r="F69" s="115"/>
    </row>
    <row r="70" spans="2:6" x14ac:dyDescent="0.25">
      <c r="B70" s="1">
        <v>52</v>
      </c>
      <c r="C70" s="113"/>
      <c r="D70" s="114">
        <v>42.54</v>
      </c>
      <c r="E70" s="114"/>
      <c r="F70" s="115"/>
    </row>
    <row r="71" spans="2:6" x14ac:dyDescent="0.25">
      <c r="B71" s="1">
        <v>53</v>
      </c>
      <c r="C71" s="113"/>
      <c r="D71" s="114">
        <v>42.64</v>
      </c>
      <c r="E71" s="114"/>
      <c r="F71" s="115"/>
    </row>
    <row r="72" spans="2:6" x14ac:dyDescent="0.25">
      <c r="B72" s="1">
        <v>54</v>
      </c>
      <c r="C72" s="113"/>
      <c r="D72" s="114">
        <v>42.43</v>
      </c>
      <c r="E72" s="114"/>
      <c r="F72" s="115"/>
    </row>
    <row r="73" spans="2:6" x14ac:dyDescent="0.25">
      <c r="B73" s="1">
        <v>55</v>
      </c>
      <c r="C73" s="113"/>
      <c r="D73" s="114">
        <v>42.4</v>
      </c>
      <c r="E73" s="114"/>
      <c r="F73" s="115"/>
    </row>
    <row r="74" spans="2:6" x14ac:dyDescent="0.25">
      <c r="B74" s="1">
        <v>56</v>
      </c>
      <c r="C74" s="113"/>
      <c r="D74" s="114">
        <v>42.4</v>
      </c>
      <c r="E74" s="114"/>
      <c r="F74" s="115"/>
    </row>
    <row r="75" spans="2:6" x14ac:dyDescent="0.25">
      <c r="B75" s="1">
        <v>57</v>
      </c>
      <c r="C75" s="113"/>
      <c r="D75" s="114">
        <v>42.29</v>
      </c>
      <c r="E75" s="114"/>
      <c r="F75" s="115"/>
    </row>
    <row r="76" spans="2:6" x14ac:dyDescent="0.25">
      <c r="B76" s="1">
        <v>58</v>
      </c>
      <c r="C76" s="113"/>
      <c r="D76" s="114">
        <v>42.4</v>
      </c>
      <c r="E76" s="114"/>
      <c r="F76" s="115"/>
    </row>
    <row r="77" spans="2:6" x14ac:dyDescent="0.25">
      <c r="B77" s="1">
        <v>59</v>
      </c>
      <c r="C77" s="113"/>
      <c r="D77" s="114">
        <v>42.53</v>
      </c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67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thickBot="1" x14ac:dyDescent="0.3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95</v>
      </c>
      <c r="C10" s="152">
        <v>8</v>
      </c>
      <c r="D10" s="152">
        <v>33</v>
      </c>
      <c r="E10" s="156">
        <f>D10</f>
        <v>33</v>
      </c>
      <c r="F10" s="187">
        <f>MIN(C19:C83)</f>
        <v>42.27</v>
      </c>
      <c r="G10" s="157">
        <f>AVERAGE(C19:C83)</f>
        <v>42.776363636363634</v>
      </c>
      <c r="H10" s="152">
        <v>1</v>
      </c>
      <c r="I10" s="83">
        <f>G10-F10</f>
        <v>0.50636363636363058</v>
      </c>
      <c r="J10" s="84">
        <v>1.6423611111111111E-2</v>
      </c>
      <c r="K10" s="84">
        <f>J10</f>
        <v>1.6423611111111111E-2</v>
      </c>
      <c r="L10" s="85">
        <f>K10</f>
        <v>1.6423611111111111E-2</v>
      </c>
      <c r="M10" s="86" t="s">
        <v>124</v>
      </c>
      <c r="N10" s="87"/>
      <c r="O10" s="146"/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94</v>
      </c>
      <c r="C11" s="152">
        <v>2</v>
      </c>
      <c r="D11" s="152">
        <v>69</v>
      </c>
      <c r="E11" s="156">
        <f>D11-D10</f>
        <v>36</v>
      </c>
      <c r="F11" s="188">
        <f>MIN(D19:D83)</f>
        <v>41.95</v>
      </c>
      <c r="G11" s="158">
        <f>AVERAGE(D19:D83)</f>
        <v>42.19285714285715</v>
      </c>
      <c r="H11" s="152">
        <v>7</v>
      </c>
      <c r="I11" s="83">
        <f>G11-F11</f>
        <v>0.24285714285714732</v>
      </c>
      <c r="J11" s="84">
        <v>3.5104166666666665E-2</v>
      </c>
      <c r="K11" s="84">
        <f>J11-J10</f>
        <v>1.8680555555555554E-2</v>
      </c>
      <c r="L11" s="85">
        <f>K11</f>
        <v>1.8680555555555554E-2</v>
      </c>
      <c r="M11" s="86" t="s">
        <v>166</v>
      </c>
      <c r="N11" s="87"/>
      <c r="O11" s="88"/>
      <c r="P11" s="166"/>
      <c r="Q11" s="166"/>
      <c r="R11" s="166"/>
      <c r="S11" s="166"/>
      <c r="T11" s="166"/>
    </row>
    <row r="12" spans="1:20" s="3" customFormat="1" ht="30" customHeight="1" x14ac:dyDescent="0.2">
      <c r="A12" s="82">
        <v>3</v>
      </c>
      <c r="B12" s="151" t="s">
        <v>95</v>
      </c>
      <c r="C12" s="153">
        <v>7</v>
      </c>
      <c r="D12" s="152">
        <v>113</v>
      </c>
      <c r="E12" s="156">
        <f>D12-D11</f>
        <v>44</v>
      </c>
      <c r="F12" s="185">
        <f>MIN(E19:E83)</f>
        <v>42.33</v>
      </c>
      <c r="G12" s="157">
        <f>AVERAGE(E19:E83)</f>
        <v>42.588604651162775</v>
      </c>
      <c r="H12" s="152">
        <v>1</v>
      </c>
      <c r="I12" s="83">
        <f>G12-F12</f>
        <v>0.25860465116277709</v>
      </c>
      <c r="J12" s="84">
        <v>5.7905092592592598E-2</v>
      </c>
      <c r="K12" s="84">
        <f>J12-J11</f>
        <v>2.2800925925925933E-2</v>
      </c>
      <c r="L12" s="84">
        <f>K12+L10</f>
        <v>3.9224537037037044E-2</v>
      </c>
      <c r="M12" s="86" t="s">
        <v>167</v>
      </c>
      <c r="N12" s="87"/>
      <c r="O12" s="20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94</v>
      </c>
      <c r="C13" s="152">
        <v>10</v>
      </c>
      <c r="D13" s="152">
        <v>164</v>
      </c>
      <c r="E13" s="156">
        <f>D13-D12</f>
        <v>51</v>
      </c>
      <c r="F13" s="168">
        <f>MIN(F19:F83)</f>
        <v>41.97</v>
      </c>
      <c r="G13" s="157">
        <f>AVERAGE(F19:F83)</f>
        <v>42.382200000000005</v>
      </c>
      <c r="H13" s="152">
        <v>6</v>
      </c>
      <c r="I13" s="90">
        <f>G13-F13</f>
        <v>0.41220000000000567</v>
      </c>
      <c r="J13" s="84">
        <v>8.3796296296296299E-2</v>
      </c>
      <c r="K13" s="92">
        <f>J13-J12</f>
        <v>2.5891203703703701E-2</v>
      </c>
      <c r="L13" s="91">
        <f>K13+K11</f>
        <v>4.4571759259259255E-2</v>
      </c>
      <c r="M13" s="86"/>
      <c r="N13" s="87"/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42.3</v>
      </c>
      <c r="G14" s="150">
        <f>AVERAGE(G10,G12)</f>
        <v>42.682484143763205</v>
      </c>
      <c r="H14" s="150" t="s">
        <v>136</v>
      </c>
      <c r="I14" s="95">
        <f>AVERAGE(I10,I12)</f>
        <v>0.38248414376320383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41.96</v>
      </c>
      <c r="G15" s="101">
        <f>AVERAGE(G11,G13)</f>
        <v>42.287528571428581</v>
      </c>
      <c r="H15" s="101" t="s">
        <v>137</v>
      </c>
      <c r="I15" s="102">
        <f>AVERAGE(I11,I13)</f>
        <v>0.3275285714285765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42.129999999999995</v>
      </c>
      <c r="G16" s="105">
        <f>AVERAGE(C19:F83)</f>
        <v>42.476956521739133</v>
      </c>
      <c r="H16" s="106"/>
      <c r="I16" s="107">
        <f>AVERAGE(I10:I13)</f>
        <v>0.35500635759589017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Стецык Сергей</v>
      </c>
      <c r="D18" s="109" t="str">
        <f>B11</f>
        <v>Пикулин Паша</v>
      </c>
      <c r="E18" s="109" t="str">
        <f>B12</f>
        <v>Стецык Сергей</v>
      </c>
      <c r="F18" s="109" t="str">
        <f>B13</f>
        <v>Пикулин Паша</v>
      </c>
    </row>
    <row r="19" spans="2:14" x14ac:dyDescent="0.25">
      <c r="B19" s="1">
        <v>1</v>
      </c>
      <c r="C19" s="110">
        <v>44.01</v>
      </c>
      <c r="D19" s="111">
        <v>42.39</v>
      </c>
      <c r="E19" s="111">
        <v>42.66</v>
      </c>
      <c r="F19" s="112">
        <v>42.48</v>
      </c>
      <c r="M19" s="2"/>
      <c r="N19" s="2"/>
    </row>
    <row r="20" spans="2:14" x14ac:dyDescent="0.25">
      <c r="B20" s="1">
        <v>2</v>
      </c>
      <c r="C20" s="113">
        <v>42.42</v>
      </c>
      <c r="D20" s="114">
        <v>42.31</v>
      </c>
      <c r="E20" s="114">
        <v>42.44</v>
      </c>
      <c r="F20" s="115">
        <v>42.24</v>
      </c>
      <c r="M20" s="3"/>
      <c r="N20" s="3"/>
    </row>
    <row r="21" spans="2:14" x14ac:dyDescent="0.25">
      <c r="B21" s="1">
        <v>3</v>
      </c>
      <c r="C21" s="113">
        <v>43.03</v>
      </c>
      <c r="D21" s="114">
        <v>42.19</v>
      </c>
      <c r="E21" s="114">
        <v>42.45</v>
      </c>
      <c r="F21" s="115">
        <v>42.32</v>
      </c>
      <c r="M21" s="3"/>
      <c r="N21" s="3"/>
    </row>
    <row r="22" spans="2:14" x14ac:dyDescent="0.25">
      <c r="B22" s="1">
        <v>4</v>
      </c>
      <c r="C22" s="113">
        <v>42.66</v>
      </c>
      <c r="D22" s="114">
        <v>42.16</v>
      </c>
      <c r="E22" s="114">
        <v>42.95</v>
      </c>
      <c r="F22" s="115">
        <v>42.12</v>
      </c>
      <c r="M22" s="3"/>
      <c r="N22" s="3"/>
    </row>
    <row r="23" spans="2:14" x14ac:dyDescent="0.25">
      <c r="B23" s="1">
        <v>5</v>
      </c>
      <c r="C23" s="113">
        <v>42.51</v>
      </c>
      <c r="D23" s="114">
        <v>42.28</v>
      </c>
      <c r="E23" s="114">
        <v>42.34</v>
      </c>
      <c r="F23" s="115">
        <v>42.06</v>
      </c>
    </row>
    <row r="24" spans="2:14" x14ac:dyDescent="0.25">
      <c r="B24" s="1">
        <v>6</v>
      </c>
      <c r="C24" s="113">
        <v>42.74</v>
      </c>
      <c r="D24" s="114">
        <v>42.14</v>
      </c>
      <c r="E24" s="114">
        <v>42.49</v>
      </c>
      <c r="F24" s="115">
        <v>42.09</v>
      </c>
    </row>
    <row r="25" spans="2:14" x14ac:dyDescent="0.25">
      <c r="B25" s="1">
        <v>7</v>
      </c>
      <c r="C25" s="113">
        <v>42.45</v>
      </c>
      <c r="D25" s="114">
        <v>41.96</v>
      </c>
      <c r="E25" s="114">
        <v>42.4</v>
      </c>
      <c r="F25" s="115">
        <v>42.51</v>
      </c>
    </row>
    <row r="26" spans="2:14" x14ac:dyDescent="0.25">
      <c r="B26" s="1">
        <v>8</v>
      </c>
      <c r="C26" s="113">
        <v>42.49</v>
      </c>
      <c r="D26" s="114">
        <v>42.03</v>
      </c>
      <c r="E26" s="114">
        <v>42.55</v>
      </c>
      <c r="F26" s="115">
        <v>42.05</v>
      </c>
    </row>
    <row r="27" spans="2:14" x14ac:dyDescent="0.25">
      <c r="B27" s="1">
        <v>9</v>
      </c>
      <c r="C27" s="113">
        <v>42.55</v>
      </c>
      <c r="D27" s="114">
        <v>42.09</v>
      </c>
      <c r="E27" s="114">
        <v>42.45</v>
      </c>
      <c r="F27" s="115">
        <v>41.98</v>
      </c>
    </row>
    <row r="28" spans="2:14" x14ac:dyDescent="0.25">
      <c r="B28" s="1">
        <v>10</v>
      </c>
      <c r="C28" s="113">
        <v>42.93</v>
      </c>
      <c r="D28" s="114">
        <v>42.52</v>
      </c>
      <c r="E28" s="114">
        <v>42.59</v>
      </c>
      <c r="F28" s="115">
        <v>42.14</v>
      </c>
    </row>
    <row r="29" spans="2:14" x14ac:dyDescent="0.25">
      <c r="B29" s="1">
        <v>11</v>
      </c>
      <c r="C29" s="113">
        <v>42.77</v>
      </c>
      <c r="D29" s="114">
        <v>42.01</v>
      </c>
      <c r="E29" s="114">
        <v>42.54</v>
      </c>
      <c r="F29" s="115">
        <v>42.04</v>
      </c>
    </row>
    <row r="30" spans="2:14" x14ac:dyDescent="0.25">
      <c r="B30" s="1">
        <v>12</v>
      </c>
      <c r="C30" s="113">
        <v>42.69</v>
      </c>
      <c r="D30" s="114">
        <v>42.39</v>
      </c>
      <c r="E30" s="114">
        <v>42.34</v>
      </c>
      <c r="F30" s="115">
        <v>42.1</v>
      </c>
    </row>
    <row r="31" spans="2:14" x14ac:dyDescent="0.25">
      <c r="B31" s="1">
        <v>13</v>
      </c>
      <c r="C31" s="113">
        <v>42.59</v>
      </c>
      <c r="D31" s="114">
        <v>42.26</v>
      </c>
      <c r="E31" s="114">
        <v>42.57</v>
      </c>
      <c r="F31" s="115">
        <v>42.65</v>
      </c>
    </row>
    <row r="32" spans="2:14" x14ac:dyDescent="0.25">
      <c r="B32" s="1">
        <v>14</v>
      </c>
      <c r="C32" s="132">
        <v>42.72</v>
      </c>
      <c r="D32" s="114">
        <v>42.16</v>
      </c>
      <c r="E32" s="114">
        <v>42.33</v>
      </c>
      <c r="F32" s="115">
        <v>42.28</v>
      </c>
    </row>
    <row r="33" spans="2:6" x14ac:dyDescent="0.25">
      <c r="B33" s="1">
        <v>15</v>
      </c>
      <c r="C33" s="113">
        <v>43.59</v>
      </c>
      <c r="D33" s="114">
        <v>42.18</v>
      </c>
      <c r="E33" s="114">
        <v>42.46</v>
      </c>
      <c r="F33" s="115">
        <v>42.57</v>
      </c>
    </row>
    <row r="34" spans="2:6" x14ac:dyDescent="0.25">
      <c r="B34" s="1">
        <v>16</v>
      </c>
      <c r="C34" s="113">
        <v>42.27</v>
      </c>
      <c r="D34" s="114">
        <v>41.95</v>
      </c>
      <c r="E34" s="114">
        <v>42.59</v>
      </c>
      <c r="F34" s="115">
        <v>41.99</v>
      </c>
    </row>
    <row r="35" spans="2:6" x14ac:dyDescent="0.25">
      <c r="B35" s="1">
        <v>17</v>
      </c>
      <c r="C35" s="113">
        <v>42.68</v>
      </c>
      <c r="D35" s="114">
        <v>42.09</v>
      </c>
      <c r="E35" s="114">
        <v>42.48</v>
      </c>
      <c r="F35" s="115">
        <v>42.08</v>
      </c>
    </row>
    <row r="36" spans="2:6" x14ac:dyDescent="0.25">
      <c r="B36" s="1">
        <v>18</v>
      </c>
      <c r="C36" s="113">
        <v>42.3</v>
      </c>
      <c r="D36" s="114">
        <v>42.68</v>
      </c>
      <c r="E36" s="114">
        <v>42.62</v>
      </c>
      <c r="F36" s="115">
        <v>42.22</v>
      </c>
    </row>
    <row r="37" spans="2:6" x14ac:dyDescent="0.25">
      <c r="B37" s="1">
        <v>19</v>
      </c>
      <c r="C37" s="113">
        <v>43.15</v>
      </c>
      <c r="D37" s="114">
        <v>42.24</v>
      </c>
      <c r="E37" s="114">
        <v>42.68</v>
      </c>
      <c r="F37" s="115">
        <v>42.14</v>
      </c>
    </row>
    <row r="38" spans="2:6" x14ac:dyDescent="0.25">
      <c r="B38" s="1">
        <v>20</v>
      </c>
      <c r="C38" s="113">
        <v>42.68</v>
      </c>
      <c r="D38" s="114">
        <v>41.97</v>
      </c>
      <c r="E38" s="114">
        <v>42.5</v>
      </c>
      <c r="F38" s="115">
        <v>42.17</v>
      </c>
    </row>
    <row r="39" spans="2:6" x14ac:dyDescent="0.25">
      <c r="B39" s="1">
        <v>21</v>
      </c>
      <c r="C39" s="113">
        <v>42.57</v>
      </c>
      <c r="D39" s="114">
        <v>42.13</v>
      </c>
      <c r="E39" s="114">
        <v>42.49</v>
      </c>
      <c r="F39" s="115">
        <v>42.04</v>
      </c>
    </row>
    <row r="40" spans="2:6" x14ac:dyDescent="0.25">
      <c r="B40" s="1">
        <v>22</v>
      </c>
      <c r="C40" s="113">
        <v>42.73</v>
      </c>
      <c r="D40" s="114">
        <v>42.04</v>
      </c>
      <c r="E40" s="114">
        <v>42.59</v>
      </c>
      <c r="F40" s="115">
        <v>42.25</v>
      </c>
    </row>
    <row r="41" spans="2:6" x14ac:dyDescent="0.25">
      <c r="B41" s="1">
        <v>23</v>
      </c>
      <c r="C41" s="113">
        <v>43.07</v>
      </c>
      <c r="D41" s="114">
        <v>42.09</v>
      </c>
      <c r="E41" s="114">
        <v>42.53</v>
      </c>
      <c r="F41" s="115">
        <v>46.7</v>
      </c>
    </row>
    <row r="42" spans="2:6" x14ac:dyDescent="0.25">
      <c r="B42" s="1">
        <v>24</v>
      </c>
      <c r="C42" s="113">
        <v>42.87</v>
      </c>
      <c r="D42" s="114">
        <v>42.36</v>
      </c>
      <c r="E42" s="114">
        <v>42.49</v>
      </c>
      <c r="F42" s="115">
        <v>42.93</v>
      </c>
    </row>
    <row r="43" spans="2:6" x14ac:dyDescent="0.25">
      <c r="B43" s="1">
        <v>25</v>
      </c>
      <c r="C43" s="113">
        <v>42.74</v>
      </c>
      <c r="D43" s="114">
        <v>42.26</v>
      </c>
      <c r="E43" s="114">
        <v>42.8</v>
      </c>
      <c r="F43" s="115">
        <v>42.25</v>
      </c>
    </row>
    <row r="44" spans="2:6" x14ac:dyDescent="0.25">
      <c r="B44" s="1">
        <v>26</v>
      </c>
      <c r="C44" s="113">
        <v>42.83</v>
      </c>
      <c r="D44" s="114">
        <v>42.18</v>
      </c>
      <c r="E44" s="114">
        <v>42.59</v>
      </c>
      <c r="F44" s="115">
        <v>42.22</v>
      </c>
    </row>
    <row r="45" spans="2:6" x14ac:dyDescent="0.25">
      <c r="B45" s="1">
        <v>27</v>
      </c>
      <c r="C45" s="113">
        <v>42.65</v>
      </c>
      <c r="D45" s="114">
        <v>42.28</v>
      </c>
      <c r="E45" s="114">
        <v>42.62</v>
      </c>
      <c r="F45" s="115">
        <v>42.75</v>
      </c>
    </row>
    <row r="46" spans="2:6" x14ac:dyDescent="0.25">
      <c r="B46" s="1">
        <v>28</v>
      </c>
      <c r="C46" s="113">
        <v>42.74</v>
      </c>
      <c r="D46" s="114">
        <v>42.01</v>
      </c>
      <c r="E46" s="114">
        <v>42.71</v>
      </c>
      <c r="F46" s="115">
        <v>42.32</v>
      </c>
    </row>
    <row r="47" spans="2:6" x14ac:dyDescent="0.25">
      <c r="B47" s="1">
        <v>29</v>
      </c>
      <c r="C47" s="113">
        <v>42.79</v>
      </c>
      <c r="D47" s="114">
        <v>42.24</v>
      </c>
      <c r="E47" s="114">
        <v>42.54</v>
      </c>
      <c r="F47" s="115">
        <v>42.37</v>
      </c>
    </row>
    <row r="48" spans="2:6" x14ac:dyDescent="0.25">
      <c r="B48" s="1">
        <v>30</v>
      </c>
      <c r="C48" s="113">
        <v>42.55</v>
      </c>
      <c r="D48" s="114">
        <v>41.95</v>
      </c>
      <c r="E48" s="114">
        <v>42.6</v>
      </c>
      <c r="F48" s="115">
        <v>44.22</v>
      </c>
    </row>
    <row r="49" spans="2:6" x14ac:dyDescent="0.25">
      <c r="B49" s="1">
        <v>31</v>
      </c>
      <c r="C49" s="113">
        <v>42.53</v>
      </c>
      <c r="D49" s="114">
        <v>42.33</v>
      </c>
      <c r="E49" s="114">
        <v>42.84</v>
      </c>
      <c r="F49" s="115">
        <v>42.42</v>
      </c>
    </row>
    <row r="50" spans="2:6" x14ac:dyDescent="0.25">
      <c r="B50" s="1">
        <v>32</v>
      </c>
      <c r="C50" s="113">
        <v>43.02</v>
      </c>
      <c r="D50" s="114">
        <v>42.19</v>
      </c>
      <c r="E50" s="114">
        <v>42.5</v>
      </c>
      <c r="F50" s="115">
        <v>42.37</v>
      </c>
    </row>
    <row r="51" spans="2:6" x14ac:dyDescent="0.25">
      <c r="B51" s="1">
        <v>33</v>
      </c>
      <c r="C51" s="113">
        <v>43.3</v>
      </c>
      <c r="D51" s="114">
        <v>42.13</v>
      </c>
      <c r="E51" s="114">
        <v>42.47</v>
      </c>
      <c r="F51" s="115">
        <v>42.27</v>
      </c>
    </row>
    <row r="52" spans="2:6" x14ac:dyDescent="0.25">
      <c r="B52" s="1">
        <v>34</v>
      </c>
      <c r="C52" s="113"/>
      <c r="D52" s="114">
        <v>42.23</v>
      </c>
      <c r="E52" s="114">
        <v>42.58</v>
      </c>
      <c r="F52" s="115">
        <v>42.4</v>
      </c>
    </row>
    <row r="53" spans="2:6" x14ac:dyDescent="0.25">
      <c r="B53" s="1">
        <v>35</v>
      </c>
      <c r="C53" s="113"/>
      <c r="D53" s="114">
        <v>42.33</v>
      </c>
      <c r="E53" s="114">
        <v>42.53</v>
      </c>
      <c r="F53" s="115">
        <v>42.25</v>
      </c>
    </row>
    <row r="54" spans="2:6" x14ac:dyDescent="0.25">
      <c r="B54" s="1">
        <v>36</v>
      </c>
      <c r="C54" s="113"/>
      <c r="D54" s="114"/>
      <c r="E54" s="114">
        <v>42.54</v>
      </c>
      <c r="F54" s="115">
        <v>42.35</v>
      </c>
    </row>
    <row r="55" spans="2:6" x14ac:dyDescent="0.25">
      <c r="B55" s="1">
        <v>37</v>
      </c>
      <c r="C55" s="113"/>
      <c r="D55" s="155"/>
      <c r="E55" s="114">
        <v>42.57</v>
      </c>
      <c r="F55" s="115">
        <v>42.41</v>
      </c>
    </row>
    <row r="56" spans="2:6" x14ac:dyDescent="0.25">
      <c r="B56" s="1">
        <v>38</v>
      </c>
      <c r="C56" s="113"/>
      <c r="D56" s="114"/>
      <c r="E56" s="114">
        <v>42.85</v>
      </c>
      <c r="F56" s="115">
        <v>42.2</v>
      </c>
    </row>
    <row r="57" spans="2:6" x14ac:dyDescent="0.25">
      <c r="B57" s="1">
        <v>39</v>
      </c>
      <c r="C57" s="113"/>
      <c r="D57" s="114"/>
      <c r="E57" s="114">
        <v>42.74</v>
      </c>
      <c r="F57" s="115">
        <v>41.98</v>
      </c>
    </row>
    <row r="58" spans="2:6" x14ac:dyDescent="0.25">
      <c r="B58" s="1">
        <v>40</v>
      </c>
      <c r="C58" s="113"/>
      <c r="D58" s="114"/>
      <c r="E58" s="114">
        <v>42.87</v>
      </c>
      <c r="F58" s="115">
        <v>42.14</v>
      </c>
    </row>
    <row r="59" spans="2:6" x14ac:dyDescent="0.25">
      <c r="B59" s="1">
        <v>41</v>
      </c>
      <c r="C59" s="113"/>
      <c r="D59" s="114"/>
      <c r="E59" s="114">
        <v>42.8</v>
      </c>
      <c r="F59" s="115">
        <v>41.97</v>
      </c>
    </row>
    <row r="60" spans="2:6" x14ac:dyDescent="0.25">
      <c r="B60" s="1">
        <v>42</v>
      </c>
      <c r="C60" s="113"/>
      <c r="D60" s="114"/>
      <c r="E60" s="114">
        <v>42.91</v>
      </c>
      <c r="F60" s="115">
        <v>42.05</v>
      </c>
    </row>
    <row r="61" spans="2:6" x14ac:dyDescent="0.25">
      <c r="B61" s="1">
        <v>43</v>
      </c>
      <c r="C61" s="113"/>
      <c r="D61" s="114"/>
      <c r="E61" s="114">
        <v>42.72</v>
      </c>
      <c r="F61" s="115">
        <v>42.21</v>
      </c>
    </row>
    <row r="62" spans="2:6" x14ac:dyDescent="0.25">
      <c r="B62" s="1">
        <v>44</v>
      </c>
      <c r="C62" s="113"/>
      <c r="D62" s="114"/>
      <c r="E62" s="114"/>
      <c r="F62" s="115">
        <v>42.21</v>
      </c>
    </row>
    <row r="63" spans="2:6" x14ac:dyDescent="0.25">
      <c r="B63" s="1">
        <v>45</v>
      </c>
      <c r="C63" s="113"/>
      <c r="D63" s="114"/>
      <c r="E63" s="114"/>
      <c r="F63" s="115">
        <v>42.47</v>
      </c>
    </row>
    <row r="64" spans="2:6" x14ac:dyDescent="0.25">
      <c r="B64" s="1">
        <v>46</v>
      </c>
      <c r="C64" s="113"/>
      <c r="D64" s="114"/>
      <c r="E64" s="114"/>
      <c r="F64" s="115">
        <v>42.27</v>
      </c>
    </row>
    <row r="65" spans="2:6" x14ac:dyDescent="0.25">
      <c r="B65" s="1">
        <v>47</v>
      </c>
      <c r="C65" s="113"/>
      <c r="D65" s="114"/>
      <c r="E65" s="114"/>
      <c r="F65" s="115">
        <v>42.25</v>
      </c>
    </row>
    <row r="66" spans="2:6" x14ac:dyDescent="0.25">
      <c r="B66" s="1">
        <v>48</v>
      </c>
      <c r="C66" s="113"/>
      <c r="D66" s="114"/>
      <c r="E66" s="114"/>
      <c r="F66" s="115">
        <v>42.25</v>
      </c>
    </row>
    <row r="67" spans="2:6" x14ac:dyDescent="0.25">
      <c r="B67" s="1">
        <v>49</v>
      </c>
      <c r="C67" s="113"/>
      <c r="D67" s="114"/>
      <c r="E67" s="114"/>
      <c r="F67" s="115">
        <v>42.19</v>
      </c>
    </row>
    <row r="68" spans="2:6" x14ac:dyDescent="0.25">
      <c r="B68" s="1">
        <v>50</v>
      </c>
      <c r="C68" s="113"/>
      <c r="D68" s="114"/>
      <c r="E68" s="114"/>
      <c r="F68" s="115">
        <v>42.17</v>
      </c>
    </row>
    <row r="69" spans="2:6" x14ac:dyDescent="0.25">
      <c r="B69" s="1">
        <v>51</v>
      </c>
      <c r="C69" s="113"/>
      <c r="D69" s="114"/>
      <c r="E69" s="114"/>
      <c r="F69" s="115"/>
    </row>
    <row r="70" spans="2:6" x14ac:dyDescent="0.25">
      <c r="B70" s="1">
        <v>52</v>
      </c>
      <c r="C70" s="113"/>
      <c r="D70" s="114"/>
      <c r="E70" s="114"/>
      <c r="F70" s="115"/>
    </row>
    <row r="71" spans="2:6" x14ac:dyDescent="0.25">
      <c r="B71" s="1">
        <v>53</v>
      </c>
      <c r="C71" s="113"/>
      <c r="D71" s="114"/>
      <c r="E71" s="114"/>
      <c r="F71" s="115"/>
    </row>
    <row r="72" spans="2:6" x14ac:dyDescent="0.25">
      <c r="B72" s="1">
        <v>54</v>
      </c>
      <c r="C72" s="113"/>
      <c r="D72" s="114"/>
      <c r="E72" s="114"/>
      <c r="F72" s="115"/>
    </row>
    <row r="73" spans="2:6" x14ac:dyDescent="0.25">
      <c r="B73" s="1">
        <v>55</v>
      </c>
      <c r="C73" s="113"/>
      <c r="D73" s="114"/>
      <c r="E73" s="114"/>
      <c r="F73" s="115"/>
    </row>
    <row r="74" spans="2:6" x14ac:dyDescent="0.25">
      <c r="B74" s="1">
        <v>56</v>
      </c>
      <c r="C74" s="113"/>
      <c r="D74" s="114"/>
      <c r="E74" s="114"/>
      <c r="F74" s="115"/>
    </row>
    <row r="75" spans="2:6" x14ac:dyDescent="0.25">
      <c r="B75" s="1">
        <v>57</v>
      </c>
      <c r="C75" s="113"/>
      <c r="D75" s="114"/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96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thickBot="1" x14ac:dyDescent="0.3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98</v>
      </c>
      <c r="C10" s="152">
        <v>10</v>
      </c>
      <c r="D10" s="152">
        <v>39</v>
      </c>
      <c r="E10" s="156">
        <f>D10</f>
        <v>39</v>
      </c>
      <c r="F10" s="189">
        <f>MIN(C19:C83)</f>
        <v>42.11</v>
      </c>
      <c r="G10" s="157">
        <f>AVERAGE(C19:C83)</f>
        <v>42.677692307692318</v>
      </c>
      <c r="H10" s="152">
        <v>3</v>
      </c>
      <c r="I10" s="83">
        <f>G10-F10</f>
        <v>0.56769230769231882</v>
      </c>
      <c r="J10" s="84">
        <v>1.9351851851851853E-2</v>
      </c>
      <c r="K10" s="84">
        <f>J10</f>
        <v>1.9351851851851853E-2</v>
      </c>
      <c r="L10" s="85">
        <f>K10</f>
        <v>1.9351851851851853E-2</v>
      </c>
      <c r="M10" s="86" t="s">
        <v>125</v>
      </c>
      <c r="N10" s="87">
        <v>-12</v>
      </c>
      <c r="O10" s="183" t="s">
        <v>149</v>
      </c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97</v>
      </c>
      <c r="C11" s="152">
        <v>8</v>
      </c>
      <c r="D11" s="152">
        <v>98</v>
      </c>
      <c r="E11" s="156">
        <f>D11-D10</f>
        <v>59</v>
      </c>
      <c r="F11" s="186">
        <f>MIN(D19:D83)</f>
        <v>42.16</v>
      </c>
      <c r="G11" s="158">
        <f>AVERAGE(D19:D83)</f>
        <v>42.518793103448267</v>
      </c>
      <c r="H11" s="152">
        <v>4</v>
      </c>
      <c r="I11" s="83">
        <f>G11-F11</f>
        <v>0.35879310344827076</v>
      </c>
      <c r="J11" s="84">
        <v>4.9351851851851848E-2</v>
      </c>
      <c r="K11" s="84">
        <f>J11-J10</f>
        <v>2.9999999999999995E-2</v>
      </c>
      <c r="L11" s="85">
        <f>K11</f>
        <v>2.9999999999999995E-2</v>
      </c>
      <c r="M11" s="86" t="s">
        <v>171</v>
      </c>
      <c r="N11" s="87"/>
      <c r="O11" s="88"/>
      <c r="P11" s="166"/>
      <c r="Q11" s="166"/>
      <c r="R11" s="166"/>
      <c r="S11" s="166"/>
      <c r="T11" s="166"/>
    </row>
    <row r="12" spans="1:20" s="3" customFormat="1" ht="30" customHeight="1" x14ac:dyDescent="0.2">
      <c r="A12" s="82">
        <v>3</v>
      </c>
      <c r="B12" s="151" t="s">
        <v>98</v>
      </c>
      <c r="C12" s="153">
        <v>8</v>
      </c>
      <c r="D12" s="152">
        <v>143</v>
      </c>
      <c r="E12" s="156">
        <f>D12-D11</f>
        <v>45</v>
      </c>
      <c r="F12" s="185">
        <f>MIN(E19:E83)</f>
        <v>42.22</v>
      </c>
      <c r="G12" s="157">
        <f>AVERAGE(E19:E83)</f>
        <v>43.349318181818177</v>
      </c>
      <c r="H12" s="152">
        <v>5</v>
      </c>
      <c r="I12" s="83">
        <f>G12-F12</f>
        <v>1.1293181818181779</v>
      </c>
      <c r="J12" s="84">
        <v>7.3043981481481488E-2</v>
      </c>
      <c r="K12" s="84">
        <f>J12-J11</f>
        <v>2.3692129629629639E-2</v>
      </c>
      <c r="L12" s="84">
        <f>K12+L10</f>
        <v>4.3043981481481489E-2</v>
      </c>
      <c r="M12" s="86" t="s">
        <v>172</v>
      </c>
      <c r="N12" s="87">
        <v>-35</v>
      </c>
      <c r="O12" s="184" t="s">
        <v>176</v>
      </c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97</v>
      </c>
      <c r="C13" s="152">
        <v>13</v>
      </c>
      <c r="D13" s="152">
        <v>164</v>
      </c>
      <c r="E13" s="156">
        <f>D13-D12</f>
        <v>21</v>
      </c>
      <c r="F13" s="168">
        <f>MIN(F19:F83)</f>
        <v>42.27</v>
      </c>
      <c r="G13" s="157">
        <f>AVERAGE(F19:F83)</f>
        <v>42.548500000000004</v>
      </c>
      <c r="H13" s="152">
        <v>0</v>
      </c>
      <c r="I13" s="90">
        <f>G13-F13</f>
        <v>0.27850000000000108</v>
      </c>
      <c r="J13" s="84">
        <v>8.3796296296296299E-2</v>
      </c>
      <c r="K13" s="92">
        <f>J13-J12</f>
        <v>1.0752314814814812E-2</v>
      </c>
      <c r="L13" s="91">
        <f>K13+K11</f>
        <v>4.0752314814814811E-2</v>
      </c>
      <c r="M13" s="86"/>
      <c r="N13" s="87"/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42.164999999999999</v>
      </c>
      <c r="G14" s="150">
        <f>AVERAGE(G10,G12)</f>
        <v>43.013505244755251</v>
      </c>
      <c r="H14" s="150" t="s">
        <v>140</v>
      </c>
      <c r="I14" s="95">
        <f>AVERAGE(I10,I12)</f>
        <v>0.84850524475524836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42.215000000000003</v>
      </c>
      <c r="G15" s="101">
        <f>AVERAGE(G11,G13)</f>
        <v>42.533646551724132</v>
      </c>
      <c r="H15" s="101" t="s">
        <v>141</v>
      </c>
      <c r="I15" s="102">
        <f>AVERAGE(I11,I13)</f>
        <v>0.31864655172413592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42.19</v>
      </c>
      <c r="G16" s="105">
        <f>AVERAGE(C19:F83)</f>
        <v>42.787950310559019</v>
      </c>
      <c r="H16" s="106"/>
      <c r="I16" s="107">
        <f>AVERAGE(I10:I13)</f>
        <v>0.58357589823969214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Ткаченко Антон</v>
      </c>
      <c r="D18" s="109" t="str">
        <f>B11</f>
        <v>Шутка Виталий</v>
      </c>
      <c r="E18" s="109" t="str">
        <f>B12</f>
        <v>Ткаченко Антон</v>
      </c>
      <c r="F18" s="109" t="str">
        <f>B13</f>
        <v>Шутка Виталий</v>
      </c>
    </row>
    <row r="19" spans="2:14" x14ac:dyDescent="0.25">
      <c r="B19" s="1">
        <v>1</v>
      </c>
      <c r="C19" s="110">
        <v>43.16</v>
      </c>
      <c r="D19" s="111">
        <v>42.61</v>
      </c>
      <c r="E19" s="111">
        <v>43.8</v>
      </c>
      <c r="F19" s="112">
        <v>43.01</v>
      </c>
      <c r="M19" s="2"/>
      <c r="N19" s="2"/>
    </row>
    <row r="20" spans="2:14" x14ac:dyDescent="0.25">
      <c r="B20" s="1">
        <v>2</v>
      </c>
      <c r="C20" s="113">
        <v>42.62</v>
      </c>
      <c r="D20" s="114">
        <v>42.41</v>
      </c>
      <c r="E20" s="114">
        <v>77.56</v>
      </c>
      <c r="F20" s="115">
        <v>42.74</v>
      </c>
      <c r="M20" s="3"/>
      <c r="N20" s="3"/>
    </row>
    <row r="21" spans="2:14" x14ac:dyDescent="0.25">
      <c r="B21" s="1">
        <v>3</v>
      </c>
      <c r="C21" s="113">
        <v>42.2</v>
      </c>
      <c r="D21" s="114">
        <v>42.57</v>
      </c>
      <c r="E21" s="114">
        <v>42.74</v>
      </c>
      <c r="F21" s="115">
        <v>42.37</v>
      </c>
      <c r="M21" s="3"/>
      <c r="N21" s="3"/>
    </row>
    <row r="22" spans="2:14" x14ac:dyDescent="0.25">
      <c r="B22" s="1">
        <v>4</v>
      </c>
      <c r="C22" s="113">
        <v>45.06</v>
      </c>
      <c r="D22" s="114">
        <v>42.37</v>
      </c>
      <c r="E22" s="114">
        <v>42.61</v>
      </c>
      <c r="F22" s="115">
        <v>42.37</v>
      </c>
      <c r="M22" s="3"/>
      <c r="N22" s="3"/>
    </row>
    <row r="23" spans="2:14" x14ac:dyDescent="0.25">
      <c r="B23" s="1">
        <v>5</v>
      </c>
      <c r="C23" s="113">
        <v>42.82</v>
      </c>
      <c r="D23" s="114">
        <v>42.39</v>
      </c>
      <c r="E23" s="114">
        <v>42.47</v>
      </c>
      <c r="F23" s="115">
        <v>42.54</v>
      </c>
    </row>
    <row r="24" spans="2:14" x14ac:dyDescent="0.25">
      <c r="B24" s="1">
        <v>6</v>
      </c>
      <c r="C24" s="113">
        <v>44.14</v>
      </c>
      <c r="D24" s="114">
        <v>42.77</v>
      </c>
      <c r="E24" s="114">
        <v>42.61</v>
      </c>
      <c r="F24" s="115">
        <v>42.44</v>
      </c>
    </row>
    <row r="25" spans="2:14" x14ac:dyDescent="0.25">
      <c r="B25" s="1">
        <v>7</v>
      </c>
      <c r="C25" s="113">
        <v>42.33</v>
      </c>
      <c r="D25" s="114">
        <v>42.4</v>
      </c>
      <c r="E25" s="114">
        <v>42.46</v>
      </c>
      <c r="F25" s="115">
        <v>42.42</v>
      </c>
    </row>
    <row r="26" spans="2:14" x14ac:dyDescent="0.25">
      <c r="B26" s="1">
        <v>8</v>
      </c>
      <c r="C26" s="113">
        <v>42.52</v>
      </c>
      <c r="D26" s="114">
        <v>42.52</v>
      </c>
      <c r="E26" s="114">
        <v>42.32</v>
      </c>
      <c r="F26" s="115">
        <v>42.4</v>
      </c>
    </row>
    <row r="27" spans="2:14" x14ac:dyDescent="0.25">
      <c r="B27" s="1">
        <v>9</v>
      </c>
      <c r="C27" s="113">
        <v>42.26</v>
      </c>
      <c r="D27" s="114">
        <v>42.36</v>
      </c>
      <c r="E27" s="114">
        <v>42.32</v>
      </c>
      <c r="F27" s="115">
        <v>42.75</v>
      </c>
    </row>
    <row r="28" spans="2:14" x14ac:dyDescent="0.25">
      <c r="B28" s="1">
        <v>10</v>
      </c>
      <c r="C28" s="113">
        <v>42.11</v>
      </c>
      <c r="D28" s="114">
        <v>42.33</v>
      </c>
      <c r="E28" s="114">
        <v>42.77</v>
      </c>
      <c r="F28" s="115">
        <v>42.84</v>
      </c>
    </row>
    <row r="29" spans="2:14" x14ac:dyDescent="0.25">
      <c r="B29" s="1">
        <v>11</v>
      </c>
      <c r="C29" s="113">
        <v>42.12</v>
      </c>
      <c r="D29" s="114">
        <v>42.16</v>
      </c>
      <c r="E29" s="114">
        <v>42.58</v>
      </c>
      <c r="F29" s="115">
        <v>42.39</v>
      </c>
    </row>
    <row r="30" spans="2:14" x14ac:dyDescent="0.25">
      <c r="B30" s="1">
        <v>12</v>
      </c>
      <c r="C30" s="113">
        <v>42.11</v>
      </c>
      <c r="D30" s="114">
        <v>42.4</v>
      </c>
      <c r="E30" s="114">
        <v>42.3</v>
      </c>
      <c r="F30" s="115">
        <v>42.57</v>
      </c>
    </row>
    <row r="31" spans="2:14" x14ac:dyDescent="0.25">
      <c r="B31" s="1">
        <v>13</v>
      </c>
      <c r="C31" s="113">
        <v>42.27</v>
      </c>
      <c r="D31" s="114">
        <v>42.38</v>
      </c>
      <c r="E31" s="114">
        <v>42.49</v>
      </c>
      <c r="F31" s="115">
        <v>42.58</v>
      </c>
    </row>
    <row r="32" spans="2:14" x14ac:dyDescent="0.25">
      <c r="B32" s="1">
        <v>14</v>
      </c>
      <c r="C32" s="132">
        <v>42.11</v>
      </c>
      <c r="D32" s="114">
        <v>42.8</v>
      </c>
      <c r="E32" s="114">
        <v>42.39</v>
      </c>
      <c r="F32" s="115">
        <v>42.38</v>
      </c>
    </row>
    <row r="33" spans="2:6" x14ac:dyDescent="0.25">
      <c r="B33" s="1">
        <v>15</v>
      </c>
      <c r="C33" s="113">
        <v>42.51</v>
      </c>
      <c r="D33" s="114">
        <v>42.63</v>
      </c>
      <c r="E33" s="114">
        <v>42.85</v>
      </c>
      <c r="F33" s="115">
        <v>42.45</v>
      </c>
    </row>
    <row r="34" spans="2:6" x14ac:dyDescent="0.25">
      <c r="B34" s="1">
        <v>16</v>
      </c>
      <c r="C34" s="113">
        <v>43.34</v>
      </c>
      <c r="D34" s="114">
        <v>42.36</v>
      </c>
      <c r="E34" s="114">
        <v>42.68</v>
      </c>
      <c r="F34" s="115">
        <v>42.6</v>
      </c>
    </row>
    <row r="35" spans="2:6" x14ac:dyDescent="0.25">
      <c r="B35" s="1">
        <v>17</v>
      </c>
      <c r="C35" s="113">
        <v>42.48</v>
      </c>
      <c r="D35" s="114">
        <v>42.46</v>
      </c>
      <c r="E35" s="114">
        <v>42.52</v>
      </c>
      <c r="F35" s="115">
        <v>42.64</v>
      </c>
    </row>
    <row r="36" spans="2:6" x14ac:dyDescent="0.25">
      <c r="B36" s="1">
        <v>18</v>
      </c>
      <c r="C36" s="113">
        <v>42.31</v>
      </c>
      <c r="D36" s="114">
        <v>42.53</v>
      </c>
      <c r="E36" s="114">
        <v>42.55</v>
      </c>
      <c r="F36" s="115">
        <v>42.27</v>
      </c>
    </row>
    <row r="37" spans="2:6" x14ac:dyDescent="0.25">
      <c r="B37" s="1">
        <v>19</v>
      </c>
      <c r="C37" s="113">
        <v>42.35</v>
      </c>
      <c r="D37" s="114">
        <v>42.67</v>
      </c>
      <c r="E37" s="114">
        <v>42.46</v>
      </c>
      <c r="F37" s="115">
        <v>42.65</v>
      </c>
    </row>
    <row r="38" spans="2:6" x14ac:dyDescent="0.25">
      <c r="B38" s="1">
        <v>20</v>
      </c>
      <c r="C38" s="113">
        <v>42.76</v>
      </c>
      <c r="D38" s="114">
        <v>42.39</v>
      </c>
      <c r="E38" s="114">
        <v>42.26</v>
      </c>
      <c r="F38" s="115">
        <v>42.56</v>
      </c>
    </row>
    <row r="39" spans="2:6" x14ac:dyDescent="0.25">
      <c r="B39" s="1">
        <v>21</v>
      </c>
      <c r="C39" s="113">
        <v>42.5</v>
      </c>
      <c r="D39" s="114">
        <v>42.24</v>
      </c>
      <c r="E39" s="114">
        <v>42.51</v>
      </c>
      <c r="F39" s="115"/>
    </row>
    <row r="40" spans="2:6" x14ac:dyDescent="0.25">
      <c r="B40" s="1">
        <v>22</v>
      </c>
      <c r="C40" s="113">
        <v>42.54</v>
      </c>
      <c r="D40" s="114">
        <v>42.3</v>
      </c>
      <c r="E40" s="114">
        <v>42.36</v>
      </c>
      <c r="F40" s="115"/>
    </row>
    <row r="41" spans="2:6" x14ac:dyDescent="0.25">
      <c r="B41" s="1">
        <v>23</v>
      </c>
      <c r="C41" s="113">
        <v>43.12</v>
      </c>
      <c r="D41" s="114">
        <v>42.38</v>
      </c>
      <c r="E41" s="114">
        <v>42.62</v>
      </c>
      <c r="F41" s="115"/>
    </row>
    <row r="42" spans="2:6" x14ac:dyDescent="0.25">
      <c r="B42" s="1">
        <v>24</v>
      </c>
      <c r="C42" s="113">
        <v>43.74</v>
      </c>
      <c r="D42" s="114">
        <v>42.44</v>
      </c>
      <c r="E42" s="114">
        <v>42.48</v>
      </c>
      <c r="F42" s="115"/>
    </row>
    <row r="43" spans="2:6" x14ac:dyDescent="0.25">
      <c r="B43" s="1">
        <v>25</v>
      </c>
      <c r="C43" s="113">
        <v>42.56</v>
      </c>
      <c r="D43" s="114">
        <v>42.41</v>
      </c>
      <c r="E43" s="114">
        <v>42.4</v>
      </c>
      <c r="F43" s="115"/>
    </row>
    <row r="44" spans="2:6" x14ac:dyDescent="0.25">
      <c r="B44" s="1">
        <v>26</v>
      </c>
      <c r="C44" s="113">
        <v>42.32</v>
      </c>
      <c r="D44" s="114">
        <v>42.32</v>
      </c>
      <c r="E44" s="114">
        <v>42.35</v>
      </c>
      <c r="F44" s="115"/>
    </row>
    <row r="45" spans="2:6" x14ac:dyDescent="0.25">
      <c r="B45" s="1">
        <v>27</v>
      </c>
      <c r="C45" s="113">
        <v>42.66</v>
      </c>
      <c r="D45" s="114">
        <v>42.26</v>
      </c>
      <c r="E45" s="114">
        <v>42.5</v>
      </c>
      <c r="F45" s="115"/>
    </row>
    <row r="46" spans="2:6" x14ac:dyDescent="0.25">
      <c r="B46" s="1">
        <v>28</v>
      </c>
      <c r="C46" s="113">
        <v>43.14</v>
      </c>
      <c r="D46" s="114">
        <v>42.55</v>
      </c>
      <c r="E46" s="114">
        <v>42.5</v>
      </c>
      <c r="F46" s="115"/>
    </row>
    <row r="47" spans="2:6" x14ac:dyDescent="0.25">
      <c r="B47" s="1">
        <v>29</v>
      </c>
      <c r="C47" s="113">
        <v>42.74</v>
      </c>
      <c r="D47" s="114">
        <v>42.41</v>
      </c>
      <c r="E47" s="114">
        <v>42.59</v>
      </c>
      <c r="F47" s="115"/>
    </row>
    <row r="48" spans="2:6" x14ac:dyDescent="0.25">
      <c r="B48" s="1">
        <v>30</v>
      </c>
      <c r="C48" s="113">
        <v>42.18</v>
      </c>
      <c r="D48" s="114">
        <v>42.45</v>
      </c>
      <c r="E48" s="114">
        <v>42.59</v>
      </c>
      <c r="F48" s="115"/>
    </row>
    <row r="49" spans="2:6" x14ac:dyDescent="0.25">
      <c r="B49" s="1">
        <v>31</v>
      </c>
      <c r="C49" s="113">
        <v>42.74</v>
      </c>
      <c r="D49" s="114">
        <v>42.51</v>
      </c>
      <c r="E49" s="114">
        <v>42.57</v>
      </c>
      <c r="F49" s="115"/>
    </row>
    <row r="50" spans="2:6" x14ac:dyDescent="0.25">
      <c r="B50" s="1">
        <v>32</v>
      </c>
      <c r="C50" s="113">
        <v>42.88</v>
      </c>
      <c r="D50" s="114">
        <v>42.4</v>
      </c>
      <c r="E50" s="114">
        <v>42.46</v>
      </c>
      <c r="F50" s="115"/>
    </row>
    <row r="51" spans="2:6" x14ac:dyDescent="0.25">
      <c r="B51" s="1">
        <v>33</v>
      </c>
      <c r="C51" s="113">
        <v>42.92</v>
      </c>
      <c r="D51" s="114">
        <v>42.4</v>
      </c>
      <c r="E51" s="114">
        <v>42.61</v>
      </c>
      <c r="F51" s="115"/>
    </row>
    <row r="52" spans="2:6" x14ac:dyDescent="0.25">
      <c r="B52" s="1">
        <v>34</v>
      </c>
      <c r="C52" s="113">
        <v>42.53</v>
      </c>
      <c r="D52" s="114">
        <v>42.47</v>
      </c>
      <c r="E52" s="114">
        <v>42.42</v>
      </c>
      <c r="F52" s="115"/>
    </row>
    <row r="53" spans="2:6" x14ac:dyDescent="0.25">
      <c r="B53" s="1">
        <v>35</v>
      </c>
      <c r="C53" s="113">
        <v>42.46</v>
      </c>
      <c r="D53" s="114">
        <v>42.59</v>
      </c>
      <c r="E53" s="114">
        <v>42.52</v>
      </c>
      <c r="F53" s="115"/>
    </row>
    <row r="54" spans="2:6" x14ac:dyDescent="0.25">
      <c r="B54" s="1">
        <v>36</v>
      </c>
      <c r="C54" s="113">
        <v>42.46</v>
      </c>
      <c r="D54" s="114">
        <v>42.27</v>
      </c>
      <c r="E54" s="114">
        <v>42.55</v>
      </c>
      <c r="F54" s="115"/>
    </row>
    <row r="55" spans="2:6" x14ac:dyDescent="0.25">
      <c r="B55" s="1">
        <v>37</v>
      </c>
      <c r="C55" s="113">
        <v>42.54</v>
      </c>
      <c r="D55" s="155">
        <v>42.46</v>
      </c>
      <c r="E55" s="114">
        <v>42.49</v>
      </c>
      <c r="F55" s="115"/>
    </row>
    <row r="56" spans="2:6" x14ac:dyDescent="0.25">
      <c r="B56" s="1">
        <v>38</v>
      </c>
      <c r="C56" s="113">
        <v>42.33</v>
      </c>
      <c r="D56" s="114">
        <v>42.91</v>
      </c>
      <c r="E56" s="114">
        <v>42.63</v>
      </c>
      <c r="F56" s="115"/>
    </row>
    <row r="57" spans="2:6" x14ac:dyDescent="0.25">
      <c r="B57" s="1">
        <v>39</v>
      </c>
      <c r="C57" s="113">
        <v>42.49</v>
      </c>
      <c r="D57" s="114">
        <v>42.38</v>
      </c>
      <c r="E57" s="114">
        <v>42.22</v>
      </c>
      <c r="F57" s="115"/>
    </row>
    <row r="58" spans="2:6" x14ac:dyDescent="0.25">
      <c r="B58" s="1">
        <v>40</v>
      </c>
      <c r="C58" s="113"/>
      <c r="D58" s="114">
        <v>42.4</v>
      </c>
      <c r="E58" s="114">
        <v>42.61</v>
      </c>
      <c r="F58" s="115"/>
    </row>
    <row r="59" spans="2:6" x14ac:dyDescent="0.25">
      <c r="B59" s="1">
        <v>41</v>
      </c>
      <c r="C59" s="113"/>
      <c r="D59" s="114">
        <v>42.52</v>
      </c>
      <c r="E59" s="114">
        <v>42.5</v>
      </c>
      <c r="F59" s="115"/>
    </row>
    <row r="60" spans="2:6" x14ac:dyDescent="0.25">
      <c r="B60" s="1">
        <v>42</v>
      </c>
      <c r="C60" s="113"/>
      <c r="D60" s="114">
        <v>42.49</v>
      </c>
      <c r="E60" s="114">
        <v>42.47</v>
      </c>
      <c r="F60" s="115"/>
    </row>
    <row r="61" spans="2:6" x14ac:dyDescent="0.25">
      <c r="B61" s="1">
        <v>43</v>
      </c>
      <c r="C61" s="113"/>
      <c r="D61" s="114">
        <v>42.52</v>
      </c>
      <c r="E61" s="114">
        <v>42.63</v>
      </c>
      <c r="F61" s="115"/>
    </row>
    <row r="62" spans="2:6" x14ac:dyDescent="0.25">
      <c r="B62" s="1">
        <v>44</v>
      </c>
      <c r="C62" s="113"/>
      <c r="D62" s="114">
        <v>42.72</v>
      </c>
      <c r="E62" s="114">
        <v>43.05</v>
      </c>
      <c r="F62" s="115"/>
    </row>
    <row r="63" spans="2:6" x14ac:dyDescent="0.25">
      <c r="B63" s="1">
        <v>45</v>
      </c>
      <c r="C63" s="113"/>
      <c r="D63" s="114">
        <v>42.36</v>
      </c>
      <c r="E63" s="114"/>
      <c r="F63" s="115"/>
    </row>
    <row r="64" spans="2:6" x14ac:dyDescent="0.25">
      <c r="B64" s="1">
        <v>46</v>
      </c>
      <c r="C64" s="113"/>
      <c r="D64" s="114">
        <v>42.88</v>
      </c>
      <c r="E64" s="114"/>
      <c r="F64" s="115"/>
    </row>
    <row r="65" spans="2:6" x14ac:dyDescent="0.25">
      <c r="B65" s="1">
        <v>47</v>
      </c>
      <c r="C65" s="113"/>
      <c r="D65" s="114">
        <v>42.72</v>
      </c>
      <c r="E65" s="114"/>
      <c r="F65" s="115"/>
    </row>
    <row r="66" spans="2:6" x14ac:dyDescent="0.25">
      <c r="B66" s="1">
        <v>48</v>
      </c>
      <c r="C66" s="113"/>
      <c r="D66" s="114">
        <v>42.26</v>
      </c>
      <c r="E66" s="114"/>
      <c r="F66" s="115"/>
    </row>
    <row r="67" spans="2:6" x14ac:dyDescent="0.25">
      <c r="B67" s="1">
        <v>49</v>
      </c>
      <c r="C67" s="113"/>
      <c r="D67" s="114">
        <v>42.23</v>
      </c>
      <c r="E67" s="114"/>
      <c r="F67" s="115"/>
    </row>
    <row r="68" spans="2:6" x14ac:dyDescent="0.25">
      <c r="B68" s="1">
        <v>50</v>
      </c>
      <c r="C68" s="113"/>
      <c r="D68" s="114">
        <v>42.59</v>
      </c>
      <c r="E68" s="114"/>
      <c r="F68" s="115"/>
    </row>
    <row r="69" spans="2:6" x14ac:dyDescent="0.25">
      <c r="B69" s="1">
        <v>51</v>
      </c>
      <c r="C69" s="113"/>
      <c r="D69" s="114">
        <v>42.45</v>
      </c>
      <c r="E69" s="114"/>
      <c r="F69" s="115"/>
    </row>
    <row r="70" spans="2:6" x14ac:dyDescent="0.25">
      <c r="B70" s="1">
        <v>52</v>
      </c>
      <c r="C70" s="113"/>
      <c r="D70" s="114">
        <v>44.18</v>
      </c>
      <c r="E70" s="114"/>
      <c r="F70" s="115"/>
    </row>
    <row r="71" spans="2:6" x14ac:dyDescent="0.25">
      <c r="B71" s="1">
        <v>53</v>
      </c>
      <c r="C71" s="113"/>
      <c r="D71" s="114">
        <v>42.59</v>
      </c>
      <c r="E71" s="114"/>
      <c r="F71" s="115"/>
    </row>
    <row r="72" spans="2:6" x14ac:dyDescent="0.25">
      <c r="B72" s="1">
        <v>54</v>
      </c>
      <c r="C72" s="113"/>
      <c r="D72" s="114">
        <v>42.85</v>
      </c>
      <c r="E72" s="114"/>
      <c r="F72" s="115"/>
    </row>
    <row r="73" spans="2:6" x14ac:dyDescent="0.25">
      <c r="B73" s="1">
        <v>55</v>
      </c>
      <c r="C73" s="113"/>
      <c r="D73" s="114">
        <v>42.66</v>
      </c>
      <c r="E73" s="114"/>
      <c r="F73" s="115"/>
    </row>
    <row r="74" spans="2:6" x14ac:dyDescent="0.25">
      <c r="B74" s="1">
        <v>56</v>
      </c>
      <c r="C74" s="113"/>
      <c r="D74" s="114">
        <v>42.56</v>
      </c>
      <c r="E74" s="114"/>
      <c r="F74" s="115"/>
    </row>
    <row r="75" spans="2:6" x14ac:dyDescent="0.25">
      <c r="B75" s="1">
        <v>57</v>
      </c>
      <c r="C75" s="113"/>
      <c r="D75" s="114">
        <v>42.62</v>
      </c>
      <c r="E75" s="114"/>
      <c r="F75" s="115"/>
    </row>
    <row r="76" spans="2:6" x14ac:dyDescent="0.25">
      <c r="B76" s="1">
        <v>58</v>
      </c>
      <c r="C76" s="113"/>
      <c r="D76" s="114">
        <v>42.83</v>
      </c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65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x14ac:dyDescent="0.25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x14ac:dyDescent="0.2">
      <c r="A10" s="82">
        <v>1</v>
      </c>
      <c r="B10" s="151" t="s">
        <v>89</v>
      </c>
      <c r="C10" s="152">
        <v>7</v>
      </c>
      <c r="D10" s="152">
        <v>32</v>
      </c>
      <c r="E10" s="156">
        <f>D10</f>
        <v>32</v>
      </c>
      <c r="F10" s="168">
        <f>MIN(C19:C83)</f>
        <v>42.26</v>
      </c>
      <c r="G10" s="157">
        <f>AVERAGE(C19:C83)</f>
        <v>42.740312500000002</v>
      </c>
      <c r="H10" s="152">
        <v>2</v>
      </c>
      <c r="I10" s="83">
        <f>G10-F10</f>
        <v>0.48031250000000369</v>
      </c>
      <c r="J10" s="84">
        <v>1.5879629629629629E-2</v>
      </c>
      <c r="K10" s="84">
        <f>J10</f>
        <v>1.5879629629629629E-2</v>
      </c>
      <c r="L10" s="85">
        <f>K10</f>
        <v>1.5879629629629629E-2</v>
      </c>
      <c r="M10" s="86" t="s">
        <v>123</v>
      </c>
      <c r="N10" s="87">
        <v>-8</v>
      </c>
      <c r="O10" s="183" t="s">
        <v>149</v>
      </c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90</v>
      </c>
      <c r="C11" s="152">
        <v>13</v>
      </c>
      <c r="D11" s="152">
        <v>52</v>
      </c>
      <c r="E11" s="156">
        <f>D11-D10</f>
        <v>20</v>
      </c>
      <c r="F11" s="192">
        <f>MIN(D19:D83)</f>
        <v>42.65</v>
      </c>
      <c r="G11" s="158">
        <f>AVERAGE(D19:D83)</f>
        <v>43.055789473684207</v>
      </c>
      <c r="H11" s="152">
        <v>3</v>
      </c>
      <c r="I11" s="83">
        <f>G11-F11</f>
        <v>0.4057894736842087</v>
      </c>
      <c r="J11" s="84">
        <v>2.6886574074074077E-2</v>
      </c>
      <c r="K11" s="84">
        <f>J11-J10</f>
        <v>1.1006944444444448E-2</v>
      </c>
      <c r="L11" s="85">
        <f>K11</f>
        <v>1.1006944444444448E-2</v>
      </c>
      <c r="M11" s="86" t="s">
        <v>164</v>
      </c>
      <c r="N11" s="87"/>
      <c r="O11" s="88"/>
      <c r="P11" s="166"/>
      <c r="Q11" s="166"/>
      <c r="R11" s="166"/>
      <c r="S11" s="166"/>
      <c r="T11" s="166"/>
    </row>
    <row r="12" spans="1:20" s="3" customFormat="1" ht="30" customHeight="1" thickBot="1" x14ac:dyDescent="0.25">
      <c r="A12" s="82">
        <v>3</v>
      </c>
      <c r="B12" s="151" t="s">
        <v>90</v>
      </c>
      <c r="C12" s="153">
        <v>10</v>
      </c>
      <c r="D12" s="152">
        <v>103</v>
      </c>
      <c r="E12" s="156">
        <f>D12-D11</f>
        <v>51</v>
      </c>
      <c r="F12" s="187">
        <f>MIN(E19:E83)</f>
        <v>42.18</v>
      </c>
      <c r="G12" s="157">
        <f>AVERAGE(E19:E83)</f>
        <v>42.504399999999976</v>
      </c>
      <c r="H12" s="152">
        <v>3</v>
      </c>
      <c r="I12" s="83">
        <f>G12-F12</f>
        <v>0.32439999999997582</v>
      </c>
      <c r="J12" s="84">
        <v>5.3113425925925932E-2</v>
      </c>
      <c r="K12" s="84">
        <f>J12-J11</f>
        <v>2.6226851851851855E-2</v>
      </c>
      <c r="L12" s="84">
        <f>K12+L11</f>
        <v>3.7233796296296306E-2</v>
      </c>
      <c r="M12" s="86" t="s">
        <v>165</v>
      </c>
      <c r="N12" s="87"/>
      <c r="O12" s="20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89</v>
      </c>
      <c r="C13" s="152">
        <v>5</v>
      </c>
      <c r="D13" s="152">
        <v>164</v>
      </c>
      <c r="E13" s="156">
        <f>D13-D12</f>
        <v>61</v>
      </c>
      <c r="F13" s="189">
        <f>MIN(F19:F83)</f>
        <v>41.99</v>
      </c>
      <c r="G13" s="157">
        <f>AVERAGE(F19:F83)</f>
        <v>42.413199999999989</v>
      </c>
      <c r="H13" s="152">
        <v>1</v>
      </c>
      <c r="I13" s="90">
        <f>G13-F13</f>
        <v>0.42319999999998714</v>
      </c>
      <c r="J13" s="84">
        <v>8.3796296296296299E-2</v>
      </c>
      <c r="K13" s="92">
        <f>J13-J12</f>
        <v>3.0682870370370367E-2</v>
      </c>
      <c r="L13" s="91">
        <f>K13+K10</f>
        <v>4.6562499999999993E-2</v>
      </c>
      <c r="M13" s="86"/>
      <c r="N13" s="87"/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AVERAGE(F10,F13)</f>
        <v>42.125</v>
      </c>
      <c r="G14" s="150">
        <f>AVERAGE(G10,G13)</f>
        <v>42.576756249999995</v>
      </c>
      <c r="H14" s="150" t="s">
        <v>133</v>
      </c>
      <c r="I14" s="95">
        <f>AVERAGE(I10,I13)</f>
        <v>0.45175624999999542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AVERAGE(F11,F12)</f>
        <v>42.414999999999999</v>
      </c>
      <c r="G15" s="101">
        <f>AVERAGE(G11,G12)</f>
        <v>42.780094736842088</v>
      </c>
      <c r="H15" s="101" t="s">
        <v>135</v>
      </c>
      <c r="I15" s="102">
        <f>AVERAGE(I11,I12)</f>
        <v>0.36509473684209226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42.27</v>
      </c>
      <c r="G16" s="105">
        <f>AVERAGE(C19:F83)</f>
        <v>42.58237267080743</v>
      </c>
      <c r="H16" s="106"/>
      <c r="I16" s="107">
        <f>AVERAGE(I10:I13)</f>
        <v>0.40842549342104384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Петушков Андрей</v>
      </c>
      <c r="D18" s="109" t="str">
        <f>B11</f>
        <v>Тыщенко Миша</v>
      </c>
      <c r="E18" s="109" t="str">
        <f>B12</f>
        <v>Тыщенко Миша</v>
      </c>
      <c r="F18" s="109" t="str">
        <f>B13</f>
        <v>Петушков Андрей</v>
      </c>
    </row>
    <row r="19" spans="2:14" x14ac:dyDescent="0.25">
      <c r="B19" s="1">
        <v>1</v>
      </c>
      <c r="C19" s="110">
        <v>43.42</v>
      </c>
      <c r="D19" s="111">
        <v>43.16</v>
      </c>
      <c r="E19" s="111">
        <v>42.45</v>
      </c>
      <c r="F19" s="112">
        <v>42.66</v>
      </c>
      <c r="M19" s="2"/>
      <c r="N19" s="2"/>
    </row>
    <row r="20" spans="2:14" x14ac:dyDescent="0.25">
      <c r="B20" s="1">
        <v>2</v>
      </c>
      <c r="C20" s="113">
        <v>42.38</v>
      </c>
      <c r="D20" s="114">
        <v>43.55</v>
      </c>
      <c r="E20" s="114">
        <v>42.43</v>
      </c>
      <c r="F20" s="115">
        <v>42.7</v>
      </c>
      <c r="M20" s="3"/>
      <c r="N20" s="3"/>
    </row>
    <row r="21" spans="2:14" x14ac:dyDescent="0.25">
      <c r="B21" s="1">
        <v>3</v>
      </c>
      <c r="C21" s="113">
        <v>42.82</v>
      </c>
      <c r="D21" s="114">
        <v>43.31</v>
      </c>
      <c r="E21" s="114">
        <v>42.33</v>
      </c>
      <c r="F21" s="115">
        <v>42.62</v>
      </c>
      <c r="M21" s="3"/>
      <c r="N21" s="3"/>
    </row>
    <row r="22" spans="2:14" x14ac:dyDescent="0.25">
      <c r="B22" s="1">
        <v>4</v>
      </c>
      <c r="C22" s="113">
        <v>42.69</v>
      </c>
      <c r="D22" s="114">
        <v>43.1</v>
      </c>
      <c r="E22" s="114">
        <v>42.25</v>
      </c>
      <c r="F22" s="115">
        <v>42.39</v>
      </c>
      <c r="M22" s="3"/>
      <c r="N22" s="3"/>
    </row>
    <row r="23" spans="2:14" x14ac:dyDescent="0.25">
      <c r="B23" s="1">
        <v>5</v>
      </c>
      <c r="C23" s="113">
        <v>42.62</v>
      </c>
      <c r="D23" s="114">
        <v>42.69</v>
      </c>
      <c r="E23" s="114">
        <v>42.31</v>
      </c>
      <c r="F23" s="115">
        <v>42.38</v>
      </c>
    </row>
    <row r="24" spans="2:14" x14ac:dyDescent="0.25">
      <c r="B24" s="1">
        <v>6</v>
      </c>
      <c r="C24" s="113">
        <v>42.67</v>
      </c>
      <c r="D24" s="114">
        <v>42.69</v>
      </c>
      <c r="E24" s="114">
        <v>42.58</v>
      </c>
      <c r="F24" s="115">
        <v>42.2</v>
      </c>
    </row>
    <row r="25" spans="2:14" x14ac:dyDescent="0.25">
      <c r="B25" s="1">
        <v>7</v>
      </c>
      <c r="C25" s="113">
        <v>42.49</v>
      </c>
      <c r="D25" s="114">
        <v>42.93</v>
      </c>
      <c r="E25" s="114">
        <v>43.1</v>
      </c>
      <c r="F25" s="115">
        <v>42.28</v>
      </c>
    </row>
    <row r="26" spans="2:14" x14ac:dyDescent="0.25">
      <c r="B26" s="1">
        <v>8</v>
      </c>
      <c r="C26" s="113">
        <v>42.44</v>
      </c>
      <c r="D26" s="114">
        <v>42.65</v>
      </c>
      <c r="E26" s="114">
        <v>43.19</v>
      </c>
      <c r="F26" s="115">
        <v>42.3</v>
      </c>
    </row>
    <row r="27" spans="2:14" x14ac:dyDescent="0.25">
      <c r="B27" s="1">
        <v>9</v>
      </c>
      <c r="C27" s="113">
        <v>43.16</v>
      </c>
      <c r="D27" s="114">
        <v>43.02</v>
      </c>
      <c r="E27" s="114">
        <v>42.52</v>
      </c>
      <c r="F27" s="115">
        <v>42.46</v>
      </c>
    </row>
    <row r="28" spans="2:14" x14ac:dyDescent="0.25">
      <c r="B28" s="1">
        <v>10</v>
      </c>
      <c r="C28" s="113">
        <v>42.56</v>
      </c>
      <c r="D28" s="114">
        <v>43.2</v>
      </c>
      <c r="E28" s="114">
        <v>42.52</v>
      </c>
      <c r="F28" s="115">
        <v>42.37</v>
      </c>
    </row>
    <row r="29" spans="2:14" x14ac:dyDescent="0.25">
      <c r="B29" s="1">
        <v>11</v>
      </c>
      <c r="C29" s="113">
        <v>42.53</v>
      </c>
      <c r="D29" s="114">
        <v>43.35</v>
      </c>
      <c r="E29" s="114">
        <v>42.18</v>
      </c>
      <c r="F29" s="115">
        <v>42.23</v>
      </c>
    </row>
    <row r="30" spans="2:14" x14ac:dyDescent="0.25">
      <c r="B30" s="1">
        <v>12</v>
      </c>
      <c r="C30" s="113">
        <v>42.71</v>
      </c>
      <c r="D30" s="114">
        <v>42.92</v>
      </c>
      <c r="E30" s="114">
        <v>42.53</v>
      </c>
      <c r="F30" s="115">
        <v>42.23</v>
      </c>
    </row>
    <row r="31" spans="2:14" x14ac:dyDescent="0.25">
      <c r="B31" s="1">
        <v>13</v>
      </c>
      <c r="C31" s="113">
        <v>42.89</v>
      </c>
      <c r="D31" s="114">
        <v>43.39</v>
      </c>
      <c r="E31" s="114">
        <v>42.77</v>
      </c>
      <c r="F31" s="115">
        <v>42.49</v>
      </c>
    </row>
    <row r="32" spans="2:14" x14ac:dyDescent="0.25">
      <c r="B32" s="1">
        <v>14</v>
      </c>
      <c r="C32" s="132">
        <v>42.64</v>
      </c>
      <c r="D32" s="114">
        <v>43.11</v>
      </c>
      <c r="E32" s="114">
        <v>42.44</v>
      </c>
      <c r="F32" s="115">
        <v>42.19</v>
      </c>
    </row>
    <row r="33" spans="2:6" x14ac:dyDescent="0.25">
      <c r="B33" s="1">
        <v>15</v>
      </c>
      <c r="C33" s="113">
        <v>43.37</v>
      </c>
      <c r="D33" s="114">
        <v>43.21</v>
      </c>
      <c r="E33" s="114">
        <v>42.25</v>
      </c>
      <c r="F33" s="115">
        <v>42.39</v>
      </c>
    </row>
    <row r="34" spans="2:6" x14ac:dyDescent="0.25">
      <c r="B34" s="1">
        <v>16</v>
      </c>
      <c r="C34" s="113">
        <v>42.77</v>
      </c>
      <c r="D34" s="114">
        <v>42.86</v>
      </c>
      <c r="E34" s="114">
        <v>42.52</v>
      </c>
      <c r="F34" s="115">
        <v>42.29</v>
      </c>
    </row>
    <row r="35" spans="2:6" x14ac:dyDescent="0.25">
      <c r="B35" s="1">
        <v>17</v>
      </c>
      <c r="C35" s="113">
        <v>42.3</v>
      </c>
      <c r="D35" s="114">
        <v>42.72</v>
      </c>
      <c r="E35" s="114">
        <v>42.69</v>
      </c>
      <c r="F35" s="115">
        <v>42.15</v>
      </c>
    </row>
    <row r="36" spans="2:6" x14ac:dyDescent="0.25">
      <c r="B36" s="1">
        <v>18</v>
      </c>
      <c r="C36" s="113">
        <v>42.26</v>
      </c>
      <c r="D36" s="114">
        <v>42.9</v>
      </c>
      <c r="E36" s="114">
        <v>42.54</v>
      </c>
      <c r="F36" s="115">
        <v>42.14</v>
      </c>
    </row>
    <row r="37" spans="2:6" x14ac:dyDescent="0.25">
      <c r="B37" s="1">
        <v>19</v>
      </c>
      <c r="C37" s="113">
        <v>43.09</v>
      </c>
      <c r="D37" s="114">
        <v>43.3</v>
      </c>
      <c r="E37" s="114">
        <v>42.35</v>
      </c>
      <c r="F37" s="115">
        <v>42.15</v>
      </c>
    </row>
    <row r="38" spans="2:6" x14ac:dyDescent="0.25">
      <c r="B38" s="1">
        <v>20</v>
      </c>
      <c r="C38" s="113">
        <v>42.63</v>
      </c>
      <c r="D38" s="114"/>
      <c r="E38" s="114">
        <v>42.37</v>
      </c>
      <c r="F38" s="115">
        <v>42.43</v>
      </c>
    </row>
    <row r="39" spans="2:6" x14ac:dyDescent="0.25">
      <c r="B39" s="1">
        <v>21</v>
      </c>
      <c r="C39" s="113">
        <v>42.61</v>
      </c>
      <c r="D39" s="114"/>
      <c r="E39" s="114">
        <v>42.3</v>
      </c>
      <c r="F39" s="115">
        <v>42.37</v>
      </c>
    </row>
    <row r="40" spans="2:6" x14ac:dyDescent="0.25">
      <c r="B40" s="1">
        <v>22</v>
      </c>
      <c r="C40" s="113">
        <v>42.73</v>
      </c>
      <c r="D40" s="114"/>
      <c r="E40" s="114">
        <v>42.29</v>
      </c>
      <c r="F40" s="115">
        <v>42.48</v>
      </c>
    </row>
    <row r="41" spans="2:6" x14ac:dyDescent="0.25">
      <c r="B41" s="1">
        <v>23</v>
      </c>
      <c r="C41" s="113">
        <v>42.97</v>
      </c>
      <c r="D41" s="114"/>
      <c r="E41" s="114">
        <v>42.41</v>
      </c>
      <c r="F41" s="115">
        <v>42.23</v>
      </c>
    </row>
    <row r="42" spans="2:6" x14ac:dyDescent="0.25">
      <c r="B42" s="1">
        <v>24</v>
      </c>
      <c r="C42" s="113">
        <v>43.62</v>
      </c>
      <c r="D42" s="114"/>
      <c r="E42" s="114">
        <v>42.46</v>
      </c>
      <c r="F42" s="115">
        <v>42.33</v>
      </c>
    </row>
    <row r="43" spans="2:6" x14ac:dyDescent="0.25">
      <c r="B43" s="1">
        <v>25</v>
      </c>
      <c r="C43" s="113">
        <v>42.39</v>
      </c>
      <c r="D43" s="114"/>
      <c r="E43" s="114">
        <v>42.39</v>
      </c>
      <c r="F43" s="115">
        <v>42.18</v>
      </c>
    </row>
    <row r="44" spans="2:6" x14ac:dyDescent="0.25">
      <c r="B44" s="1">
        <v>26</v>
      </c>
      <c r="C44" s="113">
        <v>42.5</v>
      </c>
      <c r="D44" s="114"/>
      <c r="E44" s="114">
        <v>42.44</v>
      </c>
      <c r="F44" s="115">
        <v>42.84</v>
      </c>
    </row>
    <row r="45" spans="2:6" x14ac:dyDescent="0.25">
      <c r="B45" s="1">
        <v>27</v>
      </c>
      <c r="C45" s="113">
        <v>42.77</v>
      </c>
      <c r="D45" s="114"/>
      <c r="E45" s="114">
        <v>42.36</v>
      </c>
      <c r="F45" s="115">
        <v>42.4</v>
      </c>
    </row>
    <row r="46" spans="2:6" x14ac:dyDescent="0.25">
      <c r="B46" s="1">
        <v>28</v>
      </c>
      <c r="C46" s="113">
        <v>43.22</v>
      </c>
      <c r="D46" s="114"/>
      <c r="E46" s="114">
        <v>42.37</v>
      </c>
      <c r="F46" s="115">
        <v>42.22</v>
      </c>
    </row>
    <row r="47" spans="2:6" x14ac:dyDescent="0.25">
      <c r="B47" s="1">
        <v>29</v>
      </c>
      <c r="C47" s="113">
        <v>42.33</v>
      </c>
      <c r="D47" s="114"/>
      <c r="E47" s="114">
        <v>42.37</v>
      </c>
      <c r="F47" s="115">
        <v>42.65</v>
      </c>
    </row>
    <row r="48" spans="2:6" x14ac:dyDescent="0.25">
      <c r="B48" s="1">
        <v>30</v>
      </c>
      <c r="C48" s="113">
        <v>42.45</v>
      </c>
      <c r="D48" s="114"/>
      <c r="E48" s="114">
        <v>42.82</v>
      </c>
      <c r="F48" s="115">
        <v>46</v>
      </c>
    </row>
    <row r="49" spans="2:6" x14ac:dyDescent="0.25">
      <c r="B49" s="1">
        <v>31</v>
      </c>
      <c r="C49" s="113">
        <v>42.79</v>
      </c>
      <c r="D49" s="114"/>
      <c r="E49" s="114">
        <v>43.25</v>
      </c>
      <c r="F49" s="115">
        <v>42.3</v>
      </c>
    </row>
    <row r="50" spans="2:6" x14ac:dyDescent="0.25">
      <c r="B50" s="1">
        <v>32</v>
      </c>
      <c r="C50" s="113">
        <v>42.87</v>
      </c>
      <c r="D50" s="114"/>
      <c r="E50" s="114">
        <v>42.59</v>
      </c>
      <c r="F50" s="115">
        <v>43.41</v>
      </c>
    </row>
    <row r="51" spans="2:6" x14ac:dyDescent="0.25">
      <c r="B51" s="1">
        <v>33</v>
      </c>
      <c r="C51" s="113"/>
      <c r="D51" s="114"/>
      <c r="E51" s="114">
        <v>42.34</v>
      </c>
      <c r="F51" s="115">
        <v>42.41</v>
      </c>
    </row>
    <row r="52" spans="2:6" x14ac:dyDescent="0.25">
      <c r="B52" s="1">
        <v>34</v>
      </c>
      <c r="C52" s="113"/>
      <c r="D52" s="114"/>
      <c r="E52" s="114">
        <v>42.31</v>
      </c>
      <c r="F52" s="115">
        <v>42.49</v>
      </c>
    </row>
    <row r="53" spans="2:6" x14ac:dyDescent="0.25">
      <c r="B53" s="1">
        <v>35</v>
      </c>
      <c r="C53" s="113"/>
      <c r="D53" s="114"/>
      <c r="E53" s="114">
        <v>42.55</v>
      </c>
      <c r="F53" s="115">
        <v>42.45</v>
      </c>
    </row>
    <row r="54" spans="2:6" x14ac:dyDescent="0.25">
      <c r="B54" s="1">
        <v>36</v>
      </c>
      <c r="C54" s="113"/>
      <c r="D54" s="114"/>
      <c r="E54" s="114">
        <v>42.32</v>
      </c>
      <c r="F54" s="115">
        <v>42.3</v>
      </c>
    </row>
    <row r="55" spans="2:6" x14ac:dyDescent="0.25">
      <c r="B55" s="1">
        <v>37</v>
      </c>
      <c r="C55" s="113"/>
      <c r="D55" s="155"/>
      <c r="E55" s="114">
        <v>42.32</v>
      </c>
      <c r="F55" s="115">
        <v>42.22</v>
      </c>
    </row>
    <row r="56" spans="2:6" x14ac:dyDescent="0.25">
      <c r="B56" s="1">
        <v>38</v>
      </c>
      <c r="C56" s="113"/>
      <c r="D56" s="114"/>
      <c r="E56" s="114">
        <v>42.59</v>
      </c>
      <c r="F56" s="115">
        <v>42.38</v>
      </c>
    </row>
    <row r="57" spans="2:6" x14ac:dyDescent="0.25">
      <c r="B57" s="1">
        <v>39</v>
      </c>
      <c r="C57" s="113"/>
      <c r="D57" s="114"/>
      <c r="E57" s="114">
        <v>42.45</v>
      </c>
      <c r="F57" s="115">
        <v>42.79</v>
      </c>
    </row>
    <row r="58" spans="2:6" x14ac:dyDescent="0.25">
      <c r="B58" s="1">
        <v>40</v>
      </c>
      <c r="C58" s="113"/>
      <c r="D58" s="114"/>
      <c r="E58" s="114">
        <v>42.75</v>
      </c>
      <c r="F58" s="115">
        <v>42.47</v>
      </c>
    </row>
    <row r="59" spans="2:6" x14ac:dyDescent="0.25">
      <c r="B59" s="1">
        <v>41</v>
      </c>
      <c r="C59" s="113"/>
      <c r="D59" s="114"/>
      <c r="E59" s="114">
        <v>42.62</v>
      </c>
      <c r="F59" s="115">
        <v>42.32</v>
      </c>
    </row>
    <row r="60" spans="2:6" x14ac:dyDescent="0.25">
      <c r="B60" s="1">
        <v>42</v>
      </c>
      <c r="C60" s="113"/>
      <c r="D60" s="114"/>
      <c r="E60" s="114">
        <v>42.25</v>
      </c>
      <c r="F60" s="115">
        <v>42.32</v>
      </c>
    </row>
    <row r="61" spans="2:6" x14ac:dyDescent="0.25">
      <c r="B61" s="1">
        <v>43</v>
      </c>
      <c r="C61" s="113"/>
      <c r="D61" s="114"/>
      <c r="E61" s="114">
        <v>42.62</v>
      </c>
      <c r="F61" s="115">
        <v>42.49</v>
      </c>
    </row>
    <row r="62" spans="2:6" x14ac:dyDescent="0.25">
      <c r="B62" s="1">
        <v>44</v>
      </c>
      <c r="C62" s="113"/>
      <c r="D62" s="114"/>
      <c r="E62" s="114">
        <v>42.27</v>
      </c>
      <c r="F62" s="115">
        <v>42.36</v>
      </c>
    </row>
    <row r="63" spans="2:6" x14ac:dyDescent="0.25">
      <c r="B63" s="1">
        <v>45</v>
      </c>
      <c r="C63" s="113"/>
      <c r="D63" s="114"/>
      <c r="E63" s="114">
        <v>42.51</v>
      </c>
      <c r="F63" s="115">
        <v>42.24</v>
      </c>
    </row>
    <row r="64" spans="2:6" x14ac:dyDescent="0.25">
      <c r="B64" s="1">
        <v>46</v>
      </c>
      <c r="C64" s="113"/>
      <c r="D64" s="114"/>
      <c r="E64" s="114">
        <v>42.68</v>
      </c>
      <c r="F64" s="115">
        <v>42.46</v>
      </c>
    </row>
    <row r="65" spans="2:6" x14ac:dyDescent="0.25">
      <c r="B65" s="1">
        <v>47</v>
      </c>
      <c r="C65" s="113"/>
      <c r="D65" s="114"/>
      <c r="E65" s="114">
        <v>42.42</v>
      </c>
      <c r="F65" s="115">
        <v>42.052</v>
      </c>
    </row>
    <row r="66" spans="2:6" x14ac:dyDescent="0.25">
      <c r="B66" s="1">
        <v>48</v>
      </c>
      <c r="C66" s="113"/>
      <c r="D66" s="114"/>
      <c r="E66" s="114">
        <v>42.57</v>
      </c>
      <c r="F66" s="115">
        <v>42.25</v>
      </c>
    </row>
    <row r="67" spans="2:6" x14ac:dyDescent="0.25">
      <c r="B67" s="1">
        <v>49</v>
      </c>
      <c r="C67" s="113"/>
      <c r="D67" s="114"/>
      <c r="E67" s="114">
        <v>42.57</v>
      </c>
      <c r="F67" s="115">
        <v>42.16</v>
      </c>
    </row>
    <row r="68" spans="2:6" x14ac:dyDescent="0.25">
      <c r="B68" s="1">
        <v>50</v>
      </c>
      <c r="C68" s="113"/>
      <c r="D68" s="114"/>
      <c r="E68" s="114">
        <v>42.71</v>
      </c>
      <c r="F68" s="115">
        <v>42.15</v>
      </c>
    </row>
    <row r="69" spans="2:6" x14ac:dyDescent="0.25">
      <c r="B69" s="1">
        <v>51</v>
      </c>
      <c r="C69" s="113"/>
      <c r="D69" s="114"/>
      <c r="E69" s="114"/>
      <c r="F69" s="115">
        <v>42.12</v>
      </c>
    </row>
    <row r="70" spans="2:6" x14ac:dyDescent="0.25">
      <c r="B70" s="1">
        <v>52</v>
      </c>
      <c r="C70" s="113"/>
      <c r="D70" s="114"/>
      <c r="E70" s="114"/>
      <c r="F70" s="115">
        <v>42.46</v>
      </c>
    </row>
    <row r="71" spans="2:6" x14ac:dyDescent="0.25">
      <c r="B71" s="1">
        <v>53</v>
      </c>
      <c r="C71" s="113"/>
      <c r="D71" s="114"/>
      <c r="E71" s="114"/>
      <c r="F71" s="115">
        <v>42.29</v>
      </c>
    </row>
    <row r="72" spans="2:6" x14ac:dyDescent="0.25">
      <c r="B72" s="1">
        <v>54</v>
      </c>
      <c r="C72" s="113"/>
      <c r="D72" s="114"/>
      <c r="E72" s="114"/>
      <c r="F72" s="115">
        <v>42.17</v>
      </c>
    </row>
    <row r="73" spans="2:6" x14ac:dyDescent="0.25">
      <c r="B73" s="1">
        <v>55</v>
      </c>
      <c r="C73" s="113"/>
      <c r="D73" s="114"/>
      <c r="E73" s="114"/>
      <c r="F73" s="115">
        <v>42.3</v>
      </c>
    </row>
    <row r="74" spans="2:6" x14ac:dyDescent="0.25">
      <c r="B74" s="1">
        <v>56</v>
      </c>
      <c r="C74" s="113"/>
      <c r="D74" s="114"/>
      <c r="E74" s="114"/>
      <c r="F74" s="115">
        <v>42.22</v>
      </c>
    </row>
    <row r="75" spans="2:6" x14ac:dyDescent="0.25">
      <c r="B75" s="1">
        <v>57</v>
      </c>
      <c r="C75" s="113"/>
      <c r="D75" s="114"/>
      <c r="E75" s="114"/>
      <c r="F75" s="115">
        <v>42.24</v>
      </c>
    </row>
    <row r="76" spans="2:6" x14ac:dyDescent="0.25">
      <c r="B76" s="1">
        <v>58</v>
      </c>
      <c r="C76" s="113"/>
      <c r="D76" s="114"/>
      <c r="E76" s="114"/>
      <c r="F76" s="115">
        <v>42.08</v>
      </c>
    </row>
    <row r="77" spans="2:6" x14ac:dyDescent="0.25">
      <c r="B77" s="1">
        <v>59</v>
      </c>
      <c r="C77" s="113"/>
      <c r="D77" s="114"/>
      <c r="E77" s="114"/>
      <c r="F77" s="115">
        <v>42.15</v>
      </c>
    </row>
    <row r="78" spans="2:6" x14ac:dyDescent="0.25">
      <c r="B78" s="1">
        <v>60</v>
      </c>
      <c r="C78" s="113"/>
      <c r="D78" s="114"/>
      <c r="E78" s="114"/>
      <c r="F78" s="115">
        <v>41.99</v>
      </c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66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x14ac:dyDescent="0.25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x14ac:dyDescent="0.2">
      <c r="A10" s="82">
        <v>1</v>
      </c>
      <c r="B10" s="151" t="s">
        <v>107</v>
      </c>
      <c r="C10" s="152">
        <v>5</v>
      </c>
      <c r="D10" s="152">
        <v>33</v>
      </c>
      <c r="E10" s="156">
        <f>D10</f>
        <v>33</v>
      </c>
      <c r="F10" s="168">
        <f>MIN(C19:C83)</f>
        <v>42.26</v>
      </c>
      <c r="G10" s="157">
        <f>AVERAGE(C19:C83)</f>
        <v>42.73294117647059</v>
      </c>
      <c r="H10" s="152">
        <v>5</v>
      </c>
      <c r="I10" s="83">
        <f>G10-F10</f>
        <v>0.47294117647059153</v>
      </c>
      <c r="J10" s="84">
        <v>1.638888888888889E-2</v>
      </c>
      <c r="K10" s="84">
        <f>J10</f>
        <v>1.638888888888889E-2</v>
      </c>
      <c r="L10" s="85">
        <f>K10</f>
        <v>1.638888888888889E-2</v>
      </c>
      <c r="M10" s="86" t="s">
        <v>122</v>
      </c>
      <c r="N10" s="87">
        <v>5</v>
      </c>
      <c r="O10" s="183" t="s">
        <v>173</v>
      </c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118</v>
      </c>
      <c r="C11" s="152">
        <v>7</v>
      </c>
      <c r="D11" s="152">
        <v>51</v>
      </c>
      <c r="E11" s="156">
        <f>D11-D10</f>
        <v>18</v>
      </c>
      <c r="F11" s="192">
        <f>MIN(D19:D83)</f>
        <v>43.35</v>
      </c>
      <c r="G11" s="158">
        <f>AVERAGE(D19:D83)</f>
        <v>43.951764705882354</v>
      </c>
      <c r="H11" s="152">
        <v>0</v>
      </c>
      <c r="I11" s="83">
        <f>G11-F11</f>
        <v>0.60176470588235276</v>
      </c>
      <c r="J11" s="84">
        <v>2.6759259259259257E-2</v>
      </c>
      <c r="K11" s="172">
        <f>J11-J10</f>
        <v>1.0370370370370367E-2</v>
      </c>
      <c r="L11" s="85">
        <f>K11</f>
        <v>1.0370370370370367E-2</v>
      </c>
      <c r="M11" s="86" t="s">
        <v>162</v>
      </c>
      <c r="N11" s="87"/>
      <c r="O11" s="88"/>
      <c r="P11" s="166"/>
      <c r="Q11" s="166"/>
      <c r="R11" s="166"/>
      <c r="S11" s="166"/>
      <c r="T11" s="166"/>
    </row>
    <row r="12" spans="1:20" s="3" customFormat="1" ht="30" customHeight="1" thickBot="1" x14ac:dyDescent="0.25">
      <c r="A12" s="82">
        <v>3</v>
      </c>
      <c r="B12" s="151" t="s">
        <v>107</v>
      </c>
      <c r="C12" s="153">
        <v>69</v>
      </c>
      <c r="D12" s="152">
        <v>112</v>
      </c>
      <c r="E12" s="156">
        <f>D12-D11</f>
        <v>61</v>
      </c>
      <c r="F12" s="189">
        <f>MIN(E19:E83)</f>
        <v>41.79</v>
      </c>
      <c r="G12" s="157">
        <f>AVERAGE(E19:E83)</f>
        <v>42.180666666666667</v>
      </c>
      <c r="H12" s="152">
        <v>3</v>
      </c>
      <c r="I12" s="83">
        <f>G12-F12</f>
        <v>0.39066666666666805</v>
      </c>
      <c r="J12" s="84">
        <v>5.7673611111111113E-2</v>
      </c>
      <c r="K12" s="84">
        <f>J12-J11</f>
        <v>3.0914351851851856E-2</v>
      </c>
      <c r="L12" s="84">
        <f>K12+L10</f>
        <v>4.7303240740740743E-2</v>
      </c>
      <c r="M12" s="86" t="s">
        <v>163</v>
      </c>
      <c r="N12" s="87">
        <v>5</v>
      </c>
      <c r="O12" s="184" t="s">
        <v>174</v>
      </c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118</v>
      </c>
      <c r="C13" s="152">
        <v>21</v>
      </c>
      <c r="D13" s="152">
        <v>162</v>
      </c>
      <c r="E13" s="156">
        <f>D13-D12</f>
        <v>50</v>
      </c>
      <c r="F13" s="187">
        <f>MIN(F19:F83)</f>
        <v>42.78</v>
      </c>
      <c r="G13" s="157">
        <f>AVERAGE(F19:F83)</f>
        <v>43.367551020408158</v>
      </c>
      <c r="H13" s="152">
        <v>4</v>
      </c>
      <c r="I13" s="90">
        <f>G13-F13</f>
        <v>0.58755102040815643</v>
      </c>
      <c r="J13" s="84">
        <v>8.3796296296296299E-2</v>
      </c>
      <c r="K13" s="92">
        <f>J13-J12</f>
        <v>2.6122685185185186E-2</v>
      </c>
      <c r="L13" s="91">
        <f>K13+K11</f>
        <v>3.6493055555555556E-2</v>
      </c>
      <c r="M13" s="86"/>
      <c r="N13" s="87"/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42.024999999999999</v>
      </c>
      <c r="G14" s="150">
        <f>AVERAGE(G10,G12)</f>
        <v>42.456803921568628</v>
      </c>
      <c r="H14" s="150" t="s">
        <v>133</v>
      </c>
      <c r="I14" s="95">
        <f>AVERAGE(I10,I12)</f>
        <v>0.43180392156862979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43.064999999999998</v>
      </c>
      <c r="G15" s="101">
        <f>AVERAGE(G11,G13)</f>
        <v>43.659657863145256</v>
      </c>
      <c r="H15" s="101" t="s">
        <v>134</v>
      </c>
      <c r="I15" s="102">
        <f>AVERAGE(I11,I13)</f>
        <v>0.59465786314525459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42.545000000000002</v>
      </c>
      <c r="G16" s="105">
        <f>AVERAGE(C19:F83)</f>
        <v>42.849687499999987</v>
      </c>
      <c r="H16" s="106"/>
      <c r="I16" s="107">
        <f>AVERAGE(I10:I13)</f>
        <v>0.51323089235694219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Стоцкий Андрей</v>
      </c>
      <c r="D18" s="109" t="str">
        <f>B11</f>
        <v>Мифтахутдинов Рафаєль</v>
      </c>
      <c r="E18" s="109" t="str">
        <f>B12</f>
        <v>Стоцкий Андрей</v>
      </c>
      <c r="F18" s="109" t="str">
        <f>B13</f>
        <v>Мифтахутдинов Рафаєль</v>
      </c>
    </row>
    <row r="19" spans="2:14" x14ac:dyDescent="0.25">
      <c r="B19" s="1">
        <v>1</v>
      </c>
      <c r="C19" s="110">
        <v>43.35</v>
      </c>
      <c r="D19" s="111">
        <v>44.52</v>
      </c>
      <c r="E19" s="111">
        <v>42.43</v>
      </c>
      <c r="F19" s="112">
        <v>43.62</v>
      </c>
      <c r="M19" s="2"/>
      <c r="N19" s="2"/>
    </row>
    <row r="20" spans="2:14" x14ac:dyDescent="0.25">
      <c r="B20" s="1">
        <v>2</v>
      </c>
      <c r="C20" s="113">
        <v>42.26</v>
      </c>
      <c r="D20" s="114">
        <v>43.89</v>
      </c>
      <c r="E20" s="114">
        <v>42.26</v>
      </c>
      <c r="F20" s="115">
        <v>42.96</v>
      </c>
      <c r="M20" s="3"/>
      <c r="N20" s="3"/>
    </row>
    <row r="21" spans="2:14" x14ac:dyDescent="0.25">
      <c r="B21" s="1">
        <v>3</v>
      </c>
      <c r="C21" s="113">
        <v>42.54</v>
      </c>
      <c r="D21" s="114">
        <v>43.67</v>
      </c>
      <c r="E21" s="114">
        <v>42.58</v>
      </c>
      <c r="F21" s="115">
        <v>42.88</v>
      </c>
      <c r="M21" s="3"/>
      <c r="N21" s="3"/>
    </row>
    <row r="22" spans="2:14" x14ac:dyDescent="0.25">
      <c r="B22" s="1">
        <v>4</v>
      </c>
      <c r="C22" s="113">
        <v>42.82</v>
      </c>
      <c r="D22" s="114">
        <v>44.25</v>
      </c>
      <c r="E22" s="114">
        <v>42.34</v>
      </c>
      <c r="F22" s="115">
        <v>43.34</v>
      </c>
      <c r="M22" s="3"/>
      <c r="N22" s="3"/>
    </row>
    <row r="23" spans="2:14" x14ac:dyDescent="0.25">
      <c r="B23" s="1">
        <v>5</v>
      </c>
      <c r="C23" s="113">
        <v>42.82</v>
      </c>
      <c r="D23" s="114">
        <v>43.88</v>
      </c>
      <c r="E23" s="114">
        <v>41.97</v>
      </c>
      <c r="F23" s="115">
        <v>42.84</v>
      </c>
    </row>
    <row r="24" spans="2:14" x14ac:dyDescent="0.25">
      <c r="B24" s="1">
        <v>6</v>
      </c>
      <c r="C24" s="113">
        <v>42.54</v>
      </c>
      <c r="D24" s="114">
        <v>43.92</v>
      </c>
      <c r="E24" s="114">
        <v>42.29</v>
      </c>
      <c r="F24" s="115">
        <v>43.12</v>
      </c>
    </row>
    <row r="25" spans="2:14" x14ac:dyDescent="0.25">
      <c r="B25" s="1">
        <v>7</v>
      </c>
      <c r="C25" s="113">
        <v>42.62</v>
      </c>
      <c r="D25" s="114">
        <v>43.99</v>
      </c>
      <c r="E25" s="114">
        <v>42.28</v>
      </c>
      <c r="F25" s="115">
        <v>44.43</v>
      </c>
    </row>
    <row r="26" spans="2:14" x14ac:dyDescent="0.25">
      <c r="B26" s="1">
        <v>8</v>
      </c>
      <c r="C26" s="113">
        <v>42.74</v>
      </c>
      <c r="D26" s="114">
        <v>44.12</v>
      </c>
      <c r="E26" s="114">
        <v>42.29</v>
      </c>
      <c r="F26" s="115">
        <v>43.23</v>
      </c>
    </row>
    <row r="27" spans="2:14" x14ac:dyDescent="0.25">
      <c r="B27" s="1">
        <v>9</v>
      </c>
      <c r="C27" s="113">
        <v>42.33</v>
      </c>
      <c r="D27" s="114">
        <v>43.35</v>
      </c>
      <c r="E27" s="114">
        <v>42.09</v>
      </c>
      <c r="F27" s="115">
        <v>43.42</v>
      </c>
    </row>
    <row r="28" spans="2:14" x14ac:dyDescent="0.25">
      <c r="B28" s="1">
        <v>10</v>
      </c>
      <c r="C28" s="113">
        <v>43.17</v>
      </c>
      <c r="D28" s="114">
        <v>43.86</v>
      </c>
      <c r="E28" s="114">
        <v>42.18</v>
      </c>
      <c r="F28" s="115">
        <v>43.18</v>
      </c>
    </row>
    <row r="29" spans="2:14" x14ac:dyDescent="0.25">
      <c r="B29" s="1">
        <v>11</v>
      </c>
      <c r="C29" s="113">
        <v>42.49</v>
      </c>
      <c r="D29" s="114">
        <v>43.87</v>
      </c>
      <c r="E29" s="114">
        <v>42.42</v>
      </c>
      <c r="F29" s="115">
        <v>43.56</v>
      </c>
    </row>
    <row r="30" spans="2:14" x14ac:dyDescent="0.25">
      <c r="B30" s="1">
        <v>12</v>
      </c>
      <c r="C30" s="113">
        <v>42.46</v>
      </c>
      <c r="D30" s="114">
        <v>43.96</v>
      </c>
      <c r="E30" s="114">
        <v>42.44</v>
      </c>
      <c r="F30" s="115">
        <v>43.07</v>
      </c>
    </row>
    <row r="31" spans="2:14" x14ac:dyDescent="0.25">
      <c r="B31" s="1">
        <v>13</v>
      </c>
      <c r="C31" s="113">
        <v>42.84</v>
      </c>
      <c r="D31" s="114">
        <v>43.89</v>
      </c>
      <c r="E31" s="114">
        <v>42.27</v>
      </c>
      <c r="F31" s="115">
        <v>43.84</v>
      </c>
    </row>
    <row r="32" spans="2:14" x14ac:dyDescent="0.25">
      <c r="B32" s="1">
        <v>14</v>
      </c>
      <c r="C32" s="132">
        <v>42.91</v>
      </c>
      <c r="D32" s="114">
        <v>43.9</v>
      </c>
      <c r="E32" s="114">
        <v>42.02</v>
      </c>
      <c r="F32" s="115">
        <v>43.34</v>
      </c>
    </row>
    <row r="33" spans="2:6" x14ac:dyDescent="0.25">
      <c r="B33" s="1">
        <v>15</v>
      </c>
      <c r="C33" s="113">
        <v>42.7</v>
      </c>
      <c r="D33" s="114">
        <v>43.89</v>
      </c>
      <c r="E33" s="114">
        <v>41.98</v>
      </c>
      <c r="F33" s="115">
        <v>43.06</v>
      </c>
    </row>
    <row r="34" spans="2:6" x14ac:dyDescent="0.25">
      <c r="B34" s="1">
        <v>16</v>
      </c>
      <c r="C34" s="113">
        <v>43.18</v>
      </c>
      <c r="D34" s="114">
        <v>44.01</v>
      </c>
      <c r="E34" s="114">
        <v>42.11</v>
      </c>
      <c r="F34" s="115">
        <v>43.39</v>
      </c>
    </row>
    <row r="35" spans="2:6" x14ac:dyDescent="0.25">
      <c r="B35" s="1">
        <v>17</v>
      </c>
      <c r="C35" s="113">
        <v>43.26</v>
      </c>
      <c r="D35" s="114">
        <v>44.21</v>
      </c>
      <c r="E35" s="114">
        <v>41.94</v>
      </c>
      <c r="F35" s="115">
        <v>43.26</v>
      </c>
    </row>
    <row r="36" spans="2:6" x14ac:dyDescent="0.25">
      <c r="B36" s="1">
        <v>18</v>
      </c>
      <c r="C36" s="113">
        <v>42.47</v>
      </c>
      <c r="D36" s="114"/>
      <c r="E36" s="114">
        <v>42.79</v>
      </c>
      <c r="F36" s="115">
        <v>43.16</v>
      </c>
    </row>
    <row r="37" spans="2:6" x14ac:dyDescent="0.25">
      <c r="B37" s="1">
        <v>19</v>
      </c>
      <c r="C37" s="113">
        <v>42.31</v>
      </c>
      <c r="D37" s="114"/>
      <c r="E37" s="114">
        <v>42.32</v>
      </c>
      <c r="F37" s="115">
        <v>43.56</v>
      </c>
    </row>
    <row r="38" spans="2:6" x14ac:dyDescent="0.25">
      <c r="B38" s="1">
        <v>20</v>
      </c>
      <c r="C38" s="113">
        <v>42.4</v>
      </c>
      <c r="D38" s="114"/>
      <c r="E38" s="114">
        <v>42.39</v>
      </c>
      <c r="F38" s="115">
        <v>43.35</v>
      </c>
    </row>
    <row r="39" spans="2:6" x14ac:dyDescent="0.25">
      <c r="B39" s="1">
        <v>21</v>
      </c>
      <c r="C39" s="113">
        <v>42.76</v>
      </c>
      <c r="D39" s="114"/>
      <c r="E39" s="114">
        <v>42.12</v>
      </c>
      <c r="F39" s="115">
        <v>43.06</v>
      </c>
    </row>
    <row r="40" spans="2:6" x14ac:dyDescent="0.25">
      <c r="B40" s="1">
        <v>22</v>
      </c>
      <c r="C40" s="113">
        <v>42.55</v>
      </c>
      <c r="D40" s="114"/>
      <c r="E40" s="114">
        <v>42.19</v>
      </c>
      <c r="F40" s="2">
        <v>43.15</v>
      </c>
    </row>
    <row r="41" spans="2:6" x14ac:dyDescent="0.25">
      <c r="B41" s="1">
        <v>23</v>
      </c>
      <c r="C41" s="113">
        <v>42.59</v>
      </c>
      <c r="D41" s="114"/>
      <c r="E41" s="114">
        <v>42.32</v>
      </c>
      <c r="F41" s="115">
        <v>43.96</v>
      </c>
    </row>
    <row r="42" spans="2:6" x14ac:dyDescent="0.25">
      <c r="B42" s="1">
        <v>24</v>
      </c>
      <c r="C42" s="113">
        <v>43.01</v>
      </c>
      <c r="D42" s="114"/>
      <c r="E42" s="114">
        <v>42.3</v>
      </c>
      <c r="F42" s="115">
        <v>43.04</v>
      </c>
    </row>
    <row r="43" spans="2:6" x14ac:dyDescent="0.25">
      <c r="B43" s="1">
        <v>25</v>
      </c>
      <c r="C43" s="113">
        <v>43.77</v>
      </c>
      <c r="D43" s="114"/>
      <c r="E43" s="114">
        <v>42.09</v>
      </c>
      <c r="F43" s="115">
        <v>43.31</v>
      </c>
    </row>
    <row r="44" spans="2:6" x14ac:dyDescent="0.25">
      <c r="B44" s="1">
        <v>26</v>
      </c>
      <c r="C44" s="113">
        <v>42.44</v>
      </c>
      <c r="D44" s="114"/>
      <c r="E44" s="114">
        <v>42.04</v>
      </c>
      <c r="F44" s="115">
        <v>43.49</v>
      </c>
    </row>
    <row r="45" spans="2:6" x14ac:dyDescent="0.25">
      <c r="B45" s="1">
        <v>27</v>
      </c>
      <c r="C45" s="113">
        <v>42.33</v>
      </c>
      <c r="D45" s="114"/>
      <c r="E45" s="114">
        <v>41.98</v>
      </c>
      <c r="F45" s="115">
        <v>43.36</v>
      </c>
    </row>
    <row r="46" spans="2:6" x14ac:dyDescent="0.25">
      <c r="B46" s="1">
        <v>28</v>
      </c>
      <c r="C46" s="113">
        <v>42.78</v>
      </c>
      <c r="D46" s="114"/>
      <c r="E46" s="114">
        <v>41.92</v>
      </c>
      <c r="F46" s="115">
        <v>43.51</v>
      </c>
    </row>
    <row r="47" spans="2:6" x14ac:dyDescent="0.25">
      <c r="B47" s="1">
        <v>29</v>
      </c>
      <c r="C47" s="113">
        <v>43.21</v>
      </c>
      <c r="D47" s="114"/>
      <c r="E47" s="114">
        <v>42.54</v>
      </c>
      <c r="F47" s="115">
        <v>44.81</v>
      </c>
    </row>
    <row r="48" spans="2:6" x14ac:dyDescent="0.25">
      <c r="B48" s="1">
        <v>30</v>
      </c>
      <c r="C48" s="113">
        <v>42.4</v>
      </c>
      <c r="D48" s="114"/>
      <c r="E48" s="114">
        <v>43.2</v>
      </c>
      <c r="F48" s="115">
        <v>44.02</v>
      </c>
    </row>
    <row r="49" spans="2:6" x14ac:dyDescent="0.25">
      <c r="B49" s="1">
        <v>31</v>
      </c>
      <c r="C49" s="113">
        <v>42.33</v>
      </c>
      <c r="D49" s="114"/>
      <c r="E49" s="114">
        <v>42.3</v>
      </c>
      <c r="F49" s="115">
        <v>43.19</v>
      </c>
    </row>
    <row r="50" spans="2:6" x14ac:dyDescent="0.25">
      <c r="B50" s="1">
        <v>32</v>
      </c>
      <c r="C50" s="113">
        <v>42.93</v>
      </c>
      <c r="D50" s="114"/>
      <c r="E50" s="114">
        <v>42.11</v>
      </c>
      <c r="F50" s="115">
        <v>43.28</v>
      </c>
    </row>
    <row r="51" spans="2:6" x14ac:dyDescent="0.25">
      <c r="B51" s="1">
        <v>33</v>
      </c>
      <c r="C51" s="113">
        <v>42.68</v>
      </c>
      <c r="D51" s="114"/>
      <c r="E51" s="114">
        <v>42.43</v>
      </c>
      <c r="F51" s="115">
        <v>43.19</v>
      </c>
    </row>
    <row r="52" spans="2:6" x14ac:dyDescent="0.25">
      <c r="B52" s="1">
        <v>34</v>
      </c>
      <c r="C52" s="113">
        <v>42.93</v>
      </c>
      <c r="D52" s="114"/>
      <c r="E52" s="114">
        <v>42.19</v>
      </c>
      <c r="F52" s="115">
        <v>43.2</v>
      </c>
    </row>
    <row r="53" spans="2:6" x14ac:dyDescent="0.25">
      <c r="B53" s="1">
        <v>35</v>
      </c>
      <c r="C53" s="113"/>
      <c r="D53" s="114"/>
      <c r="E53" s="114">
        <v>42.06</v>
      </c>
      <c r="F53" s="115">
        <v>43.52</v>
      </c>
    </row>
    <row r="54" spans="2:6" x14ac:dyDescent="0.25">
      <c r="B54" s="1">
        <v>36</v>
      </c>
      <c r="C54" s="113"/>
      <c r="D54" s="114"/>
      <c r="E54" s="114">
        <v>42.15</v>
      </c>
      <c r="F54" s="115">
        <v>43.29</v>
      </c>
    </row>
    <row r="55" spans="2:6" x14ac:dyDescent="0.25">
      <c r="B55" s="1">
        <v>37</v>
      </c>
      <c r="C55" s="113"/>
      <c r="D55" s="155"/>
      <c r="E55" s="114">
        <v>42.17</v>
      </c>
      <c r="F55" s="115">
        <v>43.27</v>
      </c>
    </row>
    <row r="56" spans="2:6" x14ac:dyDescent="0.25">
      <c r="B56" s="1">
        <v>38</v>
      </c>
      <c r="C56" s="113"/>
      <c r="D56" s="114"/>
      <c r="E56" s="114">
        <v>42.11</v>
      </c>
      <c r="F56" s="115">
        <v>42.78</v>
      </c>
    </row>
    <row r="57" spans="2:6" x14ac:dyDescent="0.25">
      <c r="B57" s="1">
        <v>39</v>
      </c>
      <c r="C57" s="113"/>
      <c r="D57" s="114"/>
      <c r="E57" s="114">
        <v>42.24</v>
      </c>
      <c r="F57" s="115">
        <v>42.89</v>
      </c>
    </row>
    <row r="58" spans="2:6" x14ac:dyDescent="0.25">
      <c r="B58" s="1">
        <v>40</v>
      </c>
      <c r="C58" s="113"/>
      <c r="D58" s="114"/>
      <c r="E58" s="114">
        <v>42</v>
      </c>
      <c r="F58" s="115">
        <v>42.92</v>
      </c>
    </row>
    <row r="59" spans="2:6" x14ac:dyDescent="0.25">
      <c r="B59" s="1">
        <v>41</v>
      </c>
      <c r="C59" s="113"/>
      <c r="D59" s="114"/>
      <c r="E59" s="114">
        <v>42</v>
      </c>
      <c r="F59" s="115">
        <v>44.04</v>
      </c>
    </row>
    <row r="60" spans="2:6" x14ac:dyDescent="0.25">
      <c r="B60" s="1">
        <v>42</v>
      </c>
      <c r="C60" s="113"/>
      <c r="D60" s="114"/>
      <c r="E60" s="114">
        <v>41.93</v>
      </c>
      <c r="F60" s="115">
        <v>42.81</v>
      </c>
    </row>
    <row r="61" spans="2:6" x14ac:dyDescent="0.25">
      <c r="B61" s="1">
        <v>43</v>
      </c>
      <c r="C61" s="113"/>
      <c r="D61" s="114"/>
      <c r="E61" s="114">
        <v>42.08</v>
      </c>
      <c r="F61" s="115">
        <v>42.83</v>
      </c>
    </row>
    <row r="62" spans="2:6" x14ac:dyDescent="0.25">
      <c r="B62" s="1">
        <v>44</v>
      </c>
      <c r="C62" s="113"/>
      <c r="D62" s="114"/>
      <c r="E62" s="114">
        <v>42.1</v>
      </c>
      <c r="F62" s="115">
        <v>44.11</v>
      </c>
    </row>
    <row r="63" spans="2:6" x14ac:dyDescent="0.25">
      <c r="B63" s="1">
        <v>45</v>
      </c>
      <c r="C63" s="113"/>
      <c r="D63" s="114"/>
      <c r="E63" s="114">
        <v>41.86</v>
      </c>
      <c r="F63" s="115">
        <v>43.13</v>
      </c>
    </row>
    <row r="64" spans="2:6" x14ac:dyDescent="0.25">
      <c r="B64" s="1">
        <v>46</v>
      </c>
      <c r="C64" s="113"/>
      <c r="D64" s="114"/>
      <c r="E64" s="114">
        <v>42.38</v>
      </c>
      <c r="F64" s="115">
        <v>43.9</v>
      </c>
    </row>
    <row r="65" spans="2:6" x14ac:dyDescent="0.25">
      <c r="B65" s="1">
        <v>47</v>
      </c>
      <c r="C65" s="113"/>
      <c r="D65" s="114"/>
      <c r="E65" s="114">
        <v>42.45</v>
      </c>
      <c r="F65" s="115">
        <v>43.48</v>
      </c>
    </row>
    <row r="66" spans="2:6" x14ac:dyDescent="0.25">
      <c r="B66" s="1">
        <v>48</v>
      </c>
      <c r="C66" s="113"/>
      <c r="D66" s="114"/>
      <c r="E66" s="114">
        <v>42.04</v>
      </c>
      <c r="F66" s="115">
        <v>43.62</v>
      </c>
    </row>
    <row r="67" spans="2:6" x14ac:dyDescent="0.25">
      <c r="B67" s="1">
        <v>49</v>
      </c>
      <c r="C67" s="113"/>
      <c r="D67" s="114"/>
      <c r="E67" s="114">
        <v>42.29</v>
      </c>
      <c r="F67" s="115">
        <v>43.24</v>
      </c>
    </row>
    <row r="68" spans="2:6" x14ac:dyDescent="0.25">
      <c r="B68" s="1">
        <v>50</v>
      </c>
      <c r="C68" s="113"/>
      <c r="D68" s="114"/>
      <c r="E68" s="114">
        <v>41.79</v>
      </c>
      <c r="F68" s="115"/>
    </row>
    <row r="69" spans="2:6" x14ac:dyDescent="0.25">
      <c r="B69" s="1">
        <v>51</v>
      </c>
      <c r="C69" s="113"/>
      <c r="D69" s="114"/>
      <c r="E69" s="114">
        <v>42.08</v>
      </c>
      <c r="F69" s="115"/>
    </row>
    <row r="70" spans="2:6" x14ac:dyDescent="0.25">
      <c r="B70" s="1">
        <v>52</v>
      </c>
      <c r="C70" s="113"/>
      <c r="D70" s="114"/>
      <c r="E70" s="114">
        <v>41.98</v>
      </c>
      <c r="F70" s="115"/>
    </row>
    <row r="71" spans="2:6" x14ac:dyDescent="0.25">
      <c r="B71" s="1">
        <v>53</v>
      </c>
      <c r="C71" s="113"/>
      <c r="D71" s="114"/>
      <c r="E71" s="114">
        <v>41.88</v>
      </c>
      <c r="F71" s="115"/>
    </row>
    <row r="72" spans="2:6" x14ac:dyDescent="0.25">
      <c r="B72" s="1">
        <v>54</v>
      </c>
      <c r="C72" s="113"/>
      <c r="D72" s="114"/>
      <c r="E72" s="114">
        <v>42.09</v>
      </c>
      <c r="F72" s="115"/>
    </row>
    <row r="73" spans="2:6" x14ac:dyDescent="0.25">
      <c r="B73" s="1">
        <v>55</v>
      </c>
      <c r="C73" s="113"/>
      <c r="D73" s="114"/>
      <c r="E73" s="114">
        <v>42.07</v>
      </c>
      <c r="F73" s="115"/>
    </row>
    <row r="74" spans="2:6" x14ac:dyDescent="0.25">
      <c r="B74" s="1">
        <v>56</v>
      </c>
      <c r="C74" s="113"/>
      <c r="D74" s="114"/>
      <c r="E74" s="114">
        <v>42.08</v>
      </c>
      <c r="F74" s="115"/>
    </row>
    <row r="75" spans="2:6" x14ac:dyDescent="0.25">
      <c r="B75" s="1">
        <v>57</v>
      </c>
      <c r="C75" s="113"/>
      <c r="D75" s="114"/>
      <c r="E75" s="114">
        <v>41.98</v>
      </c>
      <c r="F75" s="115"/>
    </row>
    <row r="76" spans="2:6" x14ac:dyDescent="0.25">
      <c r="B76" s="1">
        <v>58</v>
      </c>
      <c r="C76" s="113"/>
      <c r="D76" s="114"/>
      <c r="E76" s="114">
        <v>41.91</v>
      </c>
      <c r="F76" s="115"/>
    </row>
    <row r="77" spans="2:6" x14ac:dyDescent="0.25">
      <c r="B77" s="1">
        <v>59</v>
      </c>
      <c r="C77" s="113"/>
      <c r="D77" s="114"/>
      <c r="E77" s="114">
        <v>42.19</v>
      </c>
      <c r="F77" s="115"/>
    </row>
    <row r="78" spans="2:6" x14ac:dyDescent="0.25">
      <c r="B78" s="1">
        <v>60</v>
      </c>
      <c r="C78" s="113"/>
      <c r="D78" s="114"/>
      <c r="E78" s="114">
        <v>41.81</v>
      </c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91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thickBot="1" x14ac:dyDescent="0.3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93</v>
      </c>
      <c r="C10" s="152">
        <v>13</v>
      </c>
      <c r="D10" s="152">
        <v>23</v>
      </c>
      <c r="E10" s="156">
        <f>D10</f>
        <v>23</v>
      </c>
      <c r="F10" s="187">
        <f>MIN(C19:C83)</f>
        <v>42.58</v>
      </c>
      <c r="G10" s="157">
        <f>AVERAGE(C19:C83)</f>
        <v>43.012173913043483</v>
      </c>
      <c r="H10" s="152">
        <v>3</v>
      </c>
      <c r="I10" s="83">
        <f>G10-F10</f>
        <v>0.43217391304348496</v>
      </c>
      <c r="J10" s="84">
        <v>1.1516203703703702E-2</v>
      </c>
      <c r="K10" s="84">
        <f>J10</f>
        <v>1.1516203703703702E-2</v>
      </c>
      <c r="L10" s="85">
        <f>K10</f>
        <v>1.1516203703703702E-2</v>
      </c>
      <c r="M10" s="86" t="s">
        <v>126</v>
      </c>
      <c r="N10" s="87"/>
      <c r="O10" s="146"/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92</v>
      </c>
      <c r="C11" s="152">
        <v>6</v>
      </c>
      <c r="D11" s="152">
        <v>83</v>
      </c>
      <c r="E11" s="156">
        <f>D11-D10</f>
        <v>60</v>
      </c>
      <c r="F11" s="188">
        <f>MIN(D19:D83)</f>
        <v>42.23</v>
      </c>
      <c r="G11" s="158">
        <f>AVERAGE(D19:D83)</f>
        <v>42.595254237288138</v>
      </c>
      <c r="H11" s="152">
        <v>3</v>
      </c>
      <c r="I11" s="83">
        <f>G11-F11</f>
        <v>0.36525423728814133</v>
      </c>
      <c r="J11" s="84">
        <v>4.2245370370370371E-2</v>
      </c>
      <c r="K11" s="84">
        <f>J11-J10</f>
        <v>3.0729166666666669E-2</v>
      </c>
      <c r="L11" s="85">
        <f>K11</f>
        <v>3.0729166666666669E-2</v>
      </c>
      <c r="M11" s="86" t="s">
        <v>177</v>
      </c>
      <c r="N11" s="87"/>
      <c r="O11" s="88"/>
      <c r="P11" s="166"/>
      <c r="Q11" s="166"/>
      <c r="R11" s="166"/>
      <c r="S11" s="166"/>
      <c r="T11" s="166"/>
    </row>
    <row r="12" spans="1:20" s="3" customFormat="1" ht="30" customHeight="1" x14ac:dyDescent="0.2">
      <c r="A12" s="82">
        <v>3</v>
      </c>
      <c r="B12" s="151" t="s">
        <v>93</v>
      </c>
      <c r="C12" s="153">
        <v>13</v>
      </c>
      <c r="D12" s="152">
        <v>141</v>
      </c>
      <c r="E12" s="156">
        <f>D12-D11</f>
        <v>58</v>
      </c>
      <c r="F12" s="185">
        <f>MIN(E19:E83)</f>
        <v>42.63</v>
      </c>
      <c r="G12" s="157">
        <f>AVERAGE(E19:E83)</f>
        <v>43.111754385964886</v>
      </c>
      <c r="H12" s="152">
        <v>4</v>
      </c>
      <c r="I12" s="83">
        <f>G12-F12</f>
        <v>0.48175438596488362</v>
      </c>
      <c r="J12" s="84">
        <v>7.2337962962962965E-2</v>
      </c>
      <c r="K12" s="84">
        <f>J12-J11</f>
        <v>3.0092592592592594E-2</v>
      </c>
      <c r="L12" s="84">
        <f>K12+L10</f>
        <v>4.1608796296296297E-2</v>
      </c>
      <c r="M12" s="86" t="s">
        <v>178</v>
      </c>
      <c r="N12" s="87"/>
      <c r="O12" s="20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92</v>
      </c>
      <c r="C13" s="152">
        <v>7</v>
      </c>
      <c r="D13" s="152">
        <v>162</v>
      </c>
      <c r="E13" s="156">
        <f>D13-D12</f>
        <v>21</v>
      </c>
      <c r="F13" s="168">
        <f>MIN(F19:F83)</f>
        <v>42.76</v>
      </c>
      <c r="G13" s="157">
        <f>AVERAGE(F19:F83)</f>
        <v>43.198</v>
      </c>
      <c r="H13" s="152">
        <v>3</v>
      </c>
      <c r="I13" s="90">
        <f>G13-F13</f>
        <v>0.43800000000000239</v>
      </c>
      <c r="J13" s="84">
        <v>8.3796296296296299E-2</v>
      </c>
      <c r="K13" s="92">
        <f>J13-J12</f>
        <v>1.1458333333333334E-2</v>
      </c>
      <c r="L13" s="91">
        <f>K13+K11</f>
        <v>4.2187500000000003E-2</v>
      </c>
      <c r="M13" s="86"/>
      <c r="N13" s="87"/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42.605000000000004</v>
      </c>
      <c r="G14" s="150">
        <f>AVERAGE(G10,G12)</f>
        <v>43.061964149504185</v>
      </c>
      <c r="H14" s="150" t="s">
        <v>141</v>
      </c>
      <c r="I14" s="95">
        <f>AVERAGE(I10,I12)</f>
        <v>0.45696414950418429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42.494999999999997</v>
      </c>
      <c r="G15" s="101">
        <f>AVERAGE(G11,G13)</f>
        <v>42.896627118644069</v>
      </c>
      <c r="H15" s="101" t="s">
        <v>142</v>
      </c>
      <c r="I15" s="102">
        <f>AVERAGE(I11,I13)</f>
        <v>0.40162711864407186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42.55</v>
      </c>
      <c r="G16" s="105">
        <f>AVERAGE(C19:F83)</f>
        <v>42.91654088050317</v>
      </c>
      <c r="H16" s="106"/>
      <c r="I16" s="107">
        <f>AVERAGE(I10:I13)</f>
        <v>0.42929563407412807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Таволжан Виталий</v>
      </c>
      <c r="D18" s="109" t="str">
        <f>B11</f>
        <v>Фортуна Таня</v>
      </c>
      <c r="E18" s="109" t="str">
        <f>B12</f>
        <v>Таволжан Виталий</v>
      </c>
      <c r="F18" s="109" t="str">
        <f>B13</f>
        <v>Фортуна Таня</v>
      </c>
    </row>
    <row r="19" spans="2:14" x14ac:dyDescent="0.25">
      <c r="B19" s="1">
        <v>1</v>
      </c>
      <c r="C19" s="110">
        <v>43.7</v>
      </c>
      <c r="D19" s="111">
        <v>42.96</v>
      </c>
      <c r="E19" s="111">
        <v>43.39</v>
      </c>
      <c r="F19" s="112">
        <v>43.52</v>
      </c>
      <c r="M19" s="2"/>
      <c r="N19" s="2"/>
    </row>
    <row r="20" spans="2:14" x14ac:dyDescent="0.25">
      <c r="B20" s="1">
        <v>2</v>
      </c>
      <c r="C20" s="113">
        <v>42.74</v>
      </c>
      <c r="D20" s="114">
        <v>42.58</v>
      </c>
      <c r="E20" s="114">
        <v>42.71</v>
      </c>
      <c r="F20" s="115">
        <v>44.36</v>
      </c>
      <c r="M20" s="3"/>
      <c r="N20" s="3"/>
    </row>
    <row r="21" spans="2:14" x14ac:dyDescent="0.25">
      <c r="B21" s="1">
        <v>3</v>
      </c>
      <c r="C21" s="113">
        <v>42.72</v>
      </c>
      <c r="D21" s="114">
        <v>42.98</v>
      </c>
      <c r="E21" s="114">
        <v>42.75</v>
      </c>
      <c r="F21" s="115">
        <v>42.88</v>
      </c>
      <c r="M21" s="3"/>
      <c r="N21" s="3"/>
    </row>
    <row r="22" spans="2:14" x14ac:dyDescent="0.25">
      <c r="B22" s="1">
        <v>4</v>
      </c>
      <c r="C22" s="113">
        <v>43.61</v>
      </c>
      <c r="D22" s="114">
        <v>42.84</v>
      </c>
      <c r="E22" s="114">
        <v>42.65</v>
      </c>
      <c r="F22" s="115">
        <v>42.93</v>
      </c>
      <c r="M22" s="3"/>
      <c r="N22" s="3"/>
    </row>
    <row r="23" spans="2:14" x14ac:dyDescent="0.25">
      <c r="B23" s="1">
        <v>5</v>
      </c>
      <c r="C23" s="113">
        <v>42.79</v>
      </c>
      <c r="D23" s="114">
        <v>42.56</v>
      </c>
      <c r="E23" s="114">
        <v>44.09</v>
      </c>
      <c r="F23" s="115">
        <v>43.48</v>
      </c>
    </row>
    <row r="24" spans="2:14" x14ac:dyDescent="0.25">
      <c r="B24" s="1">
        <v>6</v>
      </c>
      <c r="C24" s="113">
        <v>43.83</v>
      </c>
      <c r="D24" s="114">
        <v>42.35</v>
      </c>
      <c r="E24" s="114">
        <v>42.71</v>
      </c>
      <c r="F24" s="115">
        <v>43.58</v>
      </c>
    </row>
    <row r="25" spans="2:14" x14ac:dyDescent="0.25">
      <c r="B25" s="1">
        <v>7</v>
      </c>
      <c r="C25" s="113">
        <v>42.67</v>
      </c>
      <c r="D25" s="114">
        <v>42.53</v>
      </c>
      <c r="E25" s="114">
        <v>42.92</v>
      </c>
      <c r="F25" s="115">
        <v>42.98</v>
      </c>
    </row>
    <row r="26" spans="2:14" x14ac:dyDescent="0.25">
      <c r="B26" s="1">
        <v>8</v>
      </c>
      <c r="C26" s="113">
        <v>44.31</v>
      </c>
      <c r="D26" s="114">
        <v>42.44</v>
      </c>
      <c r="E26" s="114">
        <v>43.83</v>
      </c>
      <c r="F26" s="115">
        <v>43.79</v>
      </c>
    </row>
    <row r="27" spans="2:14" x14ac:dyDescent="0.25">
      <c r="B27" s="1">
        <v>9</v>
      </c>
      <c r="C27" s="113">
        <v>42.63</v>
      </c>
      <c r="D27" s="114">
        <v>42.57</v>
      </c>
      <c r="E27" s="114">
        <v>43.02</v>
      </c>
      <c r="F27" s="115">
        <v>44.01</v>
      </c>
    </row>
    <row r="28" spans="2:14" x14ac:dyDescent="0.25">
      <c r="B28" s="1">
        <v>10</v>
      </c>
      <c r="C28" s="113">
        <v>42.73</v>
      </c>
      <c r="D28" s="114">
        <v>42.63</v>
      </c>
      <c r="E28" s="114">
        <v>42.9</v>
      </c>
      <c r="F28" s="115">
        <v>43.01</v>
      </c>
    </row>
    <row r="29" spans="2:14" x14ac:dyDescent="0.25">
      <c r="B29" s="1">
        <v>11</v>
      </c>
      <c r="C29" s="113">
        <v>42.81</v>
      </c>
      <c r="D29" s="114">
        <v>42.71</v>
      </c>
      <c r="E29" s="114">
        <v>42.74</v>
      </c>
      <c r="F29" s="115">
        <v>42.81</v>
      </c>
    </row>
    <row r="30" spans="2:14" x14ac:dyDescent="0.25">
      <c r="B30" s="1">
        <v>12</v>
      </c>
      <c r="C30" s="113">
        <v>42.71</v>
      </c>
      <c r="D30" s="114">
        <v>42.55</v>
      </c>
      <c r="E30" s="114">
        <v>43.08</v>
      </c>
      <c r="F30" s="115">
        <v>42.76</v>
      </c>
    </row>
    <row r="31" spans="2:14" x14ac:dyDescent="0.25">
      <c r="B31" s="1">
        <v>13</v>
      </c>
      <c r="C31" s="113">
        <v>42.62</v>
      </c>
      <c r="D31" s="114">
        <v>42.56</v>
      </c>
      <c r="E31" s="114">
        <v>42.83</v>
      </c>
      <c r="F31" s="115">
        <v>43.1</v>
      </c>
    </row>
    <row r="32" spans="2:14" x14ac:dyDescent="0.25">
      <c r="B32" s="1">
        <v>14</v>
      </c>
      <c r="C32" s="132">
        <v>42.68</v>
      </c>
      <c r="D32" s="114">
        <v>42.7</v>
      </c>
      <c r="E32" s="114">
        <v>43</v>
      </c>
      <c r="F32" s="115">
        <v>43.04</v>
      </c>
    </row>
    <row r="33" spans="2:6" x14ac:dyDescent="0.25">
      <c r="B33" s="1">
        <v>15</v>
      </c>
      <c r="C33" s="113">
        <v>42.8</v>
      </c>
      <c r="D33" s="114">
        <v>42.95</v>
      </c>
      <c r="E33" s="114">
        <v>43.63</v>
      </c>
      <c r="F33" s="115">
        <v>43.02</v>
      </c>
    </row>
    <row r="34" spans="2:6" x14ac:dyDescent="0.25">
      <c r="B34" s="1">
        <v>16</v>
      </c>
      <c r="C34" s="113">
        <v>42.96</v>
      </c>
      <c r="D34" s="114">
        <v>42.68</v>
      </c>
      <c r="E34" s="114">
        <v>43.93</v>
      </c>
      <c r="F34" s="115">
        <v>43.09</v>
      </c>
    </row>
    <row r="35" spans="2:6" x14ac:dyDescent="0.25">
      <c r="B35" s="1">
        <v>17</v>
      </c>
      <c r="C35" s="113">
        <v>43.08</v>
      </c>
      <c r="D35" s="114">
        <v>42.5</v>
      </c>
      <c r="E35" s="114">
        <v>43.25</v>
      </c>
      <c r="F35" s="115">
        <v>43.02</v>
      </c>
    </row>
    <row r="36" spans="2:6" x14ac:dyDescent="0.25">
      <c r="B36" s="1">
        <v>18</v>
      </c>
      <c r="C36" s="113">
        <v>43.73</v>
      </c>
      <c r="D36" s="114">
        <v>42.84</v>
      </c>
      <c r="E36" s="114">
        <v>43.29</v>
      </c>
      <c r="F36" s="115">
        <v>42.96</v>
      </c>
    </row>
    <row r="37" spans="2:6" x14ac:dyDescent="0.25">
      <c r="B37" s="1">
        <v>19</v>
      </c>
      <c r="C37" s="113">
        <v>42.58</v>
      </c>
      <c r="D37" s="114">
        <v>42.39</v>
      </c>
      <c r="E37" s="114">
        <v>42.79</v>
      </c>
      <c r="F37" s="115">
        <v>42.76</v>
      </c>
    </row>
    <row r="38" spans="2:6" x14ac:dyDescent="0.25">
      <c r="B38" s="1">
        <v>20</v>
      </c>
      <c r="C38" s="113">
        <v>42.89</v>
      </c>
      <c r="D38" s="114">
        <v>42.49</v>
      </c>
      <c r="E38" s="114">
        <v>43.02</v>
      </c>
      <c r="F38" s="115">
        <v>42.86</v>
      </c>
    </row>
    <row r="39" spans="2:6" x14ac:dyDescent="0.25">
      <c r="B39" s="1">
        <v>21</v>
      </c>
      <c r="C39" s="113">
        <v>42.77</v>
      </c>
      <c r="D39" s="114">
        <v>42.56</v>
      </c>
      <c r="E39" s="114">
        <v>42.93</v>
      </c>
      <c r="F39" s="115"/>
    </row>
    <row r="40" spans="2:6" x14ac:dyDescent="0.25">
      <c r="B40" s="1">
        <v>22</v>
      </c>
      <c r="C40" s="113">
        <v>42.6</v>
      </c>
      <c r="D40" s="114">
        <v>42.31</v>
      </c>
      <c r="E40" s="114">
        <v>43.1</v>
      </c>
      <c r="F40" s="115"/>
    </row>
    <row r="41" spans="2:6" x14ac:dyDescent="0.25">
      <c r="B41" s="1">
        <v>23</v>
      </c>
      <c r="C41" s="113">
        <v>43.32</v>
      </c>
      <c r="D41" s="114">
        <v>42.6</v>
      </c>
      <c r="E41" s="114">
        <v>43.03</v>
      </c>
      <c r="F41" s="115"/>
    </row>
    <row r="42" spans="2:6" x14ac:dyDescent="0.25">
      <c r="B42" s="1">
        <v>24</v>
      </c>
      <c r="C42" s="113"/>
      <c r="D42" s="114">
        <v>42.67</v>
      </c>
      <c r="E42" s="114">
        <v>44.17</v>
      </c>
      <c r="F42" s="115"/>
    </row>
    <row r="43" spans="2:6" x14ac:dyDescent="0.25">
      <c r="B43" s="1">
        <v>25</v>
      </c>
      <c r="C43" s="113"/>
      <c r="D43" s="114">
        <v>42.5</v>
      </c>
      <c r="E43" s="114">
        <v>43.01</v>
      </c>
      <c r="F43" s="115"/>
    </row>
    <row r="44" spans="2:6" x14ac:dyDescent="0.25">
      <c r="B44" s="1">
        <v>26</v>
      </c>
      <c r="C44" s="113"/>
      <c r="D44" s="114">
        <v>42.57</v>
      </c>
      <c r="E44" s="114">
        <v>42.98</v>
      </c>
      <c r="F44" s="115"/>
    </row>
    <row r="45" spans="2:6" x14ac:dyDescent="0.25">
      <c r="B45" s="1">
        <v>27</v>
      </c>
      <c r="C45" s="113"/>
      <c r="D45" s="114">
        <v>42.53</v>
      </c>
      <c r="E45" s="114">
        <v>43.1</v>
      </c>
      <c r="F45" s="115"/>
    </row>
    <row r="46" spans="2:6" x14ac:dyDescent="0.25">
      <c r="B46" s="1">
        <v>28</v>
      </c>
      <c r="C46" s="113"/>
      <c r="D46" s="114">
        <v>43.06</v>
      </c>
      <c r="E46" s="114">
        <v>43.03</v>
      </c>
      <c r="F46" s="115"/>
    </row>
    <row r="47" spans="2:6" x14ac:dyDescent="0.25">
      <c r="B47" s="1">
        <v>29</v>
      </c>
      <c r="C47" s="113"/>
      <c r="D47" s="114">
        <v>42.4</v>
      </c>
      <c r="E47" s="114">
        <v>43.09</v>
      </c>
      <c r="F47" s="115"/>
    </row>
    <row r="48" spans="2:6" x14ac:dyDescent="0.25">
      <c r="B48" s="1">
        <v>30</v>
      </c>
      <c r="C48" s="113"/>
      <c r="D48" s="114">
        <v>42.4</v>
      </c>
      <c r="E48" s="114">
        <v>43</v>
      </c>
      <c r="F48" s="115"/>
    </row>
    <row r="49" spans="2:6" x14ac:dyDescent="0.25">
      <c r="B49" s="1">
        <v>31</v>
      </c>
      <c r="C49" s="113"/>
      <c r="D49" s="114">
        <v>42.38</v>
      </c>
      <c r="E49" s="114">
        <v>42.85</v>
      </c>
      <c r="F49" s="115"/>
    </row>
    <row r="50" spans="2:6" x14ac:dyDescent="0.25">
      <c r="B50" s="1">
        <v>32</v>
      </c>
      <c r="C50" s="113"/>
      <c r="D50" s="114">
        <v>42.73</v>
      </c>
      <c r="E50" s="114">
        <v>43.6</v>
      </c>
      <c r="F50" s="115"/>
    </row>
    <row r="51" spans="2:6" x14ac:dyDescent="0.25">
      <c r="B51" s="1">
        <v>33</v>
      </c>
      <c r="C51" s="113"/>
      <c r="D51" s="114">
        <v>42.64</v>
      </c>
      <c r="E51" s="114">
        <v>43.03</v>
      </c>
      <c r="F51" s="115"/>
    </row>
    <row r="52" spans="2:6" x14ac:dyDescent="0.25">
      <c r="B52" s="1">
        <v>34</v>
      </c>
      <c r="C52" s="113"/>
      <c r="D52" s="114">
        <v>42.38</v>
      </c>
      <c r="E52" s="114">
        <v>43.12</v>
      </c>
      <c r="F52" s="115"/>
    </row>
    <row r="53" spans="2:6" x14ac:dyDescent="0.25">
      <c r="B53" s="1">
        <v>35</v>
      </c>
      <c r="C53" s="113"/>
      <c r="D53" s="114">
        <v>42.3</v>
      </c>
      <c r="E53" s="114">
        <v>42.88</v>
      </c>
      <c r="F53" s="115"/>
    </row>
    <row r="54" spans="2:6" x14ac:dyDescent="0.25">
      <c r="B54" s="1">
        <v>36</v>
      </c>
      <c r="C54" s="113"/>
      <c r="D54" s="114">
        <v>42.33</v>
      </c>
      <c r="E54" s="114">
        <v>42.92</v>
      </c>
      <c r="F54" s="115"/>
    </row>
    <row r="55" spans="2:6" x14ac:dyDescent="0.25">
      <c r="B55" s="1">
        <v>37</v>
      </c>
      <c r="C55" s="113"/>
      <c r="D55" s="155">
        <v>42.64</v>
      </c>
      <c r="E55" s="114">
        <v>43.02</v>
      </c>
      <c r="F55" s="115"/>
    </row>
    <row r="56" spans="2:6" x14ac:dyDescent="0.25">
      <c r="B56" s="1">
        <v>38</v>
      </c>
      <c r="C56" s="113"/>
      <c r="D56" s="114">
        <v>43.06</v>
      </c>
      <c r="E56" s="114">
        <v>43.77</v>
      </c>
      <c r="F56" s="115"/>
    </row>
    <row r="57" spans="2:6" x14ac:dyDescent="0.25">
      <c r="B57" s="1">
        <v>39</v>
      </c>
      <c r="C57" s="113"/>
      <c r="D57" s="114">
        <v>42.72</v>
      </c>
      <c r="E57" s="114">
        <v>43.02</v>
      </c>
      <c r="F57" s="115"/>
    </row>
    <row r="58" spans="2:6" x14ac:dyDescent="0.25">
      <c r="B58" s="1">
        <v>40</v>
      </c>
      <c r="C58" s="113"/>
      <c r="D58" s="114">
        <v>42.48</v>
      </c>
      <c r="E58" s="114">
        <v>43.09</v>
      </c>
      <c r="F58" s="115"/>
    </row>
    <row r="59" spans="2:6" x14ac:dyDescent="0.25">
      <c r="B59" s="1">
        <v>41</v>
      </c>
      <c r="C59" s="113"/>
      <c r="D59" s="114">
        <v>43.04</v>
      </c>
      <c r="E59" s="114">
        <v>43.05</v>
      </c>
      <c r="F59" s="115"/>
    </row>
    <row r="60" spans="2:6" x14ac:dyDescent="0.25">
      <c r="B60" s="1">
        <v>42</v>
      </c>
      <c r="C60" s="113"/>
      <c r="D60" s="114">
        <v>42.45</v>
      </c>
      <c r="E60" s="114">
        <v>43.03</v>
      </c>
      <c r="F60" s="115"/>
    </row>
    <row r="61" spans="2:6" x14ac:dyDescent="0.25">
      <c r="B61" s="1">
        <v>43</v>
      </c>
      <c r="C61" s="113"/>
      <c r="D61" s="114">
        <v>42.6</v>
      </c>
      <c r="E61" s="114">
        <v>42.74</v>
      </c>
      <c r="F61" s="115"/>
    </row>
    <row r="62" spans="2:6" x14ac:dyDescent="0.25">
      <c r="B62" s="1">
        <v>44</v>
      </c>
      <c r="C62" s="113"/>
      <c r="D62" s="114">
        <v>42.52</v>
      </c>
      <c r="E62" s="114">
        <v>44.34</v>
      </c>
      <c r="F62" s="115"/>
    </row>
    <row r="63" spans="2:6" x14ac:dyDescent="0.25">
      <c r="B63" s="1">
        <v>45</v>
      </c>
      <c r="C63" s="113"/>
      <c r="D63" s="114">
        <v>42.67</v>
      </c>
      <c r="E63" s="114">
        <v>42.69</v>
      </c>
      <c r="F63" s="115"/>
    </row>
    <row r="64" spans="2:6" x14ac:dyDescent="0.25">
      <c r="B64" s="1">
        <v>46</v>
      </c>
      <c r="C64" s="113"/>
      <c r="D64" s="114">
        <v>42.63</v>
      </c>
      <c r="E64" s="114">
        <v>43.47</v>
      </c>
      <c r="F64" s="115"/>
    </row>
    <row r="65" spans="2:6" x14ac:dyDescent="0.25">
      <c r="B65" s="1">
        <v>47</v>
      </c>
      <c r="C65" s="113"/>
      <c r="D65" s="114">
        <v>42.52</v>
      </c>
      <c r="E65" s="114">
        <v>43.05</v>
      </c>
      <c r="F65" s="115"/>
    </row>
    <row r="66" spans="2:6" x14ac:dyDescent="0.25">
      <c r="B66" s="1">
        <v>48</v>
      </c>
      <c r="C66" s="113"/>
      <c r="D66" s="114">
        <v>42.47</v>
      </c>
      <c r="E66" s="114">
        <v>42.81</v>
      </c>
      <c r="F66" s="115"/>
    </row>
    <row r="67" spans="2:6" x14ac:dyDescent="0.25">
      <c r="B67" s="1">
        <v>49</v>
      </c>
      <c r="C67" s="113"/>
      <c r="D67" s="114">
        <v>42.23</v>
      </c>
      <c r="E67" s="114">
        <v>42.63</v>
      </c>
      <c r="F67" s="115"/>
    </row>
    <row r="68" spans="2:6" x14ac:dyDescent="0.25">
      <c r="B68" s="1">
        <v>50</v>
      </c>
      <c r="C68" s="113"/>
      <c r="D68" s="114">
        <v>42.38</v>
      </c>
      <c r="E68" s="114">
        <v>42.64</v>
      </c>
      <c r="F68" s="115"/>
    </row>
    <row r="69" spans="2:6" x14ac:dyDescent="0.25">
      <c r="B69" s="1">
        <v>51</v>
      </c>
      <c r="C69" s="113"/>
      <c r="D69" s="114">
        <v>42.51</v>
      </c>
      <c r="E69" s="114">
        <v>42.99</v>
      </c>
      <c r="F69" s="115"/>
    </row>
    <row r="70" spans="2:6" x14ac:dyDescent="0.25">
      <c r="B70" s="1">
        <v>52</v>
      </c>
      <c r="C70" s="113"/>
      <c r="D70" s="114">
        <v>42.52</v>
      </c>
      <c r="E70" s="114">
        <v>43.18</v>
      </c>
      <c r="F70" s="115"/>
    </row>
    <row r="71" spans="2:6" x14ac:dyDescent="0.25">
      <c r="B71" s="1">
        <v>53</v>
      </c>
      <c r="C71" s="113"/>
      <c r="D71" s="114">
        <v>42.94</v>
      </c>
      <c r="E71" s="114">
        <v>42.94</v>
      </c>
      <c r="F71" s="115"/>
    </row>
    <row r="72" spans="2:6" x14ac:dyDescent="0.25">
      <c r="B72" s="1">
        <v>54</v>
      </c>
      <c r="C72" s="113"/>
      <c r="D72" s="114">
        <v>42.41</v>
      </c>
      <c r="E72" s="114">
        <v>42.96</v>
      </c>
      <c r="F72" s="115"/>
    </row>
    <row r="73" spans="2:6" x14ac:dyDescent="0.25">
      <c r="B73" s="1">
        <v>55</v>
      </c>
      <c r="C73" s="113"/>
      <c r="D73" s="114">
        <v>42.62</v>
      </c>
      <c r="E73" s="114">
        <v>42.68</v>
      </c>
      <c r="F73" s="115"/>
    </row>
    <row r="74" spans="2:6" x14ac:dyDescent="0.25">
      <c r="B74" s="1">
        <v>56</v>
      </c>
      <c r="C74" s="113"/>
      <c r="D74" s="114">
        <v>42.53</v>
      </c>
      <c r="E74" s="114">
        <v>43.7</v>
      </c>
      <c r="F74" s="115"/>
    </row>
    <row r="75" spans="2:6" x14ac:dyDescent="0.25">
      <c r="B75" s="1">
        <v>57</v>
      </c>
      <c r="C75" s="113"/>
      <c r="D75" s="114">
        <v>42.33</v>
      </c>
      <c r="E75" s="114">
        <v>43.2</v>
      </c>
      <c r="F75" s="115"/>
    </row>
    <row r="76" spans="2:6" x14ac:dyDescent="0.25">
      <c r="B76" s="1">
        <v>58</v>
      </c>
      <c r="C76" s="113"/>
      <c r="D76" s="114">
        <v>42.46</v>
      </c>
      <c r="E76" s="114"/>
      <c r="F76" s="115"/>
    </row>
    <row r="77" spans="2:6" x14ac:dyDescent="0.25">
      <c r="B77" s="1">
        <v>59</v>
      </c>
      <c r="C77" s="113"/>
      <c r="D77" s="114">
        <v>43.22</v>
      </c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4"/>
  <sheetViews>
    <sheetView topLeftCell="A4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103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thickBot="1" x14ac:dyDescent="0.3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105</v>
      </c>
      <c r="C10" s="152">
        <v>3</v>
      </c>
      <c r="D10" s="152">
        <v>24</v>
      </c>
      <c r="E10" s="156">
        <f>D10</f>
        <v>24</v>
      </c>
      <c r="F10" s="189">
        <f>MIN(C19:C83)</f>
        <v>42.04</v>
      </c>
      <c r="G10" s="157">
        <f>AVERAGE(C19:C83)</f>
        <v>42.769166666666656</v>
      </c>
      <c r="H10" s="152">
        <v>0</v>
      </c>
      <c r="I10" s="83">
        <f>G10-F10</f>
        <v>0.72916666666665719</v>
      </c>
      <c r="J10" s="84">
        <v>1.2152777777777778E-2</v>
      </c>
      <c r="K10" s="84">
        <f>J10</f>
        <v>1.2152777777777778E-2</v>
      </c>
      <c r="L10" s="85">
        <f>K10</f>
        <v>1.2152777777777778E-2</v>
      </c>
      <c r="M10" s="86" t="s">
        <v>119</v>
      </c>
      <c r="N10" s="87">
        <v>5</v>
      </c>
      <c r="O10" s="183" t="s">
        <v>158</v>
      </c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117</v>
      </c>
      <c r="C11" s="152">
        <v>1</v>
      </c>
      <c r="D11" s="152">
        <v>58</v>
      </c>
      <c r="E11" s="156">
        <f>D11-D10</f>
        <v>34</v>
      </c>
      <c r="F11" s="186">
        <f>MIN(D19:D83)</f>
        <v>42.06</v>
      </c>
      <c r="G11" s="158">
        <f>AVERAGE(D19:D83)</f>
        <v>42.469393939393932</v>
      </c>
      <c r="H11" s="152">
        <v>1</v>
      </c>
      <c r="I11" s="83">
        <f>G11-F11</f>
        <v>0.40939393939392943</v>
      </c>
      <c r="J11" s="84">
        <v>2.9212962962962965E-2</v>
      </c>
      <c r="K11" s="84">
        <f>J11-J10</f>
        <v>1.7060185185185185E-2</v>
      </c>
      <c r="L11" s="85">
        <f>K11</f>
        <v>1.7060185185185185E-2</v>
      </c>
      <c r="M11" s="86" t="s">
        <v>152</v>
      </c>
      <c r="N11" s="87" t="s">
        <v>156</v>
      </c>
      <c r="O11" s="183" t="s">
        <v>157</v>
      </c>
      <c r="P11" s="166"/>
      <c r="Q11" s="166"/>
      <c r="R11" s="166"/>
      <c r="S11" s="166"/>
      <c r="T11" s="166"/>
    </row>
    <row r="12" spans="1:20" s="3" customFormat="1" ht="30" customHeight="1" x14ac:dyDescent="0.2">
      <c r="A12" s="82">
        <v>3</v>
      </c>
      <c r="B12" s="151" t="s">
        <v>105</v>
      </c>
      <c r="C12" s="153">
        <v>21</v>
      </c>
      <c r="D12" s="152">
        <v>97</v>
      </c>
      <c r="E12" s="156">
        <f>D12-D11</f>
        <v>39</v>
      </c>
      <c r="F12" s="185">
        <f>MIN(E19:E83)</f>
        <v>42.1</v>
      </c>
      <c r="G12" s="157">
        <f>AVERAGE(E19:E83)</f>
        <v>42.508947368421047</v>
      </c>
      <c r="H12" s="152">
        <v>2</v>
      </c>
      <c r="I12" s="83">
        <f>G12-F12</f>
        <v>0.40894736842104606</v>
      </c>
      <c r="J12" s="84">
        <v>5.0081018518518518E-2</v>
      </c>
      <c r="K12" s="84">
        <f>J12-J11</f>
        <v>2.0868055555555553E-2</v>
      </c>
      <c r="L12" s="172">
        <f>K12+L10</f>
        <v>3.3020833333333333E-2</v>
      </c>
      <c r="M12" s="86" t="s">
        <v>153</v>
      </c>
      <c r="N12" s="87"/>
      <c r="O12" s="20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117</v>
      </c>
      <c r="C13" s="152">
        <v>4</v>
      </c>
      <c r="D13" s="152">
        <v>164</v>
      </c>
      <c r="E13" s="156">
        <f>D13-D12</f>
        <v>67</v>
      </c>
      <c r="F13" s="168">
        <f>MIN(F19:F83)</f>
        <v>42.2</v>
      </c>
      <c r="G13" s="157">
        <f>AVERAGE(F19:F83)</f>
        <v>42.543092307692319</v>
      </c>
      <c r="H13" s="152">
        <v>7</v>
      </c>
      <c r="I13" s="90">
        <f>G13-F13</f>
        <v>0.34309230769231647</v>
      </c>
      <c r="J13" s="84">
        <v>8.3796296296296299E-2</v>
      </c>
      <c r="K13" s="173">
        <f>J13-J12</f>
        <v>3.3715277777777782E-2</v>
      </c>
      <c r="L13" s="91">
        <f>K13+K11</f>
        <v>5.0775462962962967E-2</v>
      </c>
      <c r="M13" s="86"/>
      <c r="N13" s="87" t="s">
        <v>154</v>
      </c>
      <c r="O13" s="184" t="s">
        <v>155</v>
      </c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42.07</v>
      </c>
      <c r="G14" s="150">
        <f>AVERAGE(G10,G12)</f>
        <v>42.639057017543848</v>
      </c>
      <c r="H14" s="150" t="s">
        <v>130</v>
      </c>
      <c r="I14" s="95">
        <f>AVERAGE(I10,I12)</f>
        <v>0.56905701754385163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42.13</v>
      </c>
      <c r="G15" s="101">
        <f>AVERAGE(G11,G13)</f>
        <v>42.506243123543129</v>
      </c>
      <c r="H15" s="101" t="s">
        <v>131</v>
      </c>
      <c r="I15" s="102">
        <f>AVERAGE(I11,I13)</f>
        <v>0.37624312354312295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42.099999999999994</v>
      </c>
      <c r="G16" s="105">
        <f>AVERAGE(C19:F83)</f>
        <v>42.553693749999994</v>
      </c>
      <c r="H16" s="106"/>
      <c r="I16" s="107">
        <f>AVERAGE(I10:I13)</f>
        <v>0.47265007054348729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Петренко Влад</v>
      </c>
      <c r="D18" s="109" t="str">
        <f>B11</f>
        <v>Лабинский Коля</v>
      </c>
      <c r="E18" s="109" t="str">
        <f>B12</f>
        <v>Петренко Влад</v>
      </c>
      <c r="F18" s="109" t="str">
        <f>B13</f>
        <v>Лабинский Коля</v>
      </c>
    </row>
    <row r="19" spans="2:14" x14ac:dyDescent="0.25">
      <c r="B19" s="1">
        <v>1</v>
      </c>
      <c r="C19" s="110">
        <v>43.42</v>
      </c>
      <c r="D19" s="111">
        <v>43.06</v>
      </c>
      <c r="E19" s="111">
        <v>42.5</v>
      </c>
      <c r="F19" s="112">
        <v>42.87</v>
      </c>
      <c r="M19" s="2"/>
      <c r="N19" s="2"/>
    </row>
    <row r="20" spans="2:14" x14ac:dyDescent="0.25">
      <c r="B20" s="1">
        <v>2</v>
      </c>
      <c r="C20" s="113">
        <v>42.43</v>
      </c>
      <c r="D20" s="114">
        <v>42.8</v>
      </c>
      <c r="E20" s="114">
        <v>42.41</v>
      </c>
      <c r="F20" s="115">
        <v>42.82</v>
      </c>
      <c r="M20" s="3"/>
      <c r="N20" s="3"/>
    </row>
    <row r="21" spans="2:14" x14ac:dyDescent="0.25">
      <c r="B21" s="1">
        <v>3</v>
      </c>
      <c r="C21" s="113">
        <v>42.2</v>
      </c>
      <c r="D21" s="114">
        <v>42.53</v>
      </c>
      <c r="E21" s="114">
        <v>42.4</v>
      </c>
      <c r="F21" s="115">
        <v>42.56</v>
      </c>
      <c r="M21" s="3"/>
      <c r="N21" s="3"/>
    </row>
    <row r="22" spans="2:14" x14ac:dyDescent="0.25">
      <c r="B22" s="1">
        <v>4</v>
      </c>
      <c r="C22" s="113">
        <v>43.85</v>
      </c>
      <c r="D22" s="114">
        <v>42.36</v>
      </c>
      <c r="E22" s="114">
        <v>42.34</v>
      </c>
      <c r="F22" s="115">
        <v>42.45</v>
      </c>
      <c r="M22" s="3"/>
      <c r="N22" s="3"/>
    </row>
    <row r="23" spans="2:14" x14ac:dyDescent="0.25">
      <c r="B23" s="1">
        <v>5</v>
      </c>
      <c r="C23" s="113">
        <v>42.15</v>
      </c>
      <c r="D23" s="114">
        <v>42.61</v>
      </c>
      <c r="E23" s="114">
        <v>43</v>
      </c>
      <c r="F23" s="115">
        <v>42.54</v>
      </c>
    </row>
    <row r="24" spans="2:14" x14ac:dyDescent="0.25">
      <c r="B24" s="1">
        <v>6</v>
      </c>
      <c r="C24" s="113">
        <v>42.04</v>
      </c>
      <c r="D24" s="114">
        <v>42.33</v>
      </c>
      <c r="E24" s="114">
        <v>42.29</v>
      </c>
      <c r="F24" s="115">
        <v>42.54</v>
      </c>
    </row>
    <row r="25" spans="2:14" x14ac:dyDescent="0.25">
      <c r="B25" s="1">
        <v>7</v>
      </c>
      <c r="C25" s="113">
        <v>42.77</v>
      </c>
      <c r="D25" s="114">
        <v>42.35</v>
      </c>
      <c r="E25" s="114">
        <v>42.52</v>
      </c>
      <c r="F25" s="115">
        <v>42.63</v>
      </c>
    </row>
    <row r="26" spans="2:14" x14ac:dyDescent="0.25">
      <c r="B26" s="1">
        <v>8</v>
      </c>
      <c r="C26" s="113">
        <v>42.47</v>
      </c>
      <c r="D26" s="114">
        <v>42.51</v>
      </c>
      <c r="E26" s="114">
        <v>42.54</v>
      </c>
      <c r="F26" s="115">
        <v>42.42</v>
      </c>
    </row>
    <row r="27" spans="2:14" x14ac:dyDescent="0.25">
      <c r="B27" s="1">
        <v>9</v>
      </c>
      <c r="C27" s="113">
        <v>43.27</v>
      </c>
      <c r="D27" s="114">
        <v>42.49</v>
      </c>
      <c r="E27" s="114">
        <v>42.39</v>
      </c>
      <c r="F27" s="115">
        <v>42.49</v>
      </c>
    </row>
    <row r="28" spans="2:14" x14ac:dyDescent="0.25">
      <c r="B28" s="1">
        <v>10</v>
      </c>
      <c r="C28" s="113">
        <v>42.21</v>
      </c>
      <c r="D28" s="114">
        <v>43.16</v>
      </c>
      <c r="E28" s="114">
        <v>42.53</v>
      </c>
      <c r="F28" s="115">
        <v>42.37</v>
      </c>
    </row>
    <row r="29" spans="2:14" x14ac:dyDescent="0.25">
      <c r="B29" s="1">
        <v>11</v>
      </c>
      <c r="C29" s="113">
        <v>42.54</v>
      </c>
      <c r="D29" s="114">
        <v>42.89</v>
      </c>
      <c r="E29" s="114">
        <v>42.66</v>
      </c>
      <c r="F29" s="115">
        <v>42.63</v>
      </c>
    </row>
    <row r="30" spans="2:14" x14ac:dyDescent="0.25">
      <c r="B30" s="1">
        <v>12</v>
      </c>
      <c r="C30" s="113">
        <v>42.7</v>
      </c>
      <c r="D30" s="114">
        <v>43</v>
      </c>
      <c r="E30" s="114">
        <v>42.62</v>
      </c>
      <c r="F30" s="115">
        <v>42.61</v>
      </c>
    </row>
    <row r="31" spans="2:14" x14ac:dyDescent="0.25">
      <c r="B31" s="1">
        <v>13</v>
      </c>
      <c r="C31" s="113">
        <v>42.92</v>
      </c>
      <c r="D31" s="114">
        <v>42.37</v>
      </c>
      <c r="E31" s="114">
        <v>42.66</v>
      </c>
      <c r="F31" s="115">
        <v>42.48</v>
      </c>
    </row>
    <row r="32" spans="2:14" x14ac:dyDescent="0.25">
      <c r="B32" s="1">
        <v>14</v>
      </c>
      <c r="C32" s="132">
        <v>42.7</v>
      </c>
      <c r="D32" s="114">
        <v>42.3</v>
      </c>
      <c r="E32" s="114">
        <v>42.41</v>
      </c>
      <c r="F32" s="115">
        <v>42.511000000000003</v>
      </c>
    </row>
    <row r="33" spans="2:6" x14ac:dyDescent="0.25">
      <c r="B33" s="1">
        <v>15</v>
      </c>
      <c r="C33" s="113">
        <v>42.88</v>
      </c>
      <c r="D33" s="114">
        <v>42.47</v>
      </c>
      <c r="E33" s="114">
        <v>42.55</v>
      </c>
      <c r="F33" s="115">
        <v>42.38</v>
      </c>
    </row>
    <row r="34" spans="2:6" x14ac:dyDescent="0.25">
      <c r="B34" s="1">
        <v>16</v>
      </c>
      <c r="C34" s="113">
        <v>43.96</v>
      </c>
      <c r="D34" s="114">
        <v>42.37</v>
      </c>
      <c r="E34" s="114">
        <v>42.17</v>
      </c>
      <c r="F34" s="115">
        <v>42.42</v>
      </c>
    </row>
    <row r="35" spans="2:6" x14ac:dyDescent="0.25">
      <c r="B35" s="1">
        <v>17</v>
      </c>
      <c r="C35" s="113">
        <v>42.44</v>
      </c>
      <c r="D35" s="114">
        <v>42.06</v>
      </c>
      <c r="E35" s="114">
        <v>42.42</v>
      </c>
      <c r="F35" s="115">
        <v>42.46</v>
      </c>
    </row>
    <row r="36" spans="2:6" x14ac:dyDescent="0.25">
      <c r="B36" s="1">
        <v>18</v>
      </c>
      <c r="C36" s="113">
        <v>42.27</v>
      </c>
      <c r="D36" s="114">
        <v>42.08</v>
      </c>
      <c r="E36" s="114">
        <v>42.25</v>
      </c>
      <c r="F36" s="115">
        <v>42.45</v>
      </c>
    </row>
    <row r="37" spans="2:6" x14ac:dyDescent="0.25">
      <c r="B37" s="1">
        <v>19</v>
      </c>
      <c r="C37" s="113">
        <v>42.68</v>
      </c>
      <c r="D37" s="114">
        <v>42.65</v>
      </c>
      <c r="E37" s="114">
        <v>42.65</v>
      </c>
      <c r="F37" s="115">
        <v>42.33</v>
      </c>
    </row>
    <row r="38" spans="2:6" x14ac:dyDescent="0.25">
      <c r="B38" s="1">
        <v>20</v>
      </c>
      <c r="C38" s="113">
        <v>42.42</v>
      </c>
      <c r="D38" s="114">
        <v>42.22</v>
      </c>
      <c r="E38" s="114">
        <v>43.2</v>
      </c>
      <c r="F38" s="115">
        <v>42.38</v>
      </c>
    </row>
    <row r="39" spans="2:6" x14ac:dyDescent="0.25">
      <c r="B39" s="1">
        <v>21</v>
      </c>
      <c r="C39" s="113">
        <v>42.53</v>
      </c>
      <c r="D39" s="114">
        <v>42.31</v>
      </c>
      <c r="E39" s="114">
        <v>42.32</v>
      </c>
      <c r="F39" s="115">
        <v>42.47</v>
      </c>
    </row>
    <row r="40" spans="2:6" x14ac:dyDescent="0.25">
      <c r="B40" s="1">
        <v>22</v>
      </c>
      <c r="C40" s="113">
        <v>42.66</v>
      </c>
      <c r="D40" s="114">
        <v>42.31</v>
      </c>
      <c r="E40" s="114">
        <v>42.19</v>
      </c>
      <c r="F40" s="115">
        <v>42.28</v>
      </c>
    </row>
    <row r="41" spans="2:6" x14ac:dyDescent="0.25">
      <c r="B41" s="1">
        <v>23</v>
      </c>
      <c r="C41" s="113">
        <v>43.24</v>
      </c>
      <c r="D41" s="114">
        <v>42.36</v>
      </c>
      <c r="E41" s="114">
        <v>42.66</v>
      </c>
      <c r="F41" s="115">
        <v>42.74</v>
      </c>
    </row>
    <row r="42" spans="2:6" x14ac:dyDescent="0.25">
      <c r="B42" s="1">
        <v>24</v>
      </c>
      <c r="C42" s="113">
        <v>43.71</v>
      </c>
      <c r="D42" s="114">
        <v>42.66</v>
      </c>
      <c r="E42" s="114">
        <v>42.31</v>
      </c>
      <c r="F42" s="115">
        <v>42.76</v>
      </c>
    </row>
    <row r="43" spans="2:6" x14ac:dyDescent="0.25">
      <c r="B43" s="1">
        <v>25</v>
      </c>
      <c r="C43" s="113"/>
      <c r="D43" s="114">
        <v>42.3</v>
      </c>
      <c r="E43" s="114">
        <v>42.36</v>
      </c>
      <c r="F43" s="115">
        <v>42.74</v>
      </c>
    </row>
    <row r="44" spans="2:6" x14ac:dyDescent="0.25">
      <c r="B44" s="1">
        <v>26</v>
      </c>
      <c r="C44" s="113"/>
      <c r="D44" s="114">
        <v>42.41</v>
      </c>
      <c r="E44" s="114">
        <v>42.55</v>
      </c>
      <c r="F44" s="115">
        <v>42.69</v>
      </c>
    </row>
    <row r="45" spans="2:6" x14ac:dyDescent="0.25">
      <c r="B45" s="1">
        <v>27</v>
      </c>
      <c r="C45" s="113"/>
      <c r="D45" s="114">
        <v>42.54</v>
      </c>
      <c r="E45" s="114">
        <v>42.58</v>
      </c>
      <c r="F45" s="115">
        <v>42.38</v>
      </c>
    </row>
    <row r="46" spans="2:6" x14ac:dyDescent="0.25">
      <c r="B46" s="1">
        <v>28</v>
      </c>
      <c r="C46" s="113"/>
      <c r="D46" s="114">
        <v>42.33</v>
      </c>
      <c r="E46" s="114">
        <v>42.6</v>
      </c>
      <c r="F46" s="115">
        <v>42.31</v>
      </c>
    </row>
    <row r="47" spans="2:6" x14ac:dyDescent="0.25">
      <c r="B47" s="1">
        <v>29</v>
      </c>
      <c r="C47" s="113"/>
      <c r="D47" s="114">
        <v>42.24</v>
      </c>
      <c r="E47" s="114">
        <v>42.41</v>
      </c>
      <c r="F47" s="115">
        <v>42.38</v>
      </c>
    </row>
    <row r="48" spans="2:6" x14ac:dyDescent="0.25">
      <c r="B48" s="1">
        <v>30</v>
      </c>
      <c r="C48" s="113"/>
      <c r="D48" s="114">
        <v>42.36</v>
      </c>
      <c r="E48" s="114">
        <v>42.1</v>
      </c>
      <c r="F48" s="115">
        <v>42.33</v>
      </c>
    </row>
    <row r="49" spans="2:6" x14ac:dyDescent="0.25">
      <c r="B49" s="1">
        <v>31</v>
      </c>
      <c r="C49" s="113"/>
      <c r="D49" s="114">
        <v>42.3</v>
      </c>
      <c r="E49" s="114">
        <v>42.92</v>
      </c>
      <c r="F49" s="115">
        <v>42.2</v>
      </c>
    </row>
    <row r="50" spans="2:6" x14ac:dyDescent="0.25">
      <c r="B50" s="1">
        <v>32</v>
      </c>
      <c r="C50" s="113"/>
      <c r="D50" s="114">
        <v>42.17</v>
      </c>
      <c r="E50" s="114">
        <v>42.68</v>
      </c>
      <c r="F50" s="115">
        <v>42.48</v>
      </c>
    </row>
    <row r="51" spans="2:6" x14ac:dyDescent="0.25">
      <c r="B51" s="1">
        <v>33</v>
      </c>
      <c r="C51" s="113"/>
      <c r="D51" s="114">
        <v>42.59</v>
      </c>
      <c r="E51" s="114">
        <v>42.47</v>
      </c>
      <c r="F51" s="115">
        <v>42.45</v>
      </c>
    </row>
    <row r="52" spans="2:6" x14ac:dyDescent="0.25">
      <c r="B52" s="1">
        <v>34</v>
      </c>
      <c r="C52" s="113"/>
      <c r="D52" s="114"/>
      <c r="E52" s="114">
        <v>42.57</v>
      </c>
      <c r="F52" s="115">
        <v>42.47</v>
      </c>
    </row>
    <row r="53" spans="2:6" x14ac:dyDescent="0.25">
      <c r="B53" s="1">
        <v>35</v>
      </c>
      <c r="C53" s="113"/>
      <c r="D53" s="114"/>
      <c r="E53" s="114">
        <v>42.44</v>
      </c>
      <c r="F53" s="115">
        <v>42.69</v>
      </c>
    </row>
    <row r="54" spans="2:6" x14ac:dyDescent="0.25">
      <c r="B54" s="1">
        <v>36</v>
      </c>
      <c r="C54" s="113"/>
      <c r="D54" s="114"/>
      <c r="E54" s="114">
        <v>42.58</v>
      </c>
      <c r="F54" s="115">
        <v>45.7</v>
      </c>
    </row>
    <row r="55" spans="2:6" x14ac:dyDescent="0.25">
      <c r="B55" s="1">
        <v>37</v>
      </c>
      <c r="C55" s="113"/>
      <c r="D55" s="155"/>
      <c r="E55" s="114">
        <v>42.63</v>
      </c>
      <c r="F55" s="115">
        <v>42.63</v>
      </c>
    </row>
    <row r="56" spans="2:6" x14ac:dyDescent="0.25">
      <c r="B56" s="1">
        <v>38</v>
      </c>
      <c r="C56" s="113"/>
      <c r="D56" s="114"/>
      <c r="E56" s="114">
        <v>42.46</v>
      </c>
      <c r="F56" s="115">
        <v>43.33</v>
      </c>
    </row>
    <row r="57" spans="2:6" x14ac:dyDescent="0.25">
      <c r="B57" s="1">
        <v>39</v>
      </c>
      <c r="C57" s="113"/>
      <c r="D57" s="114"/>
      <c r="E57" s="114"/>
      <c r="F57" s="115">
        <v>42.44</v>
      </c>
    </row>
    <row r="58" spans="2:6" x14ac:dyDescent="0.25">
      <c r="B58" s="1">
        <v>40</v>
      </c>
      <c r="C58" s="113"/>
      <c r="D58" s="114"/>
      <c r="E58" s="114"/>
      <c r="F58" s="115">
        <v>42.57</v>
      </c>
    </row>
    <row r="59" spans="2:6" x14ac:dyDescent="0.25">
      <c r="B59" s="1">
        <v>41</v>
      </c>
      <c r="C59" s="113"/>
      <c r="D59" s="114"/>
      <c r="E59" s="114"/>
      <c r="F59" s="115">
        <v>42.34</v>
      </c>
    </row>
    <row r="60" spans="2:6" x14ac:dyDescent="0.25">
      <c r="B60" s="1">
        <v>42</v>
      </c>
      <c r="C60" s="113"/>
      <c r="D60" s="114"/>
      <c r="E60" s="114"/>
      <c r="F60" s="115">
        <v>42.27</v>
      </c>
    </row>
    <row r="61" spans="2:6" x14ac:dyDescent="0.25">
      <c r="B61" s="1">
        <v>43</v>
      </c>
      <c r="C61" s="113"/>
      <c r="D61" s="114"/>
      <c r="E61" s="114"/>
      <c r="F61" s="115">
        <v>42.35</v>
      </c>
    </row>
    <row r="62" spans="2:6" x14ac:dyDescent="0.25">
      <c r="B62" s="1">
        <v>44</v>
      </c>
      <c r="C62" s="113"/>
      <c r="D62" s="114"/>
      <c r="E62" s="114"/>
      <c r="F62" s="115">
        <v>42.42</v>
      </c>
    </row>
    <row r="63" spans="2:6" x14ac:dyDescent="0.25">
      <c r="B63" s="1">
        <v>45</v>
      </c>
      <c r="C63" s="113"/>
      <c r="D63" s="114"/>
      <c r="E63" s="114"/>
      <c r="F63" s="115">
        <v>43.3</v>
      </c>
    </row>
    <row r="64" spans="2:6" x14ac:dyDescent="0.25">
      <c r="B64" s="1">
        <v>46</v>
      </c>
      <c r="C64" s="113"/>
      <c r="D64" s="114"/>
      <c r="E64" s="114"/>
      <c r="F64" s="115">
        <v>42.45</v>
      </c>
    </row>
    <row r="65" spans="2:6" x14ac:dyDescent="0.25">
      <c r="B65" s="1">
        <v>47</v>
      </c>
      <c r="C65" s="113"/>
      <c r="D65" s="114"/>
      <c r="E65" s="114"/>
      <c r="F65" s="115">
        <v>42.63</v>
      </c>
    </row>
    <row r="66" spans="2:6" x14ac:dyDescent="0.25">
      <c r="B66" s="1">
        <v>48</v>
      </c>
      <c r="C66" s="113"/>
      <c r="D66" s="114"/>
      <c r="E66" s="114"/>
      <c r="F66" s="115">
        <v>42.34</v>
      </c>
    </row>
    <row r="67" spans="2:6" x14ac:dyDescent="0.25">
      <c r="B67" s="1">
        <v>49</v>
      </c>
      <c r="C67" s="113"/>
      <c r="D67" s="114"/>
      <c r="E67" s="114"/>
      <c r="F67" s="115">
        <v>42.46</v>
      </c>
    </row>
    <row r="68" spans="2:6" x14ac:dyDescent="0.25">
      <c r="B68" s="1">
        <v>50</v>
      </c>
      <c r="C68" s="113"/>
      <c r="D68" s="114"/>
      <c r="E68" s="114"/>
      <c r="F68" s="115">
        <v>42.24</v>
      </c>
    </row>
    <row r="69" spans="2:6" x14ac:dyDescent="0.25">
      <c r="B69" s="1">
        <v>51</v>
      </c>
      <c r="C69" s="113"/>
      <c r="D69" s="114"/>
      <c r="E69" s="114"/>
      <c r="F69" s="115">
        <v>42.2</v>
      </c>
    </row>
    <row r="70" spans="2:6" x14ac:dyDescent="0.25">
      <c r="B70" s="1">
        <v>52</v>
      </c>
      <c r="C70" s="113"/>
      <c r="D70" s="114"/>
      <c r="E70" s="114"/>
      <c r="F70" s="115">
        <v>42.53</v>
      </c>
    </row>
    <row r="71" spans="2:6" x14ac:dyDescent="0.25">
      <c r="B71" s="1">
        <v>53</v>
      </c>
      <c r="C71" s="113"/>
      <c r="D71" s="114"/>
      <c r="E71" s="114"/>
      <c r="F71" s="115">
        <v>42.36</v>
      </c>
    </row>
    <row r="72" spans="2:6" x14ac:dyDescent="0.25">
      <c r="B72" s="1">
        <v>54</v>
      </c>
      <c r="C72" s="113"/>
      <c r="D72" s="114"/>
      <c r="E72" s="114"/>
      <c r="F72" s="115">
        <v>42.38</v>
      </c>
    </row>
    <row r="73" spans="2:6" x14ac:dyDescent="0.25">
      <c r="B73" s="1">
        <v>55</v>
      </c>
      <c r="C73" s="113"/>
      <c r="D73" s="114"/>
      <c r="E73" s="114"/>
      <c r="F73" s="115">
        <v>42.34</v>
      </c>
    </row>
    <row r="74" spans="2:6" x14ac:dyDescent="0.25">
      <c r="B74" s="1">
        <v>56</v>
      </c>
      <c r="C74" s="113"/>
      <c r="D74" s="114"/>
      <c r="E74" s="114"/>
      <c r="F74" s="115">
        <v>42.35</v>
      </c>
    </row>
    <row r="75" spans="2:6" x14ac:dyDescent="0.25">
      <c r="B75" s="1">
        <v>57</v>
      </c>
      <c r="C75" s="113"/>
      <c r="D75" s="114"/>
      <c r="E75" s="114"/>
      <c r="F75" s="115">
        <v>42.84</v>
      </c>
    </row>
    <row r="76" spans="2:6" x14ac:dyDescent="0.25">
      <c r="B76" s="1">
        <v>58</v>
      </c>
      <c r="C76" s="113"/>
      <c r="D76" s="114"/>
      <c r="E76" s="114"/>
      <c r="F76" s="115">
        <v>42.26</v>
      </c>
    </row>
    <row r="77" spans="2:6" x14ac:dyDescent="0.25">
      <c r="B77" s="1">
        <v>59</v>
      </c>
      <c r="C77" s="113"/>
      <c r="D77" s="114"/>
      <c r="E77" s="114"/>
      <c r="F77" s="115">
        <v>42.62</v>
      </c>
    </row>
    <row r="78" spans="2:6" x14ac:dyDescent="0.25">
      <c r="B78" s="1">
        <v>60</v>
      </c>
      <c r="C78" s="113"/>
      <c r="D78" s="114"/>
      <c r="E78" s="114"/>
      <c r="F78" s="115">
        <v>42.3</v>
      </c>
    </row>
    <row r="79" spans="2:6" x14ac:dyDescent="0.25">
      <c r="B79" s="1">
        <v>61</v>
      </c>
      <c r="C79" s="113"/>
      <c r="D79" s="114"/>
      <c r="E79" s="114"/>
      <c r="F79" s="115">
        <v>42.24</v>
      </c>
    </row>
    <row r="80" spans="2:6" x14ac:dyDescent="0.25">
      <c r="B80" s="1">
        <v>62</v>
      </c>
      <c r="C80" s="113"/>
      <c r="D80" s="114"/>
      <c r="E80" s="114"/>
      <c r="F80" s="115">
        <v>42.42</v>
      </c>
    </row>
    <row r="81" spans="2:6" x14ac:dyDescent="0.25">
      <c r="B81" s="1">
        <v>63</v>
      </c>
      <c r="C81" s="113"/>
      <c r="D81" s="114"/>
      <c r="E81" s="114"/>
      <c r="F81" s="115">
        <v>42.52</v>
      </c>
    </row>
    <row r="82" spans="2:6" x14ac:dyDescent="0.25">
      <c r="B82" s="1">
        <v>64</v>
      </c>
      <c r="C82" s="113"/>
      <c r="D82" s="114"/>
      <c r="E82" s="114"/>
      <c r="F82" s="115">
        <v>42.4</v>
      </c>
    </row>
    <row r="83" spans="2:6" ht="15.75" thickBot="1" x14ac:dyDescent="0.3">
      <c r="B83" s="1">
        <v>65</v>
      </c>
      <c r="C83" s="116"/>
      <c r="D83" s="117"/>
      <c r="E83" s="117"/>
      <c r="F83" s="118">
        <v>42.36</v>
      </c>
    </row>
    <row r="84" spans="2:6" x14ac:dyDescent="0.25">
      <c r="F84" s="2">
        <v>42.38</v>
      </c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topLeftCell="A3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113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thickBot="1" x14ac:dyDescent="0.3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110</v>
      </c>
      <c r="C10" s="152">
        <v>69</v>
      </c>
      <c r="D10" s="152">
        <v>38</v>
      </c>
      <c r="E10" s="156">
        <f>D10</f>
        <v>38</v>
      </c>
      <c r="F10" s="189">
        <f>MIN(C19:C83)</f>
        <v>41.97</v>
      </c>
      <c r="G10" s="157">
        <f>AVERAGE(C19:C83)</f>
        <v>42.695789473684215</v>
      </c>
      <c r="H10" s="152">
        <v>1</v>
      </c>
      <c r="I10" s="83">
        <f>G10-F10</f>
        <v>0.72578947368421609</v>
      </c>
      <c r="J10" s="84">
        <v>1.8854166666666665E-2</v>
      </c>
      <c r="K10" s="84">
        <f>J10</f>
        <v>1.8854166666666665E-2</v>
      </c>
      <c r="L10" s="85">
        <f>K10</f>
        <v>1.8854166666666665E-2</v>
      </c>
      <c r="M10" s="86" t="s">
        <v>168</v>
      </c>
      <c r="N10" s="87"/>
      <c r="O10" s="146"/>
      <c r="P10" s="166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112</v>
      </c>
      <c r="C11" s="152">
        <v>4</v>
      </c>
      <c r="D11" s="152">
        <v>96</v>
      </c>
      <c r="E11" s="156">
        <f>D11-D10</f>
        <v>58</v>
      </c>
      <c r="F11" s="186">
        <f>MIN(D19:D83)</f>
        <v>43.28</v>
      </c>
      <c r="G11" s="158">
        <f>AVERAGE(D19:D83)</f>
        <v>43.922456140350903</v>
      </c>
      <c r="H11" s="152">
        <v>3</v>
      </c>
      <c r="I11" s="83">
        <f>G11-F11</f>
        <v>0.64245614035090171</v>
      </c>
      <c r="J11" s="84">
        <v>4.9224537037037032E-2</v>
      </c>
      <c r="K11" s="84">
        <f>J11-J10</f>
        <v>3.0370370370370367E-2</v>
      </c>
      <c r="L11" s="85">
        <f>K11</f>
        <v>3.0370370370370367E-2</v>
      </c>
      <c r="M11" s="86" t="s">
        <v>169</v>
      </c>
      <c r="N11" s="87"/>
      <c r="O11" s="88"/>
      <c r="P11" s="166"/>
      <c r="Q11" s="166"/>
      <c r="R11" s="166"/>
      <c r="S11" s="166"/>
      <c r="T11" s="166"/>
    </row>
    <row r="12" spans="1:20" s="3" customFormat="1" ht="30" customHeight="1" x14ac:dyDescent="0.2">
      <c r="A12" s="82">
        <v>3</v>
      </c>
      <c r="B12" s="151" t="s">
        <v>110</v>
      </c>
      <c r="C12" s="153">
        <v>6</v>
      </c>
      <c r="D12" s="152">
        <v>140</v>
      </c>
      <c r="E12" s="156">
        <f>D12-D11</f>
        <v>44</v>
      </c>
      <c r="F12" s="185">
        <f>MIN(E19:E83)</f>
        <v>42.7</v>
      </c>
      <c r="G12" s="157">
        <f>AVERAGE(E19:E83)</f>
        <v>43.308139534883722</v>
      </c>
      <c r="H12" s="152">
        <v>6</v>
      </c>
      <c r="I12" s="83">
        <f>G12-F12</f>
        <v>0.60813953488371908</v>
      </c>
      <c r="J12" s="84">
        <v>7.2349537037037046E-2</v>
      </c>
      <c r="K12" s="84">
        <f>J12-J11</f>
        <v>2.3125000000000014E-2</v>
      </c>
      <c r="L12" s="84">
        <f>K12+L10</f>
        <v>4.1979166666666679E-2</v>
      </c>
      <c r="M12" s="86" t="s">
        <v>170</v>
      </c>
      <c r="N12" s="87"/>
      <c r="O12" s="20"/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112</v>
      </c>
      <c r="C13" s="152">
        <v>1</v>
      </c>
      <c r="D13" s="152">
        <v>161</v>
      </c>
      <c r="E13" s="156">
        <f>D13-D12</f>
        <v>21</v>
      </c>
      <c r="F13" s="168">
        <f>MIN(F19:F83)</f>
        <v>43.38</v>
      </c>
      <c r="G13" s="157">
        <f>AVERAGE(F19:F83)</f>
        <v>43.910499999999999</v>
      </c>
      <c r="H13" s="152">
        <v>2</v>
      </c>
      <c r="I13" s="90">
        <f>G13-F13</f>
        <v>0.53049999999999642</v>
      </c>
      <c r="J13" s="84">
        <v>8.3796296296296299E-2</v>
      </c>
      <c r="K13" s="92">
        <f>J13-J12</f>
        <v>1.1446759259259254E-2</v>
      </c>
      <c r="L13" s="91">
        <f>K13+K11</f>
        <v>4.1817129629629621E-2</v>
      </c>
      <c r="M13" s="86"/>
      <c r="N13" s="87">
        <v>26</v>
      </c>
      <c r="O13" s="184" t="s">
        <v>175</v>
      </c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42.335000000000001</v>
      </c>
      <c r="G14" s="150">
        <f>AVERAGE(G10,G12)</f>
        <v>43.001964504283968</v>
      </c>
      <c r="H14" s="150" t="s">
        <v>138</v>
      </c>
      <c r="I14" s="95">
        <f>AVERAGE(I10,I12)</f>
        <v>0.66696450428396759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43.33</v>
      </c>
      <c r="G15" s="101">
        <f>AVERAGE(G11,G13)</f>
        <v>43.916478070175451</v>
      </c>
      <c r="H15" s="101" t="s">
        <v>139</v>
      </c>
      <c r="I15" s="102">
        <f>AVERAGE(I11,I13)</f>
        <v>0.58647807017544906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42.832500000000003</v>
      </c>
      <c r="G16" s="105">
        <f>AVERAGE(C19:F83)</f>
        <v>43.458734177215192</v>
      </c>
      <c r="H16" s="106"/>
      <c r="I16" s="107">
        <f>AVERAGE(I10:I13)</f>
        <v>0.62672128722970832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Дымко Вячеслав</v>
      </c>
      <c r="D18" s="109" t="str">
        <f>B11</f>
        <v>Прокопенко Костя</v>
      </c>
      <c r="E18" s="109" t="str">
        <f>B12</f>
        <v>Дымко Вячеслав</v>
      </c>
      <c r="F18" s="109" t="str">
        <f>B13</f>
        <v>Прокопенко Костя</v>
      </c>
    </row>
    <row r="19" spans="2:14" x14ac:dyDescent="0.25">
      <c r="B19" s="1">
        <v>1</v>
      </c>
      <c r="C19" s="110">
        <v>43.72</v>
      </c>
      <c r="D19" s="111">
        <v>45.01</v>
      </c>
      <c r="E19" s="111">
        <v>43.39</v>
      </c>
      <c r="F19" s="112">
        <v>44.35</v>
      </c>
      <c r="M19" s="2"/>
      <c r="N19" s="2"/>
    </row>
    <row r="20" spans="2:14" x14ac:dyDescent="0.25">
      <c r="B20" s="1">
        <v>2</v>
      </c>
      <c r="C20" s="113">
        <v>43.31</v>
      </c>
      <c r="D20" s="114">
        <v>44.07</v>
      </c>
      <c r="E20" s="114">
        <v>42.89</v>
      </c>
      <c r="F20" s="115">
        <v>44.05</v>
      </c>
      <c r="M20" s="3"/>
      <c r="N20" s="3"/>
    </row>
    <row r="21" spans="2:14" x14ac:dyDescent="0.25">
      <c r="B21" s="1">
        <v>3</v>
      </c>
      <c r="C21" s="113">
        <v>42.28</v>
      </c>
      <c r="D21" s="114">
        <v>43.93</v>
      </c>
      <c r="E21" s="114">
        <v>42.93</v>
      </c>
      <c r="F21" s="115">
        <v>43.73</v>
      </c>
      <c r="M21" s="3"/>
      <c r="N21" s="3"/>
    </row>
    <row r="22" spans="2:14" x14ac:dyDescent="0.25">
      <c r="B22" s="1">
        <v>4</v>
      </c>
      <c r="C22" s="113">
        <v>43.42</v>
      </c>
      <c r="D22" s="114">
        <v>43.85</v>
      </c>
      <c r="E22" s="114">
        <v>42.99</v>
      </c>
      <c r="F22" s="115">
        <v>44.57</v>
      </c>
      <c r="M22" s="3"/>
      <c r="N22" s="3"/>
    </row>
    <row r="23" spans="2:14" x14ac:dyDescent="0.25">
      <c r="B23" s="1">
        <v>5</v>
      </c>
      <c r="C23" s="113">
        <v>43.1</v>
      </c>
      <c r="D23" s="114">
        <v>44.11</v>
      </c>
      <c r="E23" s="114">
        <v>43.5</v>
      </c>
      <c r="F23" s="115">
        <v>44.45</v>
      </c>
    </row>
    <row r="24" spans="2:14" x14ac:dyDescent="0.25">
      <c r="B24" s="1">
        <v>6</v>
      </c>
      <c r="C24" s="113">
        <v>44.41</v>
      </c>
      <c r="D24" s="114">
        <v>43.95</v>
      </c>
      <c r="E24" s="114">
        <v>42.77</v>
      </c>
      <c r="F24" s="115">
        <v>43.8</v>
      </c>
    </row>
    <row r="25" spans="2:14" x14ac:dyDescent="0.25">
      <c r="B25" s="1">
        <v>7</v>
      </c>
      <c r="C25" s="113">
        <v>42.99</v>
      </c>
      <c r="D25" s="114">
        <v>43.36</v>
      </c>
      <c r="E25" s="114">
        <v>43.92</v>
      </c>
      <c r="F25" s="115">
        <v>43.72</v>
      </c>
    </row>
    <row r="26" spans="2:14" x14ac:dyDescent="0.25">
      <c r="B26" s="1">
        <v>8</v>
      </c>
      <c r="C26" s="113">
        <v>43.36</v>
      </c>
      <c r="D26" s="114">
        <v>44.35</v>
      </c>
      <c r="E26" s="114">
        <v>42.9</v>
      </c>
      <c r="F26" s="115">
        <v>43.92</v>
      </c>
    </row>
    <row r="27" spans="2:14" x14ac:dyDescent="0.25">
      <c r="B27" s="1">
        <v>9</v>
      </c>
      <c r="C27" s="113">
        <v>42.59</v>
      </c>
      <c r="D27" s="114">
        <v>43.49</v>
      </c>
      <c r="E27" s="114">
        <v>42.78</v>
      </c>
      <c r="F27" s="115">
        <v>43.38</v>
      </c>
    </row>
    <row r="28" spans="2:14" x14ac:dyDescent="0.25">
      <c r="B28" s="1">
        <v>10</v>
      </c>
      <c r="C28" s="113">
        <v>42.4</v>
      </c>
      <c r="D28" s="114">
        <v>43.81</v>
      </c>
      <c r="E28" s="114">
        <v>42.98</v>
      </c>
      <c r="F28" s="115">
        <v>43.45</v>
      </c>
    </row>
    <row r="29" spans="2:14" x14ac:dyDescent="0.25">
      <c r="B29" s="1">
        <v>11</v>
      </c>
      <c r="C29" s="113">
        <v>42.67</v>
      </c>
      <c r="D29" s="114">
        <v>44.94</v>
      </c>
      <c r="E29" s="114">
        <v>42.92</v>
      </c>
      <c r="F29" s="115">
        <v>43.89</v>
      </c>
    </row>
    <row r="30" spans="2:14" x14ac:dyDescent="0.25">
      <c r="B30" s="1">
        <v>12</v>
      </c>
      <c r="C30" s="113">
        <v>42.49</v>
      </c>
      <c r="D30" s="114">
        <v>44.13</v>
      </c>
      <c r="E30" s="114">
        <v>43.23</v>
      </c>
      <c r="F30" s="115">
        <v>44.14</v>
      </c>
    </row>
    <row r="31" spans="2:14" x14ac:dyDescent="0.25">
      <c r="B31" s="1">
        <v>13</v>
      </c>
      <c r="C31" s="113">
        <v>42.7</v>
      </c>
      <c r="D31" s="114">
        <v>44.27</v>
      </c>
      <c r="E31" s="114">
        <v>43.2</v>
      </c>
      <c r="F31" s="115">
        <v>44.24</v>
      </c>
    </row>
    <row r="32" spans="2:14" x14ac:dyDescent="0.25">
      <c r="B32" s="1">
        <v>14</v>
      </c>
      <c r="C32" s="132">
        <v>42.59</v>
      </c>
      <c r="D32" s="114">
        <v>43.58</v>
      </c>
      <c r="E32" s="114">
        <v>43.22</v>
      </c>
      <c r="F32" s="115">
        <v>44.07</v>
      </c>
    </row>
    <row r="33" spans="2:6" x14ac:dyDescent="0.25">
      <c r="B33" s="1">
        <v>15</v>
      </c>
      <c r="C33" s="113">
        <v>42.79</v>
      </c>
      <c r="D33" s="114">
        <v>43.91</v>
      </c>
      <c r="E33" s="114">
        <v>42.77</v>
      </c>
      <c r="F33" s="115">
        <v>43.8</v>
      </c>
    </row>
    <row r="34" spans="2:6" x14ac:dyDescent="0.25">
      <c r="B34" s="1">
        <v>16</v>
      </c>
      <c r="C34" s="113">
        <v>43.07</v>
      </c>
      <c r="D34" s="114">
        <v>43.94</v>
      </c>
      <c r="E34" s="114">
        <v>43.43</v>
      </c>
      <c r="F34" s="115">
        <v>43.52</v>
      </c>
    </row>
    <row r="35" spans="2:6" x14ac:dyDescent="0.25">
      <c r="B35" s="1">
        <v>17</v>
      </c>
      <c r="C35" s="113">
        <v>43</v>
      </c>
      <c r="D35" s="114">
        <v>43.66</v>
      </c>
      <c r="E35" s="114">
        <v>44</v>
      </c>
      <c r="F35" s="115">
        <v>44.03</v>
      </c>
    </row>
    <row r="36" spans="2:6" x14ac:dyDescent="0.25">
      <c r="B36" s="1">
        <v>18</v>
      </c>
      <c r="C36" s="113">
        <v>42.7</v>
      </c>
      <c r="D36" s="114">
        <v>43.48</v>
      </c>
      <c r="E36" s="114">
        <v>43.09</v>
      </c>
      <c r="F36" s="115">
        <v>43.57</v>
      </c>
    </row>
    <row r="37" spans="2:6" x14ac:dyDescent="0.25">
      <c r="B37" s="1">
        <v>19</v>
      </c>
      <c r="C37" s="113">
        <v>42.62</v>
      </c>
      <c r="D37" s="114">
        <v>44.13</v>
      </c>
      <c r="E37" s="114">
        <v>42.72</v>
      </c>
      <c r="F37" s="115">
        <v>44.06</v>
      </c>
    </row>
    <row r="38" spans="2:6" x14ac:dyDescent="0.25">
      <c r="B38" s="1">
        <v>20</v>
      </c>
      <c r="C38" s="113">
        <v>42.45</v>
      </c>
      <c r="D38" s="114">
        <v>43.37</v>
      </c>
      <c r="E38" s="114">
        <v>43.29</v>
      </c>
      <c r="F38" s="115">
        <v>43.47</v>
      </c>
    </row>
    <row r="39" spans="2:6" x14ac:dyDescent="0.25">
      <c r="B39" s="1">
        <v>21</v>
      </c>
      <c r="C39" s="113">
        <v>42.32</v>
      </c>
      <c r="D39" s="114">
        <v>43.3</v>
      </c>
      <c r="E39" s="114">
        <v>43.39</v>
      </c>
      <c r="F39" s="115"/>
    </row>
    <row r="40" spans="2:6" x14ac:dyDescent="0.25">
      <c r="B40" s="1">
        <v>22</v>
      </c>
      <c r="C40" s="113">
        <v>41.97</v>
      </c>
      <c r="D40" s="114">
        <v>44.58</v>
      </c>
      <c r="E40" s="114">
        <v>43.27</v>
      </c>
      <c r="F40" s="115"/>
    </row>
    <row r="41" spans="2:6" x14ac:dyDescent="0.25">
      <c r="B41" s="1">
        <v>23</v>
      </c>
      <c r="C41" s="113">
        <v>42</v>
      </c>
      <c r="D41" s="114">
        <v>44.39</v>
      </c>
      <c r="E41" s="114">
        <v>43.01</v>
      </c>
      <c r="F41" s="115"/>
    </row>
    <row r="42" spans="2:6" x14ac:dyDescent="0.25">
      <c r="B42" s="1">
        <v>24</v>
      </c>
      <c r="C42" s="113">
        <v>42.32</v>
      </c>
      <c r="D42" s="114">
        <v>43.5</v>
      </c>
      <c r="E42" s="114">
        <v>42.93</v>
      </c>
      <c r="F42" s="115"/>
    </row>
    <row r="43" spans="2:6" x14ac:dyDescent="0.25">
      <c r="B43" s="1">
        <v>25</v>
      </c>
      <c r="C43" s="113">
        <v>42.52</v>
      </c>
      <c r="D43" s="114">
        <v>43.59</v>
      </c>
      <c r="E43" s="114">
        <v>42.7</v>
      </c>
      <c r="F43" s="115"/>
    </row>
    <row r="44" spans="2:6" x14ac:dyDescent="0.25">
      <c r="B44" s="1">
        <v>26</v>
      </c>
      <c r="C44" s="113">
        <v>42.04</v>
      </c>
      <c r="D44" s="114">
        <v>43.67</v>
      </c>
      <c r="E44" s="114">
        <v>43.26</v>
      </c>
      <c r="F44" s="115"/>
    </row>
    <row r="45" spans="2:6" x14ac:dyDescent="0.25">
      <c r="B45" s="1">
        <v>27</v>
      </c>
      <c r="C45" s="113">
        <v>43.14</v>
      </c>
      <c r="D45" s="114">
        <v>43.67</v>
      </c>
      <c r="E45" s="114">
        <v>42.78</v>
      </c>
      <c r="F45" s="115"/>
    </row>
    <row r="46" spans="2:6" x14ac:dyDescent="0.25">
      <c r="B46" s="1">
        <v>28</v>
      </c>
      <c r="C46" s="113">
        <v>42.59</v>
      </c>
      <c r="D46" s="114">
        <v>43.78</v>
      </c>
      <c r="E46" s="114">
        <v>43.16</v>
      </c>
      <c r="F46" s="115"/>
    </row>
    <row r="47" spans="2:6" x14ac:dyDescent="0.25">
      <c r="B47" s="1">
        <v>29</v>
      </c>
      <c r="C47" s="113">
        <v>42.88</v>
      </c>
      <c r="D47" s="114">
        <v>45.84</v>
      </c>
      <c r="E47" s="114">
        <v>43.04</v>
      </c>
      <c r="F47" s="115"/>
    </row>
    <row r="48" spans="2:6" x14ac:dyDescent="0.25">
      <c r="B48" s="1">
        <v>30</v>
      </c>
      <c r="C48" s="113">
        <v>42.63</v>
      </c>
      <c r="D48" s="114">
        <v>43.5</v>
      </c>
      <c r="E48" s="114">
        <v>44.09</v>
      </c>
      <c r="F48" s="115"/>
    </row>
    <row r="49" spans="2:6" x14ac:dyDescent="0.25">
      <c r="B49" s="1">
        <v>31</v>
      </c>
      <c r="C49" s="113">
        <v>42.5</v>
      </c>
      <c r="D49" s="114">
        <v>43.54</v>
      </c>
      <c r="E49" s="114">
        <v>42.77</v>
      </c>
      <c r="F49" s="115"/>
    </row>
    <row r="50" spans="2:6" x14ac:dyDescent="0.25">
      <c r="B50" s="1">
        <v>32</v>
      </c>
      <c r="C50" s="113">
        <v>42.8</v>
      </c>
      <c r="D50" s="114">
        <v>43.43</v>
      </c>
      <c r="E50" s="114">
        <v>42.78</v>
      </c>
      <c r="F50" s="115"/>
    </row>
    <row r="51" spans="2:6" x14ac:dyDescent="0.25">
      <c r="B51" s="1">
        <v>33</v>
      </c>
      <c r="C51" s="113">
        <v>42.56</v>
      </c>
      <c r="D51" s="114">
        <v>43.79</v>
      </c>
      <c r="E51" s="114">
        <v>43.67</v>
      </c>
      <c r="F51" s="115"/>
    </row>
    <row r="52" spans="2:6" x14ac:dyDescent="0.25">
      <c r="B52" s="1">
        <v>34</v>
      </c>
      <c r="C52" s="113">
        <v>42.33</v>
      </c>
      <c r="D52" s="114">
        <v>44.21</v>
      </c>
      <c r="E52" s="114">
        <v>42.87</v>
      </c>
      <c r="F52" s="115"/>
    </row>
    <row r="53" spans="2:6" x14ac:dyDescent="0.25">
      <c r="B53" s="1">
        <v>35</v>
      </c>
      <c r="C53" s="113">
        <v>42.2</v>
      </c>
      <c r="D53" s="114">
        <v>43.48</v>
      </c>
      <c r="E53" s="114">
        <v>42.9</v>
      </c>
      <c r="F53" s="115"/>
    </row>
    <row r="54" spans="2:6" x14ac:dyDescent="0.25">
      <c r="B54" s="1">
        <v>36</v>
      </c>
      <c r="C54" s="113">
        <v>42.09</v>
      </c>
      <c r="D54" s="114">
        <v>43.89</v>
      </c>
      <c r="E54" s="114">
        <v>43.07</v>
      </c>
      <c r="F54" s="115"/>
    </row>
    <row r="55" spans="2:6" x14ac:dyDescent="0.25">
      <c r="B55" s="1">
        <v>37</v>
      </c>
      <c r="C55" s="113">
        <v>42.39</v>
      </c>
      <c r="D55" s="155">
        <v>44.4</v>
      </c>
      <c r="E55" s="114">
        <v>43.21</v>
      </c>
      <c r="F55" s="115"/>
    </row>
    <row r="56" spans="2:6" x14ac:dyDescent="0.25">
      <c r="B56" s="1">
        <v>38</v>
      </c>
      <c r="C56" s="113">
        <v>42.5</v>
      </c>
      <c r="D56" s="114">
        <v>43.95</v>
      </c>
      <c r="E56" s="114">
        <v>43.91</v>
      </c>
      <c r="F56" s="115"/>
    </row>
    <row r="57" spans="2:6" x14ac:dyDescent="0.25">
      <c r="B57" s="1">
        <v>39</v>
      </c>
      <c r="C57" s="113"/>
      <c r="D57" s="114">
        <v>44.16</v>
      </c>
      <c r="E57" s="114">
        <v>43.1</v>
      </c>
      <c r="F57" s="115"/>
    </row>
    <row r="58" spans="2:6" x14ac:dyDescent="0.25">
      <c r="B58" s="1">
        <v>40</v>
      </c>
      <c r="C58" s="113"/>
      <c r="D58" s="114">
        <v>43.64</v>
      </c>
      <c r="E58" s="114">
        <v>46.95</v>
      </c>
      <c r="F58" s="115"/>
    </row>
    <row r="59" spans="2:6" x14ac:dyDescent="0.25">
      <c r="B59" s="1">
        <v>41</v>
      </c>
      <c r="C59" s="113"/>
      <c r="D59" s="114">
        <v>43.69</v>
      </c>
      <c r="E59" s="114">
        <v>44.07</v>
      </c>
      <c r="F59" s="115"/>
    </row>
    <row r="60" spans="2:6" x14ac:dyDescent="0.25">
      <c r="B60" s="1">
        <v>42</v>
      </c>
      <c r="C60" s="113"/>
      <c r="D60" s="114">
        <v>43.82</v>
      </c>
      <c r="E60" s="114">
        <v>44.97</v>
      </c>
      <c r="F60" s="115"/>
    </row>
    <row r="61" spans="2:6" x14ac:dyDescent="0.25">
      <c r="B61" s="1">
        <v>43</v>
      </c>
      <c r="C61" s="113"/>
      <c r="D61" s="114">
        <v>43.37</v>
      </c>
      <c r="E61" s="114">
        <v>43.43</v>
      </c>
      <c r="F61" s="115"/>
    </row>
    <row r="62" spans="2:6" x14ac:dyDescent="0.25">
      <c r="B62" s="1">
        <v>44</v>
      </c>
      <c r="C62" s="113"/>
      <c r="D62" s="114">
        <v>44.47</v>
      </c>
      <c r="E62" s="114"/>
      <c r="F62" s="115"/>
    </row>
    <row r="63" spans="2:6" x14ac:dyDescent="0.25">
      <c r="B63" s="1">
        <v>45</v>
      </c>
      <c r="C63" s="113"/>
      <c r="D63" s="114">
        <v>44.81</v>
      </c>
      <c r="E63" s="114"/>
      <c r="F63" s="115"/>
    </row>
    <row r="64" spans="2:6" x14ac:dyDescent="0.25">
      <c r="B64" s="1">
        <v>46</v>
      </c>
      <c r="C64" s="113"/>
      <c r="D64" s="114">
        <v>43.79</v>
      </c>
      <c r="E64" s="114"/>
      <c r="F64" s="115"/>
    </row>
    <row r="65" spans="2:6" x14ac:dyDescent="0.25">
      <c r="B65" s="1">
        <v>47</v>
      </c>
      <c r="C65" s="113"/>
      <c r="D65" s="114">
        <v>44.17</v>
      </c>
      <c r="E65" s="114"/>
      <c r="F65" s="115"/>
    </row>
    <row r="66" spans="2:6" x14ac:dyDescent="0.25">
      <c r="B66" s="1">
        <v>48</v>
      </c>
      <c r="C66" s="113"/>
      <c r="D66" s="114">
        <v>43.92</v>
      </c>
      <c r="E66" s="114"/>
      <c r="F66" s="115"/>
    </row>
    <row r="67" spans="2:6" x14ac:dyDescent="0.25">
      <c r="B67" s="1">
        <v>49</v>
      </c>
      <c r="C67" s="113"/>
      <c r="D67" s="114">
        <v>43.52</v>
      </c>
      <c r="E67" s="114"/>
      <c r="F67" s="115"/>
    </row>
    <row r="68" spans="2:6" x14ac:dyDescent="0.25">
      <c r="B68" s="1">
        <v>50</v>
      </c>
      <c r="C68" s="113"/>
      <c r="D68" s="114">
        <v>43.46</v>
      </c>
      <c r="E68" s="114"/>
      <c r="F68" s="115"/>
    </row>
    <row r="69" spans="2:6" x14ac:dyDescent="0.25">
      <c r="B69" s="1">
        <v>51</v>
      </c>
      <c r="C69" s="113"/>
      <c r="D69" s="114">
        <v>43.56</v>
      </c>
      <c r="E69" s="114"/>
      <c r="F69" s="115"/>
    </row>
    <row r="70" spans="2:6" x14ac:dyDescent="0.25">
      <c r="B70" s="1">
        <v>52</v>
      </c>
      <c r="C70" s="113"/>
      <c r="D70" s="114">
        <v>44.01</v>
      </c>
      <c r="E70" s="114"/>
      <c r="F70" s="115"/>
    </row>
    <row r="71" spans="2:6" x14ac:dyDescent="0.25">
      <c r="B71" s="1">
        <v>53</v>
      </c>
      <c r="C71" s="113"/>
      <c r="D71" s="114">
        <v>43.69</v>
      </c>
      <c r="E71" s="114"/>
      <c r="F71" s="115"/>
    </row>
    <row r="72" spans="2:6" x14ac:dyDescent="0.25">
      <c r="B72" s="1">
        <v>54</v>
      </c>
      <c r="C72" s="113"/>
      <c r="D72" s="114">
        <v>44.4</v>
      </c>
      <c r="E72" s="114"/>
      <c r="F72" s="115"/>
    </row>
    <row r="73" spans="2:6" x14ac:dyDescent="0.25">
      <c r="B73" s="1">
        <v>55</v>
      </c>
      <c r="C73" s="113"/>
      <c r="D73" s="114">
        <v>43.28</v>
      </c>
      <c r="E73" s="114"/>
      <c r="F73" s="115"/>
    </row>
    <row r="74" spans="2:6" x14ac:dyDescent="0.25">
      <c r="B74" s="1">
        <v>56</v>
      </c>
      <c r="C74" s="113"/>
      <c r="D74" s="114">
        <v>43.94</v>
      </c>
      <c r="E74" s="114"/>
      <c r="F74" s="115"/>
    </row>
    <row r="75" spans="2:6" x14ac:dyDescent="0.25">
      <c r="B75" s="1">
        <v>57</v>
      </c>
      <c r="C75" s="113"/>
      <c r="D75" s="114">
        <v>44.03</v>
      </c>
      <c r="E75" s="114"/>
      <c r="F75" s="115"/>
    </row>
    <row r="76" spans="2:6" x14ac:dyDescent="0.25">
      <c r="B76" s="1">
        <v>58</v>
      </c>
      <c r="C76" s="113"/>
      <c r="D76" s="114"/>
      <c r="E76" s="114"/>
      <c r="F76" s="115"/>
    </row>
    <row r="77" spans="2:6" x14ac:dyDescent="0.25">
      <c r="B77" s="1">
        <v>59</v>
      </c>
      <c r="C77" s="113"/>
      <c r="D77" s="114"/>
      <c r="E77" s="114"/>
      <c r="F77" s="115"/>
    </row>
    <row r="78" spans="2:6" x14ac:dyDescent="0.25">
      <c r="B78" s="1">
        <v>60</v>
      </c>
      <c r="C78" s="113"/>
      <c r="D78" s="114"/>
      <c r="E78" s="114"/>
      <c r="F78" s="115"/>
    </row>
    <row r="79" spans="2:6" x14ac:dyDescent="0.25">
      <c r="B79" s="1">
        <v>61</v>
      </c>
      <c r="C79" s="113"/>
      <c r="D79" s="114"/>
      <c r="E79" s="114"/>
      <c r="F79" s="115"/>
    </row>
    <row r="80" spans="2:6" x14ac:dyDescent="0.25">
      <c r="B80" s="1">
        <v>62</v>
      </c>
      <c r="C80" s="113"/>
      <c r="D80" s="114"/>
      <c r="E80" s="114"/>
      <c r="F80" s="115"/>
    </row>
    <row r="81" spans="2:6" x14ac:dyDescent="0.25">
      <c r="B81" s="1">
        <v>63</v>
      </c>
      <c r="C81" s="113"/>
      <c r="D81" s="114"/>
      <c r="E81" s="114"/>
      <c r="F81" s="115"/>
    </row>
    <row r="82" spans="2:6" x14ac:dyDescent="0.25">
      <c r="B82" s="1">
        <v>64</v>
      </c>
      <c r="C82" s="113"/>
      <c r="D82" s="114"/>
      <c r="E82" s="114"/>
      <c r="F82" s="115"/>
    </row>
    <row r="83" spans="2:6" ht="15.75" thickBot="1" x14ac:dyDescent="0.3">
      <c r="B83" s="1">
        <v>65</v>
      </c>
      <c r="C83" s="116"/>
      <c r="D83" s="117"/>
      <c r="E83" s="117"/>
      <c r="F83" s="118"/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81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thickBot="1" x14ac:dyDescent="0.3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4" t="s">
        <v>55</v>
      </c>
      <c r="L9" s="164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thickBot="1" x14ac:dyDescent="0.25">
      <c r="A10" s="82">
        <v>1</v>
      </c>
      <c r="B10" s="151" t="s">
        <v>82</v>
      </c>
      <c r="C10" s="152">
        <v>2</v>
      </c>
      <c r="D10" s="152">
        <v>24</v>
      </c>
      <c r="E10" s="156">
        <f>D10</f>
        <v>24</v>
      </c>
      <c r="F10" s="187">
        <f>MIN(C19:C83)</f>
        <v>42.76</v>
      </c>
      <c r="G10" s="157">
        <f>AVERAGE(C19:C83)</f>
        <v>43.208333333333343</v>
      </c>
      <c r="H10" s="152">
        <v>0</v>
      </c>
      <c r="I10" s="83">
        <f>G10-F10</f>
        <v>0.4483333333333448</v>
      </c>
      <c r="J10" s="84">
        <v>1.2210648148148146E-2</v>
      </c>
      <c r="K10" s="84">
        <f>J10</f>
        <v>1.2210648148148146E-2</v>
      </c>
      <c r="L10" s="85">
        <f>K10</f>
        <v>1.2210648148148146E-2</v>
      </c>
      <c r="M10" s="86" t="s">
        <v>120</v>
      </c>
      <c r="N10" s="87">
        <v>-24</v>
      </c>
      <c r="O10" s="183" t="s">
        <v>149</v>
      </c>
      <c r="P10" s="165"/>
      <c r="Q10" s="245"/>
      <c r="R10" s="245"/>
      <c r="S10" s="245"/>
      <c r="T10" s="245"/>
    </row>
    <row r="11" spans="1:20" s="3" customFormat="1" ht="30" customHeight="1" thickBot="1" x14ac:dyDescent="0.25">
      <c r="A11" s="82">
        <v>2</v>
      </c>
      <c r="B11" s="151" t="s">
        <v>83</v>
      </c>
      <c r="C11" s="152">
        <v>21</v>
      </c>
      <c r="D11" s="152">
        <v>51</v>
      </c>
      <c r="E11" s="156">
        <f>D11-D10</f>
        <v>27</v>
      </c>
      <c r="F11" s="188">
        <f>MIN(D19:D83)</f>
        <v>42.49</v>
      </c>
      <c r="G11" s="158">
        <f>AVERAGE(D19:D83)</f>
        <v>42.942307692307686</v>
      </c>
      <c r="H11" s="152">
        <v>3</v>
      </c>
      <c r="I11" s="83">
        <f>G11-F11</f>
        <v>0.45230769230768431</v>
      </c>
      <c r="J11" s="84">
        <v>2.6412037037037036E-2</v>
      </c>
      <c r="K11" s="84">
        <f>J11-J10</f>
        <v>1.420138888888889E-2</v>
      </c>
      <c r="L11" s="85">
        <f>K11</f>
        <v>1.420138888888889E-2</v>
      </c>
      <c r="M11" s="86" t="s">
        <v>147</v>
      </c>
      <c r="N11" s="87">
        <v>5</v>
      </c>
      <c r="O11" s="183" t="s">
        <v>150</v>
      </c>
      <c r="P11" s="165"/>
      <c r="Q11" s="165"/>
      <c r="R11" s="165"/>
      <c r="S11" s="165"/>
      <c r="T11" s="165"/>
    </row>
    <row r="12" spans="1:20" s="3" customFormat="1" ht="30" customHeight="1" x14ac:dyDescent="0.2">
      <c r="A12" s="82">
        <v>3</v>
      </c>
      <c r="B12" s="151" t="s">
        <v>82</v>
      </c>
      <c r="C12" s="153">
        <v>5</v>
      </c>
      <c r="D12" s="152">
        <v>95</v>
      </c>
      <c r="E12" s="156">
        <f>D12-D11</f>
        <v>44</v>
      </c>
      <c r="F12" s="185">
        <f>MIN(E19:E83)</f>
        <v>43.14</v>
      </c>
      <c r="G12" s="157">
        <f>AVERAGE(E19:E83)</f>
        <v>43.63720930232558</v>
      </c>
      <c r="H12" s="152">
        <v>4</v>
      </c>
      <c r="I12" s="83">
        <f>G12-F12</f>
        <v>0.49720930232557947</v>
      </c>
      <c r="J12" s="84">
        <v>4.9814814814814812E-2</v>
      </c>
      <c r="K12" s="84">
        <f>J12-J11</f>
        <v>2.3402777777777776E-2</v>
      </c>
      <c r="L12" s="84">
        <f>K12+L10</f>
        <v>3.5613425925925923E-2</v>
      </c>
      <c r="M12" s="86" t="s">
        <v>148</v>
      </c>
      <c r="N12" s="87"/>
      <c r="O12" s="20"/>
      <c r="P12" s="165"/>
      <c r="Q12" s="165"/>
      <c r="R12" s="165"/>
      <c r="S12" s="165"/>
      <c r="T12" s="165"/>
    </row>
    <row r="13" spans="1:20" s="3" customFormat="1" ht="30" customHeight="1" thickBot="1" x14ac:dyDescent="0.25">
      <c r="A13" s="89" t="s">
        <v>59</v>
      </c>
      <c r="B13" s="151" t="s">
        <v>83</v>
      </c>
      <c r="C13" s="152">
        <v>33</v>
      </c>
      <c r="D13" s="152">
        <v>161</v>
      </c>
      <c r="E13" s="156">
        <f>D13-D12</f>
        <v>66</v>
      </c>
      <c r="F13" s="168">
        <f>MIN(F19:F83)</f>
        <v>42.65</v>
      </c>
      <c r="G13" s="157">
        <f>AVERAGE(F19:F83)</f>
        <v>43.237846153846171</v>
      </c>
      <c r="H13" s="152">
        <v>1</v>
      </c>
      <c r="I13" s="90">
        <f>G13-F13</f>
        <v>0.58784615384617211</v>
      </c>
      <c r="J13" s="84">
        <v>8.3796296296296299E-2</v>
      </c>
      <c r="K13" s="173">
        <f>J13-J12</f>
        <v>3.3981481481481488E-2</v>
      </c>
      <c r="L13" s="91">
        <f>K13+K11</f>
        <v>4.8182870370370376E-2</v>
      </c>
      <c r="M13" s="86"/>
      <c r="N13" s="87">
        <v>50</v>
      </c>
      <c r="O13" s="184" t="s">
        <v>151</v>
      </c>
      <c r="P13" s="165"/>
      <c r="Q13" s="165"/>
      <c r="R13" s="165"/>
      <c r="S13" s="165"/>
      <c r="T13" s="165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42.95</v>
      </c>
      <c r="G14" s="150">
        <f>AVERAGE(G10,G12)</f>
        <v>43.422771317829458</v>
      </c>
      <c r="H14" s="150" t="s">
        <v>128</v>
      </c>
      <c r="I14" s="95">
        <f>AVERAGE(I10,I12)</f>
        <v>0.47277131782946213</v>
      </c>
      <c r="J14" s="94"/>
      <c r="K14" s="94"/>
      <c r="L14" s="94"/>
      <c r="M14" s="96"/>
      <c r="N14" s="96"/>
      <c r="P14" s="165"/>
      <c r="Q14" s="165"/>
      <c r="R14" s="165"/>
      <c r="S14" s="165"/>
      <c r="T14" s="165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42.57</v>
      </c>
      <c r="G15" s="101">
        <f>AVERAGE(G11,G13)</f>
        <v>43.090076923076928</v>
      </c>
      <c r="H15" s="101" t="s">
        <v>129</v>
      </c>
      <c r="I15" s="102">
        <f>AVERAGE(I11,I13)</f>
        <v>0.52007692307692821</v>
      </c>
      <c r="J15" s="99"/>
      <c r="K15" s="99" t="s">
        <v>29</v>
      </c>
      <c r="L15" s="99"/>
      <c r="M15" s="96"/>
      <c r="N15" s="96"/>
      <c r="P15" s="165"/>
      <c r="Q15" s="165"/>
      <c r="R15" s="165"/>
      <c r="S15" s="165"/>
      <c r="T15" s="165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42.76</v>
      </c>
      <c r="G16" s="105">
        <f>AVERAGE(C19:F83)</f>
        <v>43.293417721518985</v>
      </c>
      <c r="H16" s="106"/>
      <c r="I16" s="107">
        <f>AVERAGE(I10:I13)</f>
        <v>0.49642412045319517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Загорулько Иван</v>
      </c>
      <c r="D18" s="109" t="str">
        <f>B11</f>
        <v>Юрченко Вова</v>
      </c>
      <c r="E18" s="109" t="str">
        <f>B12</f>
        <v>Загорулько Иван</v>
      </c>
      <c r="F18" s="109" t="str">
        <f>B13</f>
        <v>Юрченко Вова</v>
      </c>
    </row>
    <row r="19" spans="2:14" x14ac:dyDescent="0.25">
      <c r="B19" s="1">
        <v>1</v>
      </c>
      <c r="C19" s="110">
        <v>43.78</v>
      </c>
      <c r="D19" s="111">
        <v>43.31</v>
      </c>
      <c r="E19" s="111">
        <v>43.57</v>
      </c>
      <c r="F19" s="112">
        <v>43.38</v>
      </c>
      <c r="M19" s="2"/>
      <c r="N19" s="2"/>
    </row>
    <row r="20" spans="2:14" x14ac:dyDescent="0.25">
      <c r="B20" s="1">
        <v>2</v>
      </c>
      <c r="C20" s="113">
        <v>43.22</v>
      </c>
      <c r="D20" s="114">
        <v>42.8</v>
      </c>
      <c r="E20" s="114">
        <v>44.05</v>
      </c>
      <c r="F20" s="115">
        <v>43.37</v>
      </c>
      <c r="M20" s="3"/>
      <c r="N20" s="3"/>
    </row>
    <row r="21" spans="2:14" x14ac:dyDescent="0.25">
      <c r="B21" s="1">
        <v>3</v>
      </c>
      <c r="C21" s="113">
        <v>42.76</v>
      </c>
      <c r="D21" s="114">
        <v>42.52</v>
      </c>
      <c r="E21" s="114">
        <v>43.69</v>
      </c>
      <c r="F21" s="115">
        <v>43.17</v>
      </c>
      <c r="M21" s="3"/>
      <c r="N21" s="3"/>
    </row>
    <row r="22" spans="2:14" x14ac:dyDescent="0.25">
      <c r="B22" s="1">
        <v>4</v>
      </c>
      <c r="C22" s="113">
        <v>43.06</v>
      </c>
      <c r="D22" s="114">
        <v>42.52</v>
      </c>
      <c r="E22" s="114">
        <v>43.41</v>
      </c>
      <c r="F22" s="115">
        <v>42.88</v>
      </c>
      <c r="M22" s="3"/>
      <c r="N22" s="3"/>
    </row>
    <row r="23" spans="2:14" x14ac:dyDescent="0.25">
      <c r="B23" s="1">
        <v>5</v>
      </c>
      <c r="C23" s="113">
        <v>43.15</v>
      </c>
      <c r="D23" s="114">
        <v>42.79</v>
      </c>
      <c r="E23" s="114">
        <v>44.16</v>
      </c>
      <c r="F23" s="115">
        <v>43.27</v>
      </c>
    </row>
    <row r="24" spans="2:14" x14ac:dyDescent="0.25">
      <c r="B24" s="1">
        <v>6</v>
      </c>
      <c r="C24" s="113">
        <v>43.53</v>
      </c>
      <c r="D24" s="114">
        <v>42.83</v>
      </c>
      <c r="E24" s="114">
        <v>43.96</v>
      </c>
      <c r="F24" s="115">
        <v>43.73</v>
      </c>
    </row>
    <row r="25" spans="2:14" x14ac:dyDescent="0.25">
      <c r="B25" s="1">
        <v>7</v>
      </c>
      <c r="C25" s="113">
        <v>43.02</v>
      </c>
      <c r="D25" s="114">
        <v>43.19</v>
      </c>
      <c r="E25" s="114">
        <v>43.69</v>
      </c>
      <c r="F25" s="115">
        <v>43.12</v>
      </c>
    </row>
    <row r="26" spans="2:14" x14ac:dyDescent="0.25">
      <c r="B26" s="1">
        <v>8</v>
      </c>
      <c r="C26" s="113">
        <v>43.92</v>
      </c>
      <c r="D26" s="114">
        <v>43.01</v>
      </c>
      <c r="E26" s="114">
        <v>43.28</v>
      </c>
      <c r="F26" s="115">
        <v>42.77</v>
      </c>
    </row>
    <row r="27" spans="2:14" x14ac:dyDescent="0.25">
      <c r="B27" s="1">
        <v>9</v>
      </c>
      <c r="C27" s="113">
        <v>43.17</v>
      </c>
      <c r="D27" s="114">
        <v>43.15</v>
      </c>
      <c r="E27" s="114">
        <v>43.54</v>
      </c>
      <c r="F27" s="115">
        <v>42.89</v>
      </c>
    </row>
    <row r="28" spans="2:14" x14ac:dyDescent="0.25">
      <c r="B28" s="1">
        <v>10</v>
      </c>
      <c r="C28" s="113">
        <v>43.1</v>
      </c>
      <c r="D28" s="114">
        <v>43.23</v>
      </c>
      <c r="E28" s="114">
        <v>43.65</v>
      </c>
      <c r="F28" s="115">
        <v>42.99</v>
      </c>
    </row>
    <row r="29" spans="2:14" x14ac:dyDescent="0.25">
      <c r="B29" s="1">
        <v>11</v>
      </c>
      <c r="C29" s="113">
        <v>42.94</v>
      </c>
      <c r="D29" s="114">
        <v>43.55</v>
      </c>
      <c r="E29" s="114">
        <v>43.39</v>
      </c>
      <c r="F29" s="115">
        <v>43.07</v>
      </c>
    </row>
    <row r="30" spans="2:14" x14ac:dyDescent="0.25">
      <c r="B30" s="1">
        <v>12</v>
      </c>
      <c r="C30" s="113">
        <v>43.4</v>
      </c>
      <c r="D30" s="114">
        <v>42.7</v>
      </c>
      <c r="E30" s="114">
        <v>43.73</v>
      </c>
      <c r="F30" s="115">
        <v>43.78</v>
      </c>
    </row>
    <row r="31" spans="2:14" x14ac:dyDescent="0.25">
      <c r="B31" s="1">
        <v>13</v>
      </c>
      <c r="C31" s="113">
        <v>42.91</v>
      </c>
      <c r="D31" s="114">
        <v>42.88</v>
      </c>
      <c r="E31" s="114">
        <v>43.53</v>
      </c>
      <c r="F31" s="115">
        <v>42.93</v>
      </c>
    </row>
    <row r="32" spans="2:14" x14ac:dyDescent="0.25">
      <c r="B32" s="1">
        <v>14</v>
      </c>
      <c r="C32" s="132">
        <v>43.1</v>
      </c>
      <c r="D32" s="114">
        <v>42.68</v>
      </c>
      <c r="E32" s="114">
        <v>43.53</v>
      </c>
      <c r="F32" s="115">
        <v>43.1</v>
      </c>
    </row>
    <row r="33" spans="2:6" x14ac:dyDescent="0.25">
      <c r="B33" s="1">
        <v>15</v>
      </c>
      <c r="C33" s="113">
        <v>42.95</v>
      </c>
      <c r="D33" s="114">
        <v>43.03</v>
      </c>
      <c r="E33" s="114">
        <v>43.45</v>
      </c>
      <c r="F33" s="115">
        <v>43.51</v>
      </c>
    </row>
    <row r="34" spans="2:6" x14ac:dyDescent="0.25">
      <c r="B34" s="1">
        <v>16</v>
      </c>
      <c r="C34" s="113">
        <v>43.11</v>
      </c>
      <c r="D34" s="114">
        <v>42.67</v>
      </c>
      <c r="E34" s="114">
        <v>43.31</v>
      </c>
      <c r="F34" s="115">
        <v>43.52</v>
      </c>
    </row>
    <row r="35" spans="2:6" x14ac:dyDescent="0.25">
      <c r="B35" s="1">
        <v>17</v>
      </c>
      <c r="C35" s="113">
        <v>43.1</v>
      </c>
      <c r="D35" s="114">
        <v>42.49</v>
      </c>
      <c r="E35" s="114">
        <v>43.61</v>
      </c>
      <c r="F35" s="115">
        <v>43.37</v>
      </c>
    </row>
    <row r="36" spans="2:6" x14ac:dyDescent="0.25">
      <c r="B36" s="1">
        <v>18</v>
      </c>
      <c r="C36" s="113">
        <v>42.95</v>
      </c>
      <c r="D36" s="114">
        <v>42.8</v>
      </c>
      <c r="E36" s="114">
        <v>44.55</v>
      </c>
      <c r="F36" s="115">
        <v>43.34</v>
      </c>
    </row>
    <row r="37" spans="2:6" x14ac:dyDescent="0.25">
      <c r="B37" s="1">
        <v>19</v>
      </c>
      <c r="C37" s="113">
        <v>43.45</v>
      </c>
      <c r="D37" s="114">
        <v>42.5</v>
      </c>
      <c r="E37" s="114">
        <v>43.67</v>
      </c>
      <c r="F37" s="115">
        <v>43.69</v>
      </c>
    </row>
    <row r="38" spans="2:6" x14ac:dyDescent="0.25">
      <c r="B38" s="1">
        <v>20</v>
      </c>
      <c r="C38" s="113">
        <v>43.33</v>
      </c>
      <c r="D38" s="114">
        <v>43.08</v>
      </c>
      <c r="E38" s="114">
        <v>43.67</v>
      </c>
      <c r="F38" s="115">
        <v>42.9</v>
      </c>
    </row>
    <row r="39" spans="2:6" x14ac:dyDescent="0.25">
      <c r="B39" s="1">
        <v>21</v>
      </c>
      <c r="C39" s="113">
        <v>43.37</v>
      </c>
      <c r="D39" s="114">
        <v>43.29</v>
      </c>
      <c r="E39" s="114">
        <v>43.41</v>
      </c>
      <c r="F39" s="115">
        <v>43.43</v>
      </c>
    </row>
    <row r="40" spans="2:6" x14ac:dyDescent="0.25">
      <c r="B40" s="1">
        <v>22</v>
      </c>
      <c r="C40" s="113">
        <v>43.23</v>
      </c>
      <c r="D40" s="114">
        <v>42.78</v>
      </c>
      <c r="E40" s="114">
        <v>43.17</v>
      </c>
      <c r="F40" s="115">
        <v>43.12</v>
      </c>
    </row>
    <row r="41" spans="2:6" x14ac:dyDescent="0.25">
      <c r="B41" s="1">
        <v>23</v>
      </c>
      <c r="C41" s="113">
        <v>43.21</v>
      </c>
      <c r="D41" s="114">
        <v>42.83</v>
      </c>
      <c r="E41" s="114">
        <v>43.32</v>
      </c>
      <c r="F41" s="115">
        <v>44.21</v>
      </c>
    </row>
    <row r="42" spans="2:6" x14ac:dyDescent="0.25">
      <c r="B42" s="1">
        <v>24</v>
      </c>
      <c r="C42" s="113">
        <v>43.24</v>
      </c>
      <c r="D42" s="114">
        <v>42.82</v>
      </c>
      <c r="E42" s="114">
        <v>43.27</v>
      </c>
      <c r="F42" s="115">
        <v>43.19</v>
      </c>
    </row>
    <row r="43" spans="2:6" x14ac:dyDescent="0.25">
      <c r="B43" s="1">
        <v>25</v>
      </c>
      <c r="C43" s="113"/>
      <c r="D43" s="114">
        <v>43.76</v>
      </c>
      <c r="E43" s="114">
        <v>43.27</v>
      </c>
      <c r="F43" s="115">
        <v>43.1</v>
      </c>
    </row>
    <row r="44" spans="2:6" x14ac:dyDescent="0.25">
      <c r="B44" s="1">
        <v>26</v>
      </c>
      <c r="C44" s="113"/>
      <c r="D44" s="114">
        <v>43.29</v>
      </c>
      <c r="E44" s="114">
        <v>44.51</v>
      </c>
      <c r="F44" s="115">
        <v>43.53</v>
      </c>
    </row>
    <row r="45" spans="2:6" x14ac:dyDescent="0.25">
      <c r="B45" s="1">
        <v>27</v>
      </c>
      <c r="C45" s="113"/>
      <c r="D45" s="114"/>
      <c r="E45" s="114">
        <v>43.14</v>
      </c>
      <c r="F45" s="115">
        <v>43.37</v>
      </c>
    </row>
    <row r="46" spans="2:6" x14ac:dyDescent="0.25">
      <c r="B46" s="1">
        <v>28</v>
      </c>
      <c r="C46" s="113"/>
      <c r="D46" s="114"/>
      <c r="E46" s="114">
        <v>44.55</v>
      </c>
      <c r="F46" s="115">
        <v>43.93</v>
      </c>
    </row>
    <row r="47" spans="2:6" x14ac:dyDescent="0.25">
      <c r="B47" s="1">
        <v>29</v>
      </c>
      <c r="C47" s="113"/>
      <c r="D47" s="114"/>
      <c r="E47" s="114">
        <v>43.65</v>
      </c>
      <c r="F47" s="115">
        <v>43.63</v>
      </c>
    </row>
    <row r="48" spans="2:6" x14ac:dyDescent="0.25">
      <c r="B48" s="1">
        <v>30</v>
      </c>
      <c r="C48" s="113"/>
      <c r="D48" s="114"/>
      <c r="E48" s="114">
        <v>43.2</v>
      </c>
      <c r="F48" s="115">
        <v>43.43</v>
      </c>
    </row>
    <row r="49" spans="2:6" x14ac:dyDescent="0.25">
      <c r="B49" s="1">
        <v>31</v>
      </c>
      <c r="C49" s="113"/>
      <c r="D49" s="114"/>
      <c r="E49" s="114">
        <v>43.7</v>
      </c>
      <c r="F49" s="115">
        <v>42.98</v>
      </c>
    </row>
    <row r="50" spans="2:6" x14ac:dyDescent="0.25">
      <c r="B50" s="1">
        <v>32</v>
      </c>
      <c r="C50" s="113"/>
      <c r="D50" s="114"/>
      <c r="E50" s="114">
        <v>45.2</v>
      </c>
      <c r="F50" s="115">
        <v>43.3</v>
      </c>
    </row>
    <row r="51" spans="2:6" x14ac:dyDescent="0.25">
      <c r="B51" s="1">
        <v>33</v>
      </c>
      <c r="C51" s="113"/>
      <c r="D51" s="114"/>
      <c r="E51" s="114">
        <v>43.24</v>
      </c>
      <c r="F51" s="115">
        <v>43.1</v>
      </c>
    </row>
    <row r="52" spans="2:6" x14ac:dyDescent="0.25">
      <c r="B52" s="1">
        <v>34</v>
      </c>
      <c r="C52" s="113"/>
      <c r="D52" s="114"/>
      <c r="E52" s="114">
        <v>43.4</v>
      </c>
      <c r="F52" s="115">
        <v>42.86</v>
      </c>
    </row>
    <row r="53" spans="2:6" x14ac:dyDescent="0.25">
      <c r="B53" s="1">
        <v>35</v>
      </c>
      <c r="C53" s="113"/>
      <c r="D53" s="114"/>
      <c r="E53" s="114">
        <v>43.63</v>
      </c>
      <c r="F53" s="115">
        <v>43.16</v>
      </c>
    </row>
    <row r="54" spans="2:6" x14ac:dyDescent="0.25">
      <c r="B54" s="1">
        <v>36</v>
      </c>
      <c r="C54" s="113"/>
      <c r="D54" s="114"/>
      <c r="E54" s="114">
        <v>43.18</v>
      </c>
      <c r="F54" s="115">
        <v>43.57</v>
      </c>
    </row>
    <row r="55" spans="2:6" x14ac:dyDescent="0.25">
      <c r="B55" s="1">
        <v>37</v>
      </c>
      <c r="C55" s="113"/>
      <c r="D55" s="155"/>
      <c r="E55" s="114">
        <v>43.25</v>
      </c>
      <c r="F55" s="115">
        <v>42.65</v>
      </c>
    </row>
    <row r="56" spans="2:6" x14ac:dyDescent="0.25">
      <c r="B56" s="1">
        <v>38</v>
      </c>
      <c r="C56" s="113"/>
      <c r="D56" s="114"/>
      <c r="E56" s="114">
        <v>43.7</v>
      </c>
      <c r="F56" s="115">
        <v>43.97</v>
      </c>
    </row>
    <row r="57" spans="2:6" x14ac:dyDescent="0.25">
      <c r="B57" s="1">
        <v>39</v>
      </c>
      <c r="C57" s="113"/>
      <c r="D57" s="114"/>
      <c r="E57" s="114">
        <v>43.58</v>
      </c>
      <c r="F57" s="115">
        <v>43.45</v>
      </c>
    </row>
    <row r="58" spans="2:6" x14ac:dyDescent="0.25">
      <c r="B58" s="1">
        <v>40</v>
      </c>
      <c r="C58" s="113"/>
      <c r="D58" s="114"/>
      <c r="E58" s="114">
        <v>43.44</v>
      </c>
      <c r="F58" s="115">
        <v>42.73</v>
      </c>
    </row>
    <row r="59" spans="2:6" x14ac:dyDescent="0.25">
      <c r="B59" s="1">
        <v>41</v>
      </c>
      <c r="C59" s="113"/>
      <c r="D59" s="114"/>
      <c r="E59" s="114">
        <v>43.52</v>
      </c>
      <c r="F59" s="115">
        <v>43.2</v>
      </c>
    </row>
    <row r="60" spans="2:6" x14ac:dyDescent="0.25">
      <c r="B60" s="1">
        <v>42</v>
      </c>
      <c r="C60" s="113"/>
      <c r="D60" s="114"/>
      <c r="E60" s="114">
        <v>43.78</v>
      </c>
      <c r="F60" s="115">
        <v>43.86</v>
      </c>
    </row>
    <row r="61" spans="2:6" x14ac:dyDescent="0.25">
      <c r="B61" s="1">
        <v>43</v>
      </c>
      <c r="C61" s="113"/>
      <c r="D61" s="114"/>
      <c r="E61" s="114">
        <v>43.85</v>
      </c>
      <c r="F61" s="115">
        <v>43.6</v>
      </c>
    </row>
    <row r="62" spans="2:6" x14ac:dyDescent="0.25">
      <c r="B62" s="1">
        <v>44</v>
      </c>
      <c r="C62" s="113"/>
      <c r="D62" s="114"/>
      <c r="E62" s="114"/>
      <c r="F62" s="115">
        <v>43.76</v>
      </c>
    </row>
    <row r="63" spans="2:6" x14ac:dyDescent="0.25">
      <c r="B63" s="1">
        <v>45</v>
      </c>
      <c r="C63" s="113"/>
      <c r="D63" s="114"/>
      <c r="E63" s="114"/>
      <c r="F63" s="115">
        <v>43.16</v>
      </c>
    </row>
    <row r="64" spans="2:6" x14ac:dyDescent="0.25">
      <c r="B64" s="1">
        <v>46</v>
      </c>
      <c r="C64" s="113"/>
      <c r="D64" s="114"/>
      <c r="E64" s="114"/>
      <c r="F64" s="115">
        <v>43.13</v>
      </c>
    </row>
    <row r="65" spans="2:6" x14ac:dyDescent="0.25">
      <c r="B65" s="1">
        <v>47</v>
      </c>
      <c r="C65" s="113"/>
      <c r="D65" s="114"/>
      <c r="E65" s="114"/>
      <c r="F65" s="115">
        <v>43.58</v>
      </c>
    </row>
    <row r="66" spans="2:6" x14ac:dyDescent="0.25">
      <c r="B66" s="1">
        <v>48</v>
      </c>
      <c r="C66" s="113"/>
      <c r="D66" s="114"/>
      <c r="E66" s="114"/>
      <c r="F66" s="115">
        <v>43.28</v>
      </c>
    </row>
    <row r="67" spans="2:6" x14ac:dyDescent="0.25">
      <c r="B67" s="1">
        <v>49</v>
      </c>
      <c r="C67" s="113"/>
      <c r="D67" s="114"/>
      <c r="E67" s="114"/>
      <c r="F67" s="115">
        <v>43.12</v>
      </c>
    </row>
    <row r="68" spans="2:6" x14ac:dyDescent="0.25">
      <c r="B68" s="1">
        <v>50</v>
      </c>
      <c r="C68" s="113"/>
      <c r="D68" s="114"/>
      <c r="E68" s="114"/>
      <c r="F68" s="115">
        <v>43.04</v>
      </c>
    </row>
    <row r="69" spans="2:6" x14ac:dyDescent="0.25">
      <c r="B69" s="1">
        <v>51</v>
      </c>
      <c r="C69" s="113"/>
      <c r="D69" s="114"/>
      <c r="E69" s="114"/>
      <c r="F69" s="115">
        <v>43</v>
      </c>
    </row>
    <row r="70" spans="2:6" x14ac:dyDescent="0.25">
      <c r="B70" s="1">
        <v>52</v>
      </c>
      <c r="C70" s="113"/>
      <c r="D70" s="114"/>
      <c r="E70" s="114"/>
      <c r="F70" s="115">
        <v>43.3</v>
      </c>
    </row>
    <row r="71" spans="2:6" x14ac:dyDescent="0.25">
      <c r="B71" s="1">
        <v>53</v>
      </c>
      <c r="C71" s="113"/>
      <c r="D71" s="114"/>
      <c r="E71" s="114"/>
      <c r="F71" s="115">
        <v>43.02</v>
      </c>
    </row>
    <row r="72" spans="2:6" x14ac:dyDescent="0.25">
      <c r="B72" s="1">
        <v>54</v>
      </c>
      <c r="C72" s="113"/>
      <c r="D72" s="114"/>
      <c r="E72" s="114"/>
      <c r="F72" s="115">
        <v>43.04</v>
      </c>
    </row>
    <row r="73" spans="2:6" x14ac:dyDescent="0.25">
      <c r="B73" s="1">
        <v>55</v>
      </c>
      <c r="C73" s="113"/>
      <c r="D73" s="114"/>
      <c r="E73" s="114"/>
      <c r="F73" s="115">
        <v>43.03</v>
      </c>
    </row>
    <row r="74" spans="2:6" x14ac:dyDescent="0.25">
      <c r="B74" s="1">
        <v>56</v>
      </c>
      <c r="C74" s="113"/>
      <c r="D74" s="114"/>
      <c r="E74" s="114"/>
      <c r="F74" s="115">
        <v>42.8</v>
      </c>
    </row>
    <row r="75" spans="2:6" x14ac:dyDescent="0.25">
      <c r="B75" s="1">
        <v>57</v>
      </c>
      <c r="C75" s="113"/>
      <c r="D75" s="114"/>
      <c r="E75" s="114"/>
      <c r="F75" s="115">
        <v>43.28</v>
      </c>
    </row>
    <row r="76" spans="2:6" x14ac:dyDescent="0.25">
      <c r="B76" s="1">
        <v>58</v>
      </c>
      <c r="C76" s="113"/>
      <c r="D76" s="114"/>
      <c r="E76" s="114"/>
      <c r="F76" s="115">
        <v>43.06</v>
      </c>
    </row>
    <row r="77" spans="2:6" x14ac:dyDescent="0.25">
      <c r="B77" s="1">
        <v>59</v>
      </c>
      <c r="C77" s="113"/>
      <c r="D77" s="114"/>
      <c r="E77" s="114"/>
      <c r="F77" s="115">
        <v>42.86</v>
      </c>
    </row>
    <row r="78" spans="2:6" x14ac:dyDescent="0.25">
      <c r="B78" s="1">
        <v>60</v>
      </c>
      <c r="C78" s="113"/>
      <c r="D78" s="114"/>
      <c r="E78" s="114"/>
      <c r="F78" s="115">
        <v>43.13</v>
      </c>
    </row>
    <row r="79" spans="2:6" x14ac:dyDescent="0.25">
      <c r="B79" s="1">
        <v>61</v>
      </c>
      <c r="C79" s="113"/>
      <c r="D79" s="114"/>
      <c r="E79" s="114"/>
      <c r="F79" s="115">
        <v>42.79</v>
      </c>
    </row>
    <row r="80" spans="2:6" x14ac:dyDescent="0.25">
      <c r="B80" s="1">
        <v>62</v>
      </c>
      <c r="C80" s="113"/>
      <c r="D80" s="114"/>
      <c r="E80" s="114"/>
      <c r="F80" s="115">
        <v>42.82</v>
      </c>
    </row>
    <row r="81" spans="2:6" x14ac:dyDescent="0.25">
      <c r="B81" s="1">
        <v>63</v>
      </c>
      <c r="C81" s="113"/>
      <c r="D81" s="114"/>
      <c r="E81" s="114"/>
      <c r="F81" s="115">
        <v>42.84</v>
      </c>
    </row>
    <row r="82" spans="2:6" x14ac:dyDescent="0.25">
      <c r="B82" s="1">
        <v>64</v>
      </c>
      <c r="C82" s="113"/>
      <c r="D82" s="114"/>
      <c r="E82" s="114"/>
      <c r="F82" s="115">
        <v>43.09</v>
      </c>
    </row>
    <row r="83" spans="2:6" ht="15.75" thickBot="1" x14ac:dyDescent="0.3">
      <c r="B83" s="1">
        <v>65</v>
      </c>
      <c r="C83" s="116"/>
      <c r="D83" s="117"/>
      <c r="E83" s="117"/>
      <c r="F83" s="118">
        <v>43.18</v>
      </c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97"/>
  <sheetViews>
    <sheetView tabSelected="1"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20" ht="18.75" x14ac:dyDescent="0.3">
      <c r="A4" s="246" t="s">
        <v>74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20" ht="7.5" customHeight="1" x14ac:dyDescent="0.25"/>
    <row r="6" spans="1:20" ht="17.25" x14ac:dyDescent="0.3">
      <c r="A6" s="195" t="s">
        <v>84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20" ht="7.5" customHeight="1" x14ac:dyDescent="0.25"/>
    <row r="8" spans="1:20" s="2" customFormat="1" ht="20.25" customHeight="1" x14ac:dyDescent="0.25">
      <c r="A8" s="247" t="s">
        <v>45</v>
      </c>
      <c r="B8" s="248" t="s">
        <v>13</v>
      </c>
      <c r="C8" s="249" t="s">
        <v>18</v>
      </c>
      <c r="D8" s="248" t="s">
        <v>46</v>
      </c>
      <c r="E8" s="251" t="s">
        <v>47</v>
      </c>
      <c r="F8" s="253" t="s">
        <v>48</v>
      </c>
      <c r="G8" s="254"/>
      <c r="H8" s="254"/>
      <c r="I8" s="255"/>
      <c r="J8" s="256" t="s">
        <v>49</v>
      </c>
      <c r="K8" s="247" t="s">
        <v>50</v>
      </c>
      <c r="L8" s="247"/>
      <c r="M8" s="78"/>
      <c r="N8" s="78"/>
    </row>
    <row r="9" spans="1:20" s="2" customFormat="1" ht="27.75" customHeight="1" x14ac:dyDescent="0.25">
      <c r="A9" s="247"/>
      <c r="B9" s="249"/>
      <c r="C9" s="250"/>
      <c r="D9" s="249"/>
      <c r="E9" s="252"/>
      <c r="F9" s="79" t="s">
        <v>51</v>
      </c>
      <c r="G9" s="79" t="s">
        <v>52</v>
      </c>
      <c r="H9" s="79" t="s">
        <v>53</v>
      </c>
      <c r="I9" s="80" t="s">
        <v>54</v>
      </c>
      <c r="J9" s="257"/>
      <c r="K9" s="167" t="s">
        <v>55</v>
      </c>
      <c r="L9" s="167" t="s">
        <v>56</v>
      </c>
      <c r="M9" s="81" t="s">
        <v>57</v>
      </c>
      <c r="N9" s="81" t="s">
        <v>58</v>
      </c>
      <c r="P9" s="245"/>
      <c r="Q9" s="245"/>
      <c r="R9" s="245"/>
      <c r="S9" s="245"/>
      <c r="T9" s="245"/>
    </row>
    <row r="10" spans="1:20" s="3" customFormat="1" ht="30" customHeight="1" x14ac:dyDescent="0.2">
      <c r="A10" s="82">
        <v>1</v>
      </c>
      <c r="B10" s="151" t="s">
        <v>116</v>
      </c>
      <c r="C10" s="152">
        <v>21</v>
      </c>
      <c r="D10" s="152">
        <v>13</v>
      </c>
      <c r="E10" s="156">
        <f>D10</f>
        <v>13</v>
      </c>
      <c r="F10" s="168">
        <f>MIN(C19:C83)</f>
        <v>42.31</v>
      </c>
      <c r="G10" s="157">
        <f>AVERAGE(C19:C83)</f>
        <v>42.963846153846163</v>
      </c>
      <c r="H10" s="152">
        <v>1</v>
      </c>
      <c r="I10" s="83">
        <f>G10-F10</f>
        <v>0.65384615384616041</v>
      </c>
      <c r="J10" s="84">
        <v>6.5162037037037037E-3</v>
      </c>
      <c r="K10" s="172">
        <f>J10</f>
        <v>6.5162037037037037E-3</v>
      </c>
      <c r="L10" s="85">
        <f>K10</f>
        <v>6.5162037037037037E-3</v>
      </c>
      <c r="M10" s="86" t="s">
        <v>127</v>
      </c>
      <c r="N10" s="87"/>
      <c r="O10" s="146"/>
      <c r="P10" s="166"/>
      <c r="Q10" s="245"/>
      <c r="R10" s="245"/>
      <c r="S10" s="245"/>
      <c r="T10" s="245"/>
    </row>
    <row r="11" spans="1:20" s="3" customFormat="1" ht="30" customHeight="1" x14ac:dyDescent="0.2">
      <c r="A11" s="82">
        <v>2</v>
      </c>
      <c r="B11" s="151" t="s">
        <v>86</v>
      </c>
      <c r="C11" s="152">
        <v>33</v>
      </c>
      <c r="D11" s="152">
        <v>93</v>
      </c>
      <c r="E11" s="156">
        <f>D11-D10</f>
        <v>80</v>
      </c>
      <c r="F11" s="169">
        <f>MIN(D19:D83)</f>
        <v>42.37</v>
      </c>
      <c r="G11" s="158">
        <f>AVERAGE(D19:D83)</f>
        <v>42.788153846153847</v>
      </c>
      <c r="H11" s="152">
        <v>2</v>
      </c>
      <c r="I11" s="83">
        <f>G11-F11</f>
        <v>0.41815384615384943</v>
      </c>
      <c r="J11" s="84">
        <v>4.7326388888888883E-2</v>
      </c>
      <c r="K11" s="172">
        <f>J11-J10</f>
        <v>4.0810185185185179E-2</v>
      </c>
      <c r="L11" s="85">
        <f>K11</f>
        <v>4.0810185185185179E-2</v>
      </c>
      <c r="M11" s="86" t="s">
        <v>179</v>
      </c>
      <c r="N11" s="87">
        <v>80</v>
      </c>
      <c r="O11" s="183" t="s">
        <v>181</v>
      </c>
      <c r="P11" s="166"/>
      <c r="Q11" s="166"/>
      <c r="R11" s="166"/>
      <c r="S11" s="166"/>
      <c r="T11" s="166"/>
    </row>
    <row r="12" spans="1:20" s="3" customFormat="1" ht="30" customHeight="1" x14ac:dyDescent="0.2">
      <c r="A12" s="82">
        <v>3</v>
      </c>
      <c r="B12" s="151" t="s">
        <v>116</v>
      </c>
      <c r="C12" s="153">
        <v>2</v>
      </c>
      <c r="D12" s="152">
        <v>148</v>
      </c>
      <c r="E12" s="156">
        <f>D12-D11</f>
        <v>55</v>
      </c>
      <c r="F12" s="168">
        <f>MIN(E19:E83)</f>
        <v>42.22</v>
      </c>
      <c r="G12" s="157">
        <f>AVERAGE(E19:E83)</f>
        <v>42.62727777777777</v>
      </c>
      <c r="H12" s="152">
        <v>0</v>
      </c>
      <c r="I12" s="83">
        <f>G12-F12</f>
        <v>0.40727777777777163</v>
      </c>
      <c r="J12" s="84">
        <v>7.6516203703703697E-2</v>
      </c>
      <c r="K12" s="84">
        <f>J12-J11</f>
        <v>2.9189814814814814E-2</v>
      </c>
      <c r="L12" s="84">
        <f>K12+L10</f>
        <v>3.5706018518518519E-2</v>
      </c>
      <c r="M12" s="86" t="s">
        <v>180</v>
      </c>
      <c r="N12" s="87">
        <v>200</v>
      </c>
      <c r="O12" s="184" t="s">
        <v>181</v>
      </c>
      <c r="P12" s="166"/>
      <c r="Q12" s="166"/>
      <c r="R12" s="166"/>
      <c r="S12" s="166"/>
      <c r="T12" s="166"/>
    </row>
    <row r="13" spans="1:20" s="3" customFormat="1" ht="30" customHeight="1" thickBot="1" x14ac:dyDescent="0.25">
      <c r="A13" s="89" t="s">
        <v>59</v>
      </c>
      <c r="B13" s="151" t="s">
        <v>86</v>
      </c>
      <c r="C13" s="152">
        <v>6</v>
      </c>
      <c r="D13" s="152">
        <v>157</v>
      </c>
      <c r="E13" s="156">
        <f>D13-D12</f>
        <v>9</v>
      </c>
      <c r="F13" s="168">
        <f>MIN(F19:F83)</f>
        <v>42.64</v>
      </c>
      <c r="G13" s="157">
        <f>AVERAGE(F19:F83)</f>
        <v>43.092500000000001</v>
      </c>
      <c r="H13" s="152">
        <v>0</v>
      </c>
      <c r="I13" s="90">
        <f>G13-F13</f>
        <v>0.45250000000000057</v>
      </c>
      <c r="J13" s="84">
        <v>8.3506944444444453E-2</v>
      </c>
      <c r="K13" s="173">
        <f>J13-J12</f>
        <v>6.9907407407407557E-3</v>
      </c>
      <c r="L13" s="91">
        <f>K13+K11</f>
        <v>4.7800925925925934E-2</v>
      </c>
      <c r="M13" s="86"/>
      <c r="N13" s="87">
        <v>65</v>
      </c>
      <c r="O13" s="184" t="s">
        <v>181</v>
      </c>
      <c r="P13" s="166"/>
      <c r="Q13" s="166"/>
      <c r="R13" s="166"/>
      <c r="S13" s="166"/>
      <c r="T13" s="166"/>
    </row>
    <row r="14" spans="1:20" s="3" customFormat="1" ht="30" customHeight="1" x14ac:dyDescent="0.2">
      <c r="A14" s="93"/>
      <c r="B14" s="148"/>
      <c r="C14" s="149"/>
      <c r="D14" s="149"/>
      <c r="E14" s="149"/>
      <c r="F14" s="147">
        <f>AVERAGE(F10,F12)</f>
        <v>42.265000000000001</v>
      </c>
      <c r="G14" s="150">
        <f>AVERAGE(G10,G12)</f>
        <v>42.79556196581197</v>
      </c>
      <c r="H14" s="150" t="s">
        <v>69</v>
      </c>
      <c r="I14" s="95">
        <f>AVERAGE(I10,I12)</f>
        <v>0.53056196581196602</v>
      </c>
      <c r="J14" s="94"/>
      <c r="K14" s="94"/>
      <c r="L14" s="94"/>
      <c r="M14" s="96"/>
      <c r="N14" s="96"/>
      <c r="P14" s="166"/>
      <c r="Q14" s="166"/>
      <c r="R14" s="166"/>
      <c r="S14" s="166"/>
      <c r="T14" s="166"/>
    </row>
    <row r="15" spans="1:20" ht="27.75" customHeight="1" x14ac:dyDescent="0.25">
      <c r="A15" s="97"/>
      <c r="B15" s="97"/>
      <c r="C15" s="97"/>
      <c r="D15" s="98"/>
      <c r="E15" s="99"/>
      <c r="F15" s="100">
        <f>AVERAGE(F11,F13)</f>
        <v>42.504999999999995</v>
      </c>
      <c r="G15" s="101">
        <f>AVERAGE(G11,G13)</f>
        <v>42.940326923076924</v>
      </c>
      <c r="H15" s="101" t="s">
        <v>70</v>
      </c>
      <c r="I15" s="102">
        <f>AVERAGE(I11,I13)</f>
        <v>0.435326923076925</v>
      </c>
      <c r="J15" s="99"/>
      <c r="K15" s="99" t="s">
        <v>29</v>
      </c>
      <c r="L15" s="99"/>
      <c r="M15" s="96"/>
      <c r="N15" s="96"/>
      <c r="P15" s="166"/>
      <c r="Q15" s="166"/>
      <c r="R15" s="166"/>
      <c r="S15" s="166"/>
      <c r="T15" s="166"/>
    </row>
    <row r="16" spans="1:20" ht="30" customHeight="1" thickBot="1" x14ac:dyDescent="0.3">
      <c r="A16" s="103"/>
      <c r="B16" s="103"/>
      <c r="C16" s="103"/>
      <c r="D16" s="99"/>
      <c r="E16" s="99"/>
      <c r="F16" s="104">
        <f>AVERAGE(F10:F13)</f>
        <v>42.385000000000005</v>
      </c>
      <c r="G16" s="105">
        <f>AVERAGE(C19:F83)</f>
        <v>42.759807142857163</v>
      </c>
      <c r="H16" s="106"/>
      <c r="I16" s="107">
        <f>AVERAGE(I10:I13)</f>
        <v>0.48294444444444551</v>
      </c>
      <c r="J16" s="99"/>
      <c r="K16" s="99"/>
      <c r="L16" s="99"/>
      <c r="M16" s="103"/>
      <c r="N16" s="103"/>
    </row>
    <row r="18" spans="2:14" ht="15.75" thickBot="1" x14ac:dyDescent="0.3">
      <c r="C18" s="109" t="str">
        <f>B10</f>
        <v>Звягин Гриша</v>
      </c>
      <c r="D18" s="109" t="str">
        <f>B11</f>
        <v>Коруз Вадим</v>
      </c>
      <c r="E18" s="109" t="str">
        <f>B12</f>
        <v>Звягин Гриша</v>
      </c>
      <c r="F18" s="109" t="str">
        <f>B13</f>
        <v>Коруз Вадим</v>
      </c>
    </row>
    <row r="19" spans="2:14" x14ac:dyDescent="0.25">
      <c r="B19" s="1">
        <v>1</v>
      </c>
      <c r="C19" s="110">
        <v>43.57</v>
      </c>
      <c r="D19" s="111">
        <v>43.23</v>
      </c>
      <c r="E19" s="111">
        <v>43.003</v>
      </c>
      <c r="F19" s="112">
        <v>43.24</v>
      </c>
      <c r="M19" s="2"/>
      <c r="N19" s="2"/>
    </row>
    <row r="20" spans="2:14" x14ac:dyDescent="0.25">
      <c r="B20" s="1">
        <v>2</v>
      </c>
      <c r="C20" s="113">
        <v>43.12</v>
      </c>
      <c r="D20" s="114">
        <v>42.55</v>
      </c>
      <c r="E20" s="114">
        <v>43.43</v>
      </c>
      <c r="F20" s="115">
        <v>43.39</v>
      </c>
      <c r="M20" s="3"/>
      <c r="N20" s="3"/>
    </row>
    <row r="21" spans="2:14" x14ac:dyDescent="0.25">
      <c r="B21" s="1">
        <v>3</v>
      </c>
      <c r="C21" s="113">
        <v>42.36</v>
      </c>
      <c r="D21" s="114">
        <v>42.74</v>
      </c>
      <c r="E21" s="114">
        <v>42.92</v>
      </c>
      <c r="F21" s="115">
        <v>43.22</v>
      </c>
      <c r="M21" s="3"/>
      <c r="N21" s="3"/>
    </row>
    <row r="22" spans="2:14" x14ac:dyDescent="0.25">
      <c r="B22" s="1">
        <v>4</v>
      </c>
      <c r="C22" s="113">
        <v>43.84</v>
      </c>
      <c r="D22" s="114">
        <v>42.83</v>
      </c>
      <c r="E22" s="114">
        <v>42.91</v>
      </c>
      <c r="F22" s="115">
        <v>43.44</v>
      </c>
      <c r="M22" s="3"/>
      <c r="N22" s="3"/>
    </row>
    <row r="23" spans="2:14" x14ac:dyDescent="0.25">
      <c r="B23" s="1">
        <v>5</v>
      </c>
      <c r="C23" s="113">
        <v>42.87</v>
      </c>
      <c r="D23" s="114">
        <v>42.72</v>
      </c>
      <c r="E23" s="114">
        <v>42.66</v>
      </c>
      <c r="F23" s="115">
        <v>42.76</v>
      </c>
    </row>
    <row r="24" spans="2:14" x14ac:dyDescent="0.25">
      <c r="B24" s="1">
        <v>6</v>
      </c>
      <c r="C24" s="113">
        <v>44.1</v>
      </c>
      <c r="D24" s="114">
        <v>42.8</v>
      </c>
      <c r="E24" s="114">
        <v>42.37</v>
      </c>
      <c r="F24" s="115">
        <v>42.64</v>
      </c>
    </row>
    <row r="25" spans="2:14" x14ac:dyDescent="0.25">
      <c r="B25" s="1">
        <v>7</v>
      </c>
      <c r="C25" s="113">
        <v>42.75</v>
      </c>
      <c r="D25" s="114">
        <v>42.69</v>
      </c>
      <c r="E25" s="114">
        <v>42.41</v>
      </c>
      <c r="F25" s="115">
        <v>43.03</v>
      </c>
    </row>
    <row r="26" spans="2:14" x14ac:dyDescent="0.25">
      <c r="B26" s="1">
        <v>8</v>
      </c>
      <c r="C26" s="113">
        <v>43.02</v>
      </c>
      <c r="D26" s="114">
        <v>42.6</v>
      </c>
      <c r="E26" s="114">
        <v>42.6</v>
      </c>
      <c r="F26" s="115">
        <v>43.02</v>
      </c>
    </row>
    <row r="27" spans="2:14" x14ac:dyDescent="0.25">
      <c r="B27" s="1">
        <v>9</v>
      </c>
      <c r="C27" s="113">
        <v>42.31</v>
      </c>
      <c r="D27" s="114">
        <v>42.68</v>
      </c>
      <c r="E27" s="114">
        <v>42.74</v>
      </c>
      <c r="F27" s="115"/>
    </row>
    <row r="28" spans="2:14" x14ac:dyDescent="0.25">
      <c r="B28" s="1">
        <v>10</v>
      </c>
      <c r="C28" s="113">
        <v>42.91</v>
      </c>
      <c r="D28" s="114">
        <v>43.01</v>
      </c>
      <c r="E28" s="114">
        <v>42.72</v>
      </c>
      <c r="F28" s="115"/>
    </row>
    <row r="29" spans="2:14" x14ac:dyDescent="0.25">
      <c r="B29" s="1">
        <v>11</v>
      </c>
      <c r="C29" s="113">
        <v>42.57</v>
      </c>
      <c r="D29" s="114">
        <v>42.76</v>
      </c>
      <c r="E29" s="114">
        <v>42.67</v>
      </c>
      <c r="F29" s="115"/>
    </row>
    <row r="30" spans="2:14" x14ac:dyDescent="0.25">
      <c r="B30" s="1">
        <v>12</v>
      </c>
      <c r="C30" s="113">
        <v>42.52</v>
      </c>
      <c r="D30" s="114">
        <v>42.57</v>
      </c>
      <c r="E30" s="114">
        <v>42.72</v>
      </c>
      <c r="F30" s="115"/>
    </row>
    <row r="31" spans="2:14" x14ac:dyDescent="0.25">
      <c r="B31" s="1">
        <v>13</v>
      </c>
      <c r="C31" s="132">
        <v>42.59</v>
      </c>
      <c r="D31" s="114">
        <v>42.63</v>
      </c>
      <c r="E31" s="114">
        <v>43.18</v>
      </c>
      <c r="F31" s="115"/>
    </row>
    <row r="32" spans="2:14" x14ac:dyDescent="0.25">
      <c r="B32" s="1">
        <v>14</v>
      </c>
      <c r="D32" s="114">
        <v>42.73</v>
      </c>
      <c r="E32" s="114">
        <v>42.5</v>
      </c>
      <c r="F32" s="115"/>
    </row>
    <row r="33" spans="2:6" x14ac:dyDescent="0.25">
      <c r="B33" s="1">
        <v>15</v>
      </c>
      <c r="C33" s="113"/>
      <c r="D33" s="114">
        <v>42.6</v>
      </c>
      <c r="E33" s="114">
        <v>42.49</v>
      </c>
      <c r="F33" s="115"/>
    </row>
    <row r="34" spans="2:6" x14ac:dyDescent="0.25">
      <c r="B34" s="1">
        <v>16</v>
      </c>
      <c r="C34" s="113"/>
      <c r="D34" s="114">
        <v>42.37</v>
      </c>
      <c r="E34" s="114">
        <v>42.4</v>
      </c>
      <c r="F34" s="115"/>
    </row>
    <row r="35" spans="2:6" x14ac:dyDescent="0.25">
      <c r="B35" s="1">
        <v>17</v>
      </c>
      <c r="C35" s="113"/>
      <c r="D35" s="114">
        <v>42.91</v>
      </c>
      <c r="E35" s="114">
        <v>42.48</v>
      </c>
      <c r="F35" s="115"/>
    </row>
    <row r="36" spans="2:6" x14ac:dyDescent="0.25">
      <c r="B36" s="1">
        <v>18</v>
      </c>
      <c r="C36" s="113"/>
      <c r="D36" s="114">
        <v>42.68</v>
      </c>
      <c r="E36" s="114">
        <v>42.64</v>
      </c>
      <c r="F36" s="115"/>
    </row>
    <row r="37" spans="2:6" x14ac:dyDescent="0.25">
      <c r="B37" s="1">
        <v>19</v>
      </c>
      <c r="C37" s="113"/>
      <c r="D37" s="114">
        <v>42.41</v>
      </c>
      <c r="E37" s="114">
        <v>43.05</v>
      </c>
      <c r="F37" s="115"/>
    </row>
    <row r="38" spans="2:6" x14ac:dyDescent="0.25">
      <c r="B38" s="1">
        <v>20</v>
      </c>
      <c r="C38" s="113"/>
      <c r="D38" s="114">
        <v>42.78</v>
      </c>
      <c r="E38" s="114">
        <v>42.55</v>
      </c>
      <c r="F38" s="115"/>
    </row>
    <row r="39" spans="2:6" x14ac:dyDescent="0.25">
      <c r="B39" s="1">
        <v>21</v>
      </c>
      <c r="C39" s="113"/>
      <c r="D39" s="114">
        <v>42.66</v>
      </c>
      <c r="E39" s="114">
        <v>42.41</v>
      </c>
      <c r="F39" s="115"/>
    </row>
    <row r="40" spans="2:6" x14ac:dyDescent="0.25">
      <c r="B40" s="1">
        <v>22</v>
      </c>
      <c r="C40" s="113"/>
      <c r="D40" s="114">
        <v>42.57</v>
      </c>
      <c r="E40" s="114">
        <v>42.51</v>
      </c>
      <c r="F40" s="115"/>
    </row>
    <row r="41" spans="2:6" x14ac:dyDescent="0.25">
      <c r="B41" s="1">
        <v>23</v>
      </c>
      <c r="C41" s="113"/>
      <c r="D41" s="114">
        <v>42.7</v>
      </c>
      <c r="E41" s="114">
        <v>42.31</v>
      </c>
      <c r="F41" s="115"/>
    </row>
    <row r="42" spans="2:6" x14ac:dyDescent="0.25">
      <c r="B42" s="1">
        <v>24</v>
      </c>
      <c r="C42" s="113"/>
      <c r="D42" s="114">
        <v>42.65</v>
      </c>
      <c r="E42" s="114">
        <v>42.51</v>
      </c>
      <c r="F42" s="115"/>
    </row>
    <row r="43" spans="2:6" x14ac:dyDescent="0.25">
      <c r="B43" s="1">
        <v>25</v>
      </c>
      <c r="C43" s="113"/>
      <c r="D43" s="114">
        <v>43.63</v>
      </c>
      <c r="E43" s="114">
        <v>42.34</v>
      </c>
      <c r="F43" s="115"/>
    </row>
    <row r="44" spans="2:6" x14ac:dyDescent="0.25">
      <c r="B44" s="1">
        <v>26</v>
      </c>
      <c r="C44" s="113"/>
      <c r="D44" s="114">
        <v>42.71</v>
      </c>
      <c r="E44" s="114">
        <v>42.51</v>
      </c>
      <c r="F44" s="115"/>
    </row>
    <row r="45" spans="2:6" x14ac:dyDescent="0.25">
      <c r="B45" s="1">
        <v>27</v>
      </c>
      <c r="C45" s="113"/>
      <c r="D45" s="114">
        <v>42.98</v>
      </c>
      <c r="E45" s="114">
        <v>42.6</v>
      </c>
      <c r="F45" s="115"/>
    </row>
    <row r="46" spans="2:6" x14ac:dyDescent="0.25">
      <c r="B46" s="1">
        <v>28</v>
      </c>
      <c r="C46" s="113"/>
      <c r="D46" s="114">
        <v>42.57</v>
      </c>
      <c r="E46" s="114">
        <v>42.6</v>
      </c>
      <c r="F46" s="115"/>
    </row>
    <row r="47" spans="2:6" x14ac:dyDescent="0.25">
      <c r="B47" s="1">
        <v>29</v>
      </c>
      <c r="C47" s="113"/>
      <c r="D47" s="114">
        <v>42.71</v>
      </c>
      <c r="E47" s="114">
        <v>42.22</v>
      </c>
      <c r="F47" s="115"/>
    </row>
    <row r="48" spans="2:6" x14ac:dyDescent="0.25">
      <c r="B48" s="1">
        <v>30</v>
      </c>
      <c r="C48" s="113"/>
      <c r="D48" s="114">
        <v>42.85</v>
      </c>
      <c r="E48" s="114">
        <v>42.4</v>
      </c>
      <c r="F48" s="115"/>
    </row>
    <row r="49" spans="2:6" x14ac:dyDescent="0.25">
      <c r="B49" s="1">
        <v>31</v>
      </c>
      <c r="C49" s="113"/>
      <c r="D49" s="114">
        <v>42.84</v>
      </c>
      <c r="E49" s="114">
        <v>42.49</v>
      </c>
      <c r="F49" s="115"/>
    </row>
    <row r="50" spans="2:6" x14ac:dyDescent="0.25">
      <c r="B50" s="1">
        <v>32</v>
      </c>
      <c r="C50" s="113"/>
      <c r="D50" s="114">
        <v>42.53</v>
      </c>
      <c r="E50" s="114">
        <v>42.5</v>
      </c>
      <c r="F50" s="115"/>
    </row>
    <row r="51" spans="2:6" x14ac:dyDescent="0.25">
      <c r="B51" s="1">
        <v>33</v>
      </c>
      <c r="C51" s="113"/>
      <c r="D51" s="114">
        <v>42.67</v>
      </c>
      <c r="E51" s="114">
        <v>42.4</v>
      </c>
      <c r="F51" s="115"/>
    </row>
    <row r="52" spans="2:6" x14ac:dyDescent="0.25">
      <c r="B52" s="1">
        <v>34</v>
      </c>
      <c r="C52" s="113"/>
      <c r="D52" s="114">
        <v>42.65</v>
      </c>
      <c r="E52" s="114">
        <v>42.59</v>
      </c>
      <c r="F52" s="115"/>
    </row>
    <row r="53" spans="2:6" x14ac:dyDescent="0.25">
      <c r="B53" s="1">
        <v>35</v>
      </c>
      <c r="C53" s="113"/>
      <c r="D53" s="114">
        <v>42.67</v>
      </c>
      <c r="E53" s="114">
        <v>42.53</v>
      </c>
      <c r="F53" s="115"/>
    </row>
    <row r="54" spans="2:6" x14ac:dyDescent="0.25">
      <c r="B54" s="1">
        <v>36</v>
      </c>
      <c r="C54" s="113"/>
      <c r="D54" s="114">
        <v>43.04</v>
      </c>
      <c r="E54" s="114">
        <v>42.57</v>
      </c>
      <c r="F54" s="115"/>
    </row>
    <row r="55" spans="2:6" x14ac:dyDescent="0.25">
      <c r="B55" s="1">
        <v>37</v>
      </c>
      <c r="C55" s="113"/>
      <c r="D55" s="155">
        <v>42.94</v>
      </c>
      <c r="E55" s="114">
        <v>42.55</v>
      </c>
      <c r="F55" s="115"/>
    </row>
    <row r="56" spans="2:6" x14ac:dyDescent="0.25">
      <c r="B56" s="1">
        <v>38</v>
      </c>
      <c r="C56" s="113"/>
      <c r="D56" s="114">
        <v>42.7</v>
      </c>
      <c r="E56" s="114">
        <v>42.52</v>
      </c>
      <c r="F56" s="115"/>
    </row>
    <row r="57" spans="2:6" x14ac:dyDescent="0.25">
      <c r="B57" s="1">
        <v>39</v>
      </c>
      <c r="C57" s="113"/>
      <c r="D57" s="114">
        <v>43.07</v>
      </c>
      <c r="E57" s="114">
        <v>42.42</v>
      </c>
      <c r="F57" s="115"/>
    </row>
    <row r="58" spans="2:6" x14ac:dyDescent="0.25">
      <c r="B58" s="1">
        <v>40</v>
      </c>
      <c r="C58" s="113"/>
      <c r="D58" s="114">
        <v>42.85</v>
      </c>
      <c r="E58" s="114">
        <v>42.47</v>
      </c>
      <c r="F58" s="115"/>
    </row>
    <row r="59" spans="2:6" x14ac:dyDescent="0.25">
      <c r="B59" s="1">
        <v>41</v>
      </c>
      <c r="C59" s="113"/>
      <c r="D59" s="114">
        <v>42.85</v>
      </c>
      <c r="E59" s="114">
        <v>42.57</v>
      </c>
      <c r="F59" s="115"/>
    </row>
    <row r="60" spans="2:6" x14ac:dyDescent="0.25">
      <c r="B60" s="1">
        <v>42</v>
      </c>
      <c r="C60" s="113"/>
      <c r="D60" s="114">
        <v>43.11</v>
      </c>
      <c r="E60" s="114">
        <v>42.52</v>
      </c>
      <c r="F60" s="115"/>
    </row>
    <row r="61" spans="2:6" x14ac:dyDescent="0.25">
      <c r="B61" s="1">
        <v>43</v>
      </c>
      <c r="C61" s="113"/>
      <c r="D61" s="114">
        <v>42.7</v>
      </c>
      <c r="E61" s="114">
        <v>42.42</v>
      </c>
      <c r="F61" s="115"/>
    </row>
    <row r="62" spans="2:6" x14ac:dyDescent="0.25">
      <c r="B62" s="1">
        <v>44</v>
      </c>
      <c r="C62" s="113"/>
      <c r="D62" s="114">
        <v>42.68</v>
      </c>
      <c r="E62" s="114">
        <v>42.5</v>
      </c>
      <c r="F62" s="115"/>
    </row>
    <row r="63" spans="2:6" x14ac:dyDescent="0.25">
      <c r="B63" s="1">
        <v>45</v>
      </c>
      <c r="C63" s="113"/>
      <c r="D63" s="114">
        <v>42.8</v>
      </c>
      <c r="E63" s="114">
        <v>42.51</v>
      </c>
      <c r="F63" s="115"/>
    </row>
    <row r="64" spans="2:6" x14ac:dyDescent="0.25">
      <c r="B64" s="1">
        <v>46</v>
      </c>
      <c r="C64" s="113"/>
      <c r="D64" s="114">
        <v>42.73</v>
      </c>
      <c r="E64" s="114">
        <v>42.61</v>
      </c>
      <c r="F64" s="115"/>
    </row>
    <row r="65" spans="2:6" x14ac:dyDescent="0.25">
      <c r="B65" s="1">
        <v>47</v>
      </c>
      <c r="C65" s="113"/>
      <c r="D65" s="114">
        <v>42.79</v>
      </c>
      <c r="E65" s="114">
        <v>42.77</v>
      </c>
      <c r="F65" s="115"/>
    </row>
    <row r="66" spans="2:6" x14ac:dyDescent="0.25">
      <c r="B66" s="1">
        <v>48</v>
      </c>
      <c r="C66" s="113"/>
      <c r="D66" s="114">
        <v>43.13</v>
      </c>
      <c r="E66" s="114">
        <v>42.7</v>
      </c>
      <c r="F66" s="115"/>
    </row>
    <row r="67" spans="2:6" x14ac:dyDescent="0.25">
      <c r="B67" s="1">
        <v>49</v>
      </c>
      <c r="C67" s="113"/>
      <c r="D67" s="114">
        <v>43.19</v>
      </c>
      <c r="E67" s="114">
        <v>42.43</v>
      </c>
      <c r="F67" s="115"/>
    </row>
    <row r="68" spans="2:6" x14ac:dyDescent="0.25">
      <c r="B68" s="1">
        <v>50</v>
      </c>
      <c r="C68" s="113"/>
      <c r="D68" s="114">
        <v>43.55</v>
      </c>
      <c r="E68" s="114">
        <v>42.64</v>
      </c>
      <c r="F68" s="115"/>
    </row>
    <row r="69" spans="2:6" x14ac:dyDescent="0.25">
      <c r="B69" s="1">
        <v>51</v>
      </c>
      <c r="C69" s="113"/>
      <c r="D69" s="114">
        <v>42.68</v>
      </c>
      <c r="E69" s="114">
        <v>43.85</v>
      </c>
      <c r="F69" s="115"/>
    </row>
    <row r="70" spans="2:6" x14ac:dyDescent="0.25">
      <c r="B70" s="1">
        <v>52</v>
      </c>
      <c r="C70" s="113"/>
      <c r="D70" s="114">
        <v>42.48</v>
      </c>
      <c r="E70" s="114">
        <v>42.57</v>
      </c>
      <c r="F70" s="115"/>
    </row>
    <row r="71" spans="2:6" x14ac:dyDescent="0.25">
      <c r="B71" s="1">
        <v>53</v>
      </c>
      <c r="C71" s="113"/>
      <c r="D71" s="114">
        <v>42.37</v>
      </c>
      <c r="E71" s="114">
        <v>43.03</v>
      </c>
      <c r="F71" s="115"/>
    </row>
    <row r="72" spans="2:6" x14ac:dyDescent="0.25">
      <c r="B72" s="1">
        <v>54</v>
      </c>
      <c r="C72" s="113"/>
      <c r="D72" s="114">
        <v>44</v>
      </c>
      <c r="E72" s="114">
        <v>42.86</v>
      </c>
      <c r="F72" s="115"/>
    </row>
    <row r="73" spans="2:6" x14ac:dyDescent="0.25">
      <c r="B73" s="1">
        <v>55</v>
      </c>
      <c r="C73" s="113"/>
      <c r="D73" s="114">
        <v>42.77</v>
      </c>
      <c r="E73" s="114"/>
      <c r="F73" s="115"/>
    </row>
    <row r="74" spans="2:6" x14ac:dyDescent="0.25">
      <c r="B74" s="1">
        <v>56</v>
      </c>
      <c r="C74" s="113"/>
      <c r="D74" s="114">
        <v>42.59</v>
      </c>
      <c r="E74" s="114"/>
      <c r="F74" s="115"/>
    </row>
    <row r="75" spans="2:6" x14ac:dyDescent="0.25">
      <c r="B75" s="1">
        <v>57</v>
      </c>
      <c r="C75" s="113"/>
      <c r="D75" s="114">
        <v>42.66</v>
      </c>
      <c r="E75" s="114"/>
      <c r="F75" s="115"/>
    </row>
    <row r="76" spans="2:6" x14ac:dyDescent="0.25">
      <c r="B76" s="1">
        <v>58</v>
      </c>
      <c r="C76" s="113"/>
      <c r="D76" s="114">
        <v>42.74</v>
      </c>
      <c r="E76" s="114"/>
      <c r="F76" s="115"/>
    </row>
    <row r="77" spans="2:6" x14ac:dyDescent="0.25">
      <c r="B77" s="1">
        <v>59</v>
      </c>
      <c r="C77" s="113"/>
      <c r="D77" s="114">
        <v>42.84</v>
      </c>
      <c r="E77" s="114"/>
      <c r="F77" s="115"/>
    </row>
    <row r="78" spans="2:6" x14ac:dyDescent="0.25">
      <c r="B78" s="1">
        <v>60</v>
      </c>
      <c r="C78" s="113"/>
      <c r="D78" s="114">
        <v>42.59</v>
      </c>
      <c r="E78" s="114"/>
      <c r="F78" s="115"/>
    </row>
    <row r="79" spans="2:6" x14ac:dyDescent="0.25">
      <c r="B79" s="1">
        <v>61</v>
      </c>
      <c r="C79" s="113"/>
      <c r="D79" s="114">
        <v>42.54</v>
      </c>
      <c r="E79" s="114"/>
      <c r="F79" s="115"/>
    </row>
    <row r="80" spans="2:6" x14ac:dyDescent="0.25">
      <c r="B80" s="1">
        <v>62</v>
      </c>
      <c r="C80" s="113"/>
      <c r="D80" s="114">
        <v>42.92</v>
      </c>
      <c r="E80" s="114"/>
      <c r="F80" s="115"/>
    </row>
    <row r="81" spans="2:6" x14ac:dyDescent="0.25">
      <c r="B81" s="1">
        <v>63</v>
      </c>
      <c r="C81" s="113"/>
      <c r="D81" s="114">
        <v>42.67</v>
      </c>
      <c r="E81" s="114"/>
      <c r="F81" s="115"/>
    </row>
    <row r="82" spans="2:6" x14ac:dyDescent="0.25">
      <c r="B82" s="1">
        <v>64</v>
      </c>
      <c r="C82" s="113"/>
      <c r="D82" s="114">
        <v>42.66</v>
      </c>
      <c r="E82" s="114"/>
      <c r="F82" s="115"/>
    </row>
    <row r="83" spans="2:6" ht="15.75" thickBot="1" x14ac:dyDescent="0.3">
      <c r="B83" s="1">
        <v>65</v>
      </c>
      <c r="C83" s="116"/>
      <c r="D83" s="117">
        <v>42.91</v>
      </c>
      <c r="E83" s="117"/>
      <c r="F83" s="118"/>
    </row>
    <row r="84" spans="2:6" x14ac:dyDescent="0.25">
      <c r="D84" s="2">
        <v>43.38</v>
      </c>
    </row>
    <row r="85" spans="2:6" x14ac:dyDescent="0.25">
      <c r="D85" s="2">
        <v>42.74</v>
      </c>
    </row>
    <row r="86" spans="2:6" x14ac:dyDescent="0.25">
      <c r="D86" s="2">
        <v>42.81</v>
      </c>
    </row>
    <row r="87" spans="2:6" x14ac:dyDescent="0.25">
      <c r="D87" s="2">
        <v>42.83</v>
      </c>
    </row>
    <row r="88" spans="2:6" x14ac:dyDescent="0.25">
      <c r="D88" s="2">
        <v>42.58</v>
      </c>
    </row>
    <row r="89" spans="2:6" x14ac:dyDescent="0.25">
      <c r="D89" s="2">
        <v>42.69</v>
      </c>
    </row>
    <row r="90" spans="2:6" x14ac:dyDescent="0.25">
      <c r="D90" s="2">
        <v>42.73</v>
      </c>
    </row>
    <row r="91" spans="2:6" x14ac:dyDescent="0.25">
      <c r="D91" s="2">
        <v>42.72</v>
      </c>
    </row>
    <row r="92" spans="2:6" x14ac:dyDescent="0.25">
      <c r="D92" s="2">
        <v>42.88</v>
      </c>
    </row>
    <row r="93" spans="2:6" x14ac:dyDescent="0.25">
      <c r="D93" s="2">
        <v>42.68</v>
      </c>
    </row>
    <row r="94" spans="2:6" x14ac:dyDescent="0.25">
      <c r="D94" s="2">
        <v>43.07</v>
      </c>
    </row>
    <row r="95" spans="2:6" x14ac:dyDescent="0.25">
      <c r="D95" s="2">
        <v>42.85</v>
      </c>
    </row>
    <row r="96" spans="2:6" x14ac:dyDescent="0.25">
      <c r="D96" s="2">
        <v>42.59</v>
      </c>
    </row>
    <row r="97" spans="4:4" x14ac:dyDescent="0.25">
      <c r="D97" s="2">
        <v>43.13</v>
      </c>
    </row>
  </sheetData>
  <mergeCells count="13">
    <mergeCell ref="P9:T9"/>
    <mergeCell ref="Q10:R10"/>
    <mergeCell ref="S10:T10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Kozak I razboiniki</vt:lpstr>
      <vt:lpstr>PlayWar</vt:lpstr>
      <vt:lpstr>RokcnRolla</vt:lpstr>
      <vt:lpstr>MST</vt:lpstr>
      <vt:lpstr>NSJ</vt:lpstr>
      <vt:lpstr>Fortuna racing</vt:lpstr>
      <vt:lpstr>Levi_9</vt:lpstr>
      <vt:lpstr>QWEASD</vt:lpstr>
      <vt:lpstr>Flash</vt:lpstr>
      <vt:lpstr>5-gt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2017-08-19T19:27:15Z</dcterms:modified>
</cp:coreProperties>
</file>