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omments10.xml" ContentType="application/vnd.openxmlformats-officedocument.spreadsheetml.comments+xml"/>
  <Override PartName="/docProps/core.xml" ContentType="application/vnd.openxmlformats-package.core-properties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tabRatio="851"/>
  </bookViews>
  <sheets>
    <sheet name="Общие результаты" sheetId="4" r:id="rId1"/>
    <sheet name="Регистрация" sheetId="5" r:id="rId2"/>
    <sheet name="Kart Fredom" sheetId="63" r:id="rId3"/>
    <sheet name="MST" sheetId="50" r:id="rId4"/>
    <sheet name="Shum" sheetId="66" r:id="rId5"/>
    <sheet name="Kozak I razboiniki" sheetId="65" r:id="rId6"/>
    <sheet name="Monaco" sheetId="60" r:id="rId7"/>
    <sheet name="PlayWar" sheetId="67" r:id="rId8"/>
    <sheet name="Fossa" sheetId="62" r:id="rId9"/>
    <sheet name="NSJ" sheetId="64" r:id="rId10"/>
    <sheet name="5GT" sheetId="68" r:id="rId11"/>
    <sheet name="Fortuna Racing" sheetId="61" r:id="rId12"/>
  </sheets>
  <calcPr calcId="145621"/>
</workbook>
</file>

<file path=xl/calcChain.xml><?xml version="1.0" encoding="utf-8"?>
<calcChain xmlns="http://schemas.openxmlformats.org/spreadsheetml/2006/main">
  <c r="H13" i="67"/>
  <c r="H12"/>
  <c r="G13"/>
  <c r="G12"/>
  <c r="J12"/>
  <c r="J16" i="61"/>
  <c r="J15"/>
  <c r="H16"/>
  <c r="H15"/>
  <c r="G16"/>
  <c r="G15"/>
  <c r="M10" i="68"/>
  <c r="M12" s="1"/>
  <c r="M9"/>
  <c r="M11" s="1"/>
  <c r="M10" i="64"/>
  <c r="M12" s="1"/>
  <c r="M9"/>
  <c r="M11" s="1"/>
  <c r="M10" i="65"/>
  <c r="M12" s="1"/>
  <c r="M9"/>
  <c r="M11" s="1"/>
  <c r="M10" i="66"/>
  <c r="M12" s="1"/>
  <c r="M9"/>
  <c r="M11" s="1"/>
  <c r="M13" s="1"/>
  <c r="M14" i="67"/>
  <c r="M12"/>
  <c r="M11"/>
  <c r="M10"/>
  <c r="L14"/>
  <c r="M10" i="63"/>
  <c r="M12" s="1"/>
  <c r="M9"/>
  <c r="M11" s="1"/>
  <c r="M13" s="1"/>
  <c r="L15" i="67"/>
  <c r="M15" s="1"/>
  <c r="M10" i="62"/>
  <c r="M12" s="1"/>
  <c r="M9"/>
  <c r="M11" s="1"/>
  <c r="M13" s="1"/>
  <c r="M13" i="61"/>
  <c r="M12"/>
  <c r="M11"/>
  <c r="M10"/>
  <c r="M10" i="60"/>
  <c r="M12" s="1"/>
  <c r="M9"/>
  <c r="M11" s="1"/>
  <c r="M13" i="50"/>
  <c r="M12"/>
  <c r="M11"/>
  <c r="M10"/>
  <c r="L12" i="67"/>
  <c r="L11" i="60"/>
  <c r="G19" i="68" l="1"/>
  <c r="F19"/>
  <c r="E19"/>
  <c r="D19"/>
  <c r="C19"/>
  <c r="B19"/>
  <c r="H17"/>
  <c r="L14"/>
  <c r="M14" s="1"/>
  <c r="H14"/>
  <c r="G14"/>
  <c r="F14"/>
  <c r="L13"/>
  <c r="M13" s="1"/>
  <c r="H13"/>
  <c r="G13"/>
  <c r="F13"/>
  <c r="L12"/>
  <c r="H12"/>
  <c r="G12"/>
  <c r="F12"/>
  <c r="L11"/>
  <c r="H11"/>
  <c r="J11" s="1"/>
  <c r="G11"/>
  <c r="F11"/>
  <c r="L10"/>
  <c r="H10"/>
  <c r="G10"/>
  <c r="L9"/>
  <c r="H9"/>
  <c r="G9"/>
  <c r="F9"/>
  <c r="F10" s="1"/>
  <c r="G20" i="67"/>
  <c r="F20"/>
  <c r="E20"/>
  <c r="D20"/>
  <c r="C20"/>
  <c r="B20"/>
  <c r="H18"/>
  <c r="H15"/>
  <c r="G15"/>
  <c r="F15"/>
  <c r="H14"/>
  <c r="G14"/>
  <c r="F14"/>
  <c r="J13"/>
  <c r="F12"/>
  <c r="L11"/>
  <c r="H11"/>
  <c r="G11"/>
  <c r="F11"/>
  <c r="L10"/>
  <c r="H10"/>
  <c r="G10"/>
  <c r="L9"/>
  <c r="M9" s="1"/>
  <c r="H9"/>
  <c r="G9"/>
  <c r="F9"/>
  <c r="F10" s="1"/>
  <c r="G19" i="66"/>
  <c r="F19"/>
  <c r="E19"/>
  <c r="D19"/>
  <c r="C19"/>
  <c r="B19"/>
  <c r="H17"/>
  <c r="L14"/>
  <c r="M14" s="1"/>
  <c r="H14"/>
  <c r="G14"/>
  <c r="F14"/>
  <c r="L13"/>
  <c r="H13"/>
  <c r="J13" s="1"/>
  <c r="G13"/>
  <c r="F13"/>
  <c r="L12"/>
  <c r="H12"/>
  <c r="G12"/>
  <c r="F12"/>
  <c r="L11"/>
  <c r="H11"/>
  <c r="G11"/>
  <c r="F11"/>
  <c r="L10"/>
  <c r="H10"/>
  <c r="H16" s="1"/>
  <c r="G10"/>
  <c r="G16" s="1"/>
  <c r="L9"/>
  <c r="H9"/>
  <c r="G9"/>
  <c r="F9"/>
  <c r="F10" s="1"/>
  <c r="G19" i="65"/>
  <c r="F19"/>
  <c r="E19"/>
  <c r="D19"/>
  <c r="C19"/>
  <c r="B19"/>
  <c r="H17"/>
  <c r="L14"/>
  <c r="M14" s="1"/>
  <c r="H14"/>
  <c r="G14"/>
  <c r="F14"/>
  <c r="L13"/>
  <c r="M13" s="1"/>
  <c r="H13"/>
  <c r="G13"/>
  <c r="F13"/>
  <c r="L12"/>
  <c r="H12"/>
  <c r="J12" s="1"/>
  <c r="G12"/>
  <c r="F12"/>
  <c r="L11"/>
  <c r="H11"/>
  <c r="G11"/>
  <c r="F11"/>
  <c r="L10"/>
  <c r="H10"/>
  <c r="H16" s="1"/>
  <c r="G10"/>
  <c r="L9"/>
  <c r="H9"/>
  <c r="J9" s="1"/>
  <c r="G9"/>
  <c r="F9"/>
  <c r="F10" s="1"/>
  <c r="G19" i="64"/>
  <c r="F19"/>
  <c r="E19"/>
  <c r="D19"/>
  <c r="C19"/>
  <c r="B19"/>
  <c r="H17"/>
  <c r="L14"/>
  <c r="M14" s="1"/>
  <c r="H14"/>
  <c r="G14"/>
  <c r="F14"/>
  <c r="L13"/>
  <c r="M13" s="1"/>
  <c r="H13"/>
  <c r="J13" s="1"/>
  <c r="G13"/>
  <c r="F13"/>
  <c r="L12"/>
  <c r="H12"/>
  <c r="G12"/>
  <c r="F12"/>
  <c r="L11"/>
  <c r="H11"/>
  <c r="J11" s="1"/>
  <c r="G11"/>
  <c r="F11"/>
  <c r="L10"/>
  <c r="H10"/>
  <c r="H16" s="1"/>
  <c r="G10"/>
  <c r="L9"/>
  <c r="H9"/>
  <c r="G9"/>
  <c r="G15" s="1"/>
  <c r="F9"/>
  <c r="F10" s="1"/>
  <c r="G19" i="63"/>
  <c r="F19"/>
  <c r="E19"/>
  <c r="D19"/>
  <c r="C19"/>
  <c r="B19"/>
  <c r="H17"/>
  <c r="L14"/>
  <c r="M14" s="1"/>
  <c r="H14"/>
  <c r="G14"/>
  <c r="F14"/>
  <c r="L13"/>
  <c r="H13"/>
  <c r="G13"/>
  <c r="F13"/>
  <c r="L12"/>
  <c r="H12"/>
  <c r="G12"/>
  <c r="F12"/>
  <c r="L11"/>
  <c r="H11"/>
  <c r="J11" s="1"/>
  <c r="G11"/>
  <c r="F11"/>
  <c r="L10"/>
  <c r="H10"/>
  <c r="G10"/>
  <c r="L9"/>
  <c r="H9"/>
  <c r="G9"/>
  <c r="F9"/>
  <c r="F10" s="1"/>
  <c r="G19" i="62"/>
  <c r="F19"/>
  <c r="E19"/>
  <c r="D19"/>
  <c r="C19"/>
  <c r="B19"/>
  <c r="H17"/>
  <c r="L14"/>
  <c r="M14" s="1"/>
  <c r="H14"/>
  <c r="J14" s="1"/>
  <c r="G14"/>
  <c r="F14"/>
  <c r="L13"/>
  <c r="H13"/>
  <c r="G13"/>
  <c r="F13"/>
  <c r="L12"/>
  <c r="H12"/>
  <c r="J12" s="1"/>
  <c r="G12"/>
  <c r="F12"/>
  <c r="L11"/>
  <c r="H11"/>
  <c r="G11"/>
  <c r="F11"/>
  <c r="L10"/>
  <c r="H10"/>
  <c r="G10"/>
  <c r="G16" s="1"/>
  <c r="L9"/>
  <c r="H9"/>
  <c r="G9"/>
  <c r="F9"/>
  <c r="F10" s="1"/>
  <c r="G19" i="61"/>
  <c r="F19"/>
  <c r="E19"/>
  <c r="D19"/>
  <c r="C19"/>
  <c r="B19"/>
  <c r="H17"/>
  <c r="L14"/>
  <c r="M14" s="1"/>
  <c r="H14"/>
  <c r="G14"/>
  <c r="F14"/>
  <c r="L13"/>
  <c r="H13"/>
  <c r="G13"/>
  <c r="F13"/>
  <c r="L12"/>
  <c r="H12"/>
  <c r="G12"/>
  <c r="F12"/>
  <c r="L11"/>
  <c r="H11"/>
  <c r="J11" s="1"/>
  <c r="G11"/>
  <c r="F11"/>
  <c r="L10"/>
  <c r="H10"/>
  <c r="G10"/>
  <c r="L9"/>
  <c r="M9" s="1"/>
  <c r="H9"/>
  <c r="G9"/>
  <c r="F9"/>
  <c r="F10" s="1"/>
  <c r="G19" i="60"/>
  <c r="F19"/>
  <c r="E19"/>
  <c r="D19"/>
  <c r="C19"/>
  <c r="B19"/>
  <c r="H17"/>
  <c r="L14"/>
  <c r="M14" s="1"/>
  <c r="H14"/>
  <c r="G14"/>
  <c r="F14"/>
  <c r="L13"/>
  <c r="M13" s="1"/>
  <c r="H13"/>
  <c r="G13"/>
  <c r="F13"/>
  <c r="L12"/>
  <c r="H12"/>
  <c r="G12"/>
  <c r="F12"/>
  <c r="H11"/>
  <c r="G11"/>
  <c r="F11"/>
  <c r="L10"/>
  <c r="H10"/>
  <c r="G10"/>
  <c r="L9"/>
  <c r="H9"/>
  <c r="G9"/>
  <c r="F9"/>
  <c r="F10" s="1"/>
  <c r="L11" i="50"/>
  <c r="L12"/>
  <c r="L13"/>
  <c r="L14"/>
  <c r="M14" s="1"/>
  <c r="L10"/>
  <c r="H10"/>
  <c r="H9"/>
  <c r="H11"/>
  <c r="G11"/>
  <c r="G10"/>
  <c r="G9"/>
  <c r="G19"/>
  <c r="F19"/>
  <c r="E19"/>
  <c r="D19"/>
  <c r="C19"/>
  <c r="B19"/>
  <c r="F12"/>
  <c r="F13"/>
  <c r="F14"/>
  <c r="F11"/>
  <c r="J14" i="68" l="1"/>
  <c r="G17"/>
  <c r="J13"/>
  <c r="H16"/>
  <c r="J12"/>
  <c r="H15"/>
  <c r="J10"/>
  <c r="J16" s="1"/>
  <c r="J14" i="64"/>
  <c r="G16"/>
  <c r="J12"/>
  <c r="H15"/>
  <c r="G16" i="65"/>
  <c r="J14"/>
  <c r="J13"/>
  <c r="G17"/>
  <c r="J11"/>
  <c r="J14" i="66"/>
  <c r="J12"/>
  <c r="G15"/>
  <c r="J11"/>
  <c r="H15"/>
  <c r="H17" i="67"/>
  <c r="J15"/>
  <c r="G17"/>
  <c r="J14"/>
  <c r="H16"/>
  <c r="J11"/>
  <c r="G18"/>
  <c r="H16" i="63"/>
  <c r="J14"/>
  <c r="J13"/>
  <c r="J12"/>
  <c r="H15"/>
  <c r="G17"/>
  <c r="J10"/>
  <c r="H16" i="62"/>
  <c r="J13"/>
  <c r="G17"/>
  <c r="J11"/>
  <c r="J9"/>
  <c r="J14" i="61"/>
  <c r="J13"/>
  <c r="J12"/>
  <c r="H15" i="60"/>
  <c r="J14"/>
  <c r="G16"/>
  <c r="J13"/>
  <c r="H16"/>
  <c r="J12"/>
  <c r="J11"/>
  <c r="G17"/>
  <c r="G15"/>
  <c r="J11" i="50"/>
  <c r="J10"/>
  <c r="G16" i="68"/>
  <c r="J9"/>
  <c r="G15"/>
  <c r="J9" i="67"/>
  <c r="J10"/>
  <c r="J17" s="1"/>
  <c r="G16"/>
  <c r="J10" i="66"/>
  <c r="G17"/>
  <c r="J9"/>
  <c r="J15" i="65"/>
  <c r="H15"/>
  <c r="J10"/>
  <c r="G15"/>
  <c r="J10" i="64"/>
  <c r="J16" s="1"/>
  <c r="G17"/>
  <c r="J9"/>
  <c r="J9" i="63"/>
  <c r="G15"/>
  <c r="G16"/>
  <c r="H15" i="62"/>
  <c r="J10"/>
  <c r="J16" s="1"/>
  <c r="G15"/>
  <c r="J10" i="61"/>
  <c r="G17"/>
  <c r="J9"/>
  <c r="J10" i="60"/>
  <c r="J9"/>
  <c r="H17" i="50"/>
  <c r="G14"/>
  <c r="J16" i="65" l="1"/>
  <c r="J17"/>
  <c r="J16" i="66"/>
  <c r="J16" i="63"/>
  <c r="J17" i="62"/>
  <c r="J15"/>
  <c r="J17" i="68"/>
  <c r="J15"/>
  <c r="J18" i="67"/>
  <c r="J16"/>
  <c r="J17" i="66"/>
  <c r="J15"/>
  <c r="J17" i="64"/>
  <c r="J15"/>
  <c r="J17" i="63"/>
  <c r="J15"/>
  <c r="J17" i="61"/>
  <c r="J17" i="60"/>
  <c r="G12" i="50"/>
  <c r="G16" s="1"/>
  <c r="G13"/>
  <c r="G15" s="1"/>
  <c r="H14" l="1"/>
  <c r="J14" s="1"/>
  <c r="H13"/>
  <c r="H12"/>
  <c r="L9"/>
  <c r="F9"/>
  <c r="F10" s="1"/>
  <c r="J13" l="1"/>
  <c r="H15"/>
  <c r="J12"/>
  <c r="J16" s="1"/>
  <c r="H16"/>
  <c r="J9"/>
  <c r="J15" s="1"/>
  <c r="M9"/>
  <c r="J13" i="5"/>
  <c r="J17" i="50" l="1"/>
  <c r="G17"/>
  <c r="J30" i="5" l="1"/>
  <c r="J29"/>
  <c r="K29" l="1"/>
  <c r="J28"/>
  <c r="J27"/>
  <c r="J26"/>
  <c r="J25"/>
  <c r="J24"/>
  <c r="J23"/>
  <c r="J22"/>
  <c r="J21"/>
  <c r="J20"/>
  <c r="J19"/>
  <c r="J18"/>
  <c r="J17"/>
  <c r="J16"/>
  <c r="J15"/>
  <c r="J14"/>
  <c r="J12"/>
  <c r="J11"/>
  <c r="J10"/>
  <c r="J9"/>
  <c r="J8"/>
  <c r="J7"/>
  <c r="K23" l="1"/>
  <c r="K27"/>
  <c r="K9"/>
  <c r="K17"/>
  <c r="K13"/>
  <c r="K21"/>
  <c r="K25"/>
  <c r="K7"/>
  <c r="K11"/>
  <c r="K15"/>
  <c r="K19"/>
  <c r="L11" l="1"/>
  <c r="L15"/>
  <c r="L19"/>
  <c r="L23"/>
  <c r="L9"/>
  <c r="L13"/>
  <c r="L17"/>
  <c r="L21"/>
  <c r="L25"/>
  <c r="L7"/>
</calcChain>
</file>

<file path=xl/comments1.xml><?xml version="1.0" encoding="utf-8"?>
<comments xmlns="http://schemas.openxmlformats.org/spreadsheetml/2006/main">
  <authors>
    <author>Автор</author>
  </authors>
  <commentList>
    <comment ref="I8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I8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I8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I8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I8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I8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I8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I8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I8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I8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<sst xmlns="http://schemas.openxmlformats.org/spreadsheetml/2006/main" count="464" uniqueCount="194">
  <si>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</si>
  <si>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</si>
  <si>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</si>
  <si>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</si>
  <si>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</si>
  <si>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</si>
  <si>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</si>
  <si>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</si>
  <si>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</si>
  <si>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</si>
  <si>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</si>
  <si>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</si>
  <si>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</si>
  <si>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</si>
  <si>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</si>
  <si>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</si>
  <si>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</si>
  <si>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</si>
  <si>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</si>
  <si>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</si>
  <si>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</si>
  <si>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</si>
  <si>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</si>
  <si>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</si>
  <si>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</si>
  <si>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</si>
  <si>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</si>
  <si>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</si>
  <si>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</si>
  <si>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</si>
  <si>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</si>
  <si>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</si>
  <si>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</si>
  <si>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</si>
  <si>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</si>
  <si>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</si>
  <si>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</si>
  <si>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</si>
  <si>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</si>
  <si>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</si>
  <si>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</si>
  <si>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</si>
  <si>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</si>
  <si>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</si>
  <si>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</si>
  <si>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</si>
  <si>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</si>
  <si>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</si>
  <si>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</si>
  <si>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</si>
  <si>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</si>
  <si>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</si>
  <si>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</si>
  <si>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</si>
  <si>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</si>
  <si>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</si>
  <si>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</si>
  <si>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</si>
  <si>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</si>
  <si>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</si>
  <si>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Серия мини марафонов "Большие Гонки 2017", 2-й этап, 29.04.17</t>
  </si>
  <si>
    <t>кв</t>
  </si>
  <si>
    <t>Конфигурация № 2R</t>
  </si>
  <si>
    <r>
      <t>Серия мини марафонов "Большие Гонки", 05.08.2017, Конфигурация</t>
    </r>
    <r>
      <rPr>
        <b/>
        <i/>
        <sz val="18"/>
        <color indexed="8"/>
        <rFont val="Calibri"/>
        <family val="2"/>
        <charset val="204"/>
      </rPr>
      <t xml:space="preserve"> №2R</t>
    </r>
  </si>
  <si>
    <t>Чемпионат мини марафон "Большие Гонки", 9-й этап</t>
  </si>
  <si>
    <t>Наум</t>
  </si>
  <si>
    <t>Шутка Виталий</t>
  </si>
  <si>
    <t>76,6</t>
  </si>
  <si>
    <t>PlayWar</t>
  </si>
  <si>
    <t>Пикулин Паша</t>
  </si>
  <si>
    <t>72,5</t>
  </si>
  <si>
    <t>Голубченко Саша</t>
  </si>
  <si>
    <t>87,6</t>
  </si>
  <si>
    <t>Манило Денис</t>
  </si>
  <si>
    <t>Хавило Дима</t>
  </si>
  <si>
    <t>67,5</t>
  </si>
  <si>
    <t>Monaco</t>
  </si>
  <si>
    <t>Хлопонин Андрей</t>
  </si>
  <si>
    <t>Онащук Максим</t>
  </si>
  <si>
    <t>85,4</t>
  </si>
  <si>
    <t>Kart Fredom</t>
  </si>
  <si>
    <t>Терещенко Андрей</t>
  </si>
  <si>
    <t>Стецык Сергей</t>
  </si>
  <si>
    <t>MST</t>
  </si>
  <si>
    <t>Тыщенко Миша</t>
  </si>
  <si>
    <t>1-1</t>
  </si>
  <si>
    <t>1-2</t>
  </si>
  <si>
    <t>Fortuna Racing</t>
  </si>
  <si>
    <t>Фортуна Таня</t>
  </si>
  <si>
    <t>Юрченко Вова</t>
  </si>
  <si>
    <t>Kozak I razboiniki</t>
  </si>
  <si>
    <t>Fossa</t>
  </si>
  <si>
    <t>Крутоголов Павел</t>
  </si>
  <si>
    <t>Фалько Константин</t>
  </si>
  <si>
    <t>5GT</t>
  </si>
  <si>
    <t>Звягин Григорий</t>
  </si>
  <si>
    <t>Коруз Вадим</t>
  </si>
  <si>
    <t>73,0</t>
  </si>
  <si>
    <t>71,2</t>
  </si>
  <si>
    <t>NSJ</t>
  </si>
  <si>
    <t>Shum</t>
  </si>
  <si>
    <t>Мифтахутдинов Илья</t>
  </si>
  <si>
    <t>65</t>
  </si>
  <si>
    <t>70,6</t>
  </si>
  <si>
    <t>Кравченко Женя</t>
  </si>
  <si>
    <t>Петушков Андрей</t>
  </si>
  <si>
    <t>81</t>
  </si>
  <si>
    <t xml:space="preserve">Крутоголов Павел </t>
  </si>
  <si>
    <t>Мифтахутдинов Ильяс</t>
  </si>
  <si>
    <t>2:10.42</t>
  </si>
  <si>
    <t>2:17.45</t>
  </si>
  <si>
    <t>1:50.57</t>
  </si>
  <si>
    <t>2:14.72</t>
  </si>
  <si>
    <t>2:17.60</t>
  </si>
  <si>
    <t>2:14.61</t>
  </si>
  <si>
    <t>2:15.75</t>
  </si>
  <si>
    <t>2:35.66</t>
  </si>
  <si>
    <t>2:16.94</t>
  </si>
  <si>
    <t>2:15.86</t>
  </si>
  <si>
    <t>2:11.64</t>
  </si>
  <si>
    <t>2:16.09</t>
  </si>
  <si>
    <t>1:45.36</t>
  </si>
  <si>
    <t>2:09.47</t>
  </si>
  <si>
    <t>2:15.63</t>
  </si>
  <si>
    <t>2:05.04</t>
  </si>
  <si>
    <t>2:14.97</t>
  </si>
  <si>
    <t>2:15.34</t>
  </si>
  <si>
    <t>2:09.71</t>
  </si>
  <si>
    <t>2:11.09</t>
  </si>
  <si>
    <t>2:14.75</t>
  </si>
  <si>
    <t>2:09.75</t>
  </si>
  <si>
    <t>2:28.62</t>
  </si>
  <si>
    <t>2:16.29</t>
  </si>
  <si>
    <t>2:17.21</t>
  </si>
  <si>
    <t>2:15.72</t>
  </si>
  <si>
    <t>2:16.45</t>
  </si>
  <si>
    <t>2:18.34</t>
  </si>
  <si>
    <t>2:17.94</t>
  </si>
  <si>
    <t>2:16.61</t>
  </si>
  <si>
    <t>2:16.53</t>
  </si>
  <si>
    <t>2:15.40</t>
  </si>
  <si>
    <t>Андрей</t>
  </si>
  <si>
    <t>Миша</t>
  </si>
  <si>
    <t>бонус за вес</t>
  </si>
  <si>
    <t>линия пит-стопа</t>
  </si>
  <si>
    <t>2:17.89</t>
  </si>
  <si>
    <t>2:20.45</t>
  </si>
  <si>
    <t>Максим</t>
  </si>
  <si>
    <t>линия пит</t>
  </si>
  <si>
    <t>макс отрезок</t>
  </si>
  <si>
    <t>2:15.57</t>
  </si>
  <si>
    <t>2:40.91</t>
  </si>
  <si>
    <t>Вова</t>
  </si>
  <si>
    <t>Таня</t>
  </si>
  <si>
    <t>мин время</t>
  </si>
  <si>
    <t>2:21.47</t>
  </si>
  <si>
    <t>2:20.97</t>
  </si>
  <si>
    <t>Паша</t>
  </si>
  <si>
    <t>Костя</t>
  </si>
  <si>
    <t>бонус за вес (отдали за 2 раза)</t>
  </si>
  <si>
    <t>2:15.76</t>
  </si>
  <si>
    <t>2:16.34</t>
  </si>
  <si>
    <t>Сергей</t>
  </si>
  <si>
    <t>1:32.86</t>
  </si>
  <si>
    <t>компенсация поломки</t>
  </si>
  <si>
    <t>Саша</t>
  </si>
  <si>
    <t>2:15.38</t>
  </si>
  <si>
    <t>2:19.76</t>
  </si>
  <si>
    <t>макс время</t>
  </si>
  <si>
    <t>Виталик</t>
  </si>
  <si>
    <t>2:17.30</t>
  </si>
  <si>
    <t>2:21.69</t>
  </si>
  <si>
    <t>Дима</t>
  </si>
  <si>
    <t>Денис</t>
  </si>
  <si>
    <t>Ильяс</t>
  </si>
  <si>
    <t>Женя</t>
  </si>
  <si>
    <t>2:17.38</t>
  </si>
  <si>
    <t>2:15.98</t>
  </si>
  <si>
    <t>2:15.37</t>
  </si>
  <si>
    <t>4:15.56</t>
  </si>
  <si>
    <t>Григорий</t>
  </si>
  <si>
    <t>Вадим</t>
  </si>
  <si>
    <t>Kart Freedom</t>
  </si>
  <si>
    <t>Play War</t>
  </si>
  <si>
    <t>5-gt</t>
  </si>
  <si>
    <t>FortunaRacing</t>
  </si>
  <si>
    <t>3:00:39.18</t>
  </si>
  <si>
    <t>1 круг</t>
  </si>
  <si>
    <t>2 круга</t>
  </si>
  <si>
    <t>4 круга</t>
  </si>
  <si>
    <t>5 кругов</t>
  </si>
  <si>
    <t>7 кругов</t>
  </si>
  <si>
    <t>8 кругов</t>
  </si>
  <si>
    <t>-</t>
  </si>
</sst>
</file>

<file path=xl/styles.xml><?xml version="1.0" encoding="utf-8"?>
<styleSheet xmlns="http://schemas.openxmlformats.org/spreadsheetml/2006/main">
  <numFmts count="4">
    <numFmt numFmtId="164" formatCode="0.000"/>
    <numFmt numFmtId="165" formatCode="0.0"/>
    <numFmt numFmtId="166" formatCode="h:mm:ss;@"/>
    <numFmt numFmtId="167" formatCode="mm:ss.0;@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283">
    <xf numFmtId="0" fontId="0" fillId="0" borderId="0" xfId="0"/>
    <xf numFmtId="0" fontId="5" fillId="0" borderId="0" xfId="1"/>
    <xf numFmtId="0" fontId="5" fillId="0" borderId="0" xfId="1" applyAlignment="1">
      <alignment horizontal="center"/>
    </xf>
    <xf numFmtId="0" fontId="5" fillId="0" borderId="0" xfId="1" applyAlignment="1">
      <alignment vertical="center"/>
    </xf>
    <xf numFmtId="0" fontId="5" fillId="0" borderId="11" xfId="1" applyBorder="1" applyAlignment="1">
      <alignment horizontal="center" vertical="center"/>
    </xf>
    <xf numFmtId="0" fontId="5" fillId="0" borderId="12" xfId="1" applyBorder="1" applyAlignment="1">
      <alignment horizontal="center" vertical="center"/>
    </xf>
    <xf numFmtId="0" fontId="5" fillId="0" borderId="13" xfId="1" applyBorder="1" applyAlignment="1">
      <alignment horizontal="center" vertical="center"/>
    </xf>
    <xf numFmtId="0" fontId="5" fillId="0" borderId="9" xfId="1" applyBorder="1" applyAlignment="1">
      <alignment horizontal="center" vertical="center"/>
    </xf>
    <xf numFmtId="0" fontId="5" fillId="0" borderId="0" xfId="1" applyAlignment="1">
      <alignment horizontal="center" vertical="center"/>
    </xf>
    <xf numFmtId="0" fontId="5" fillId="0" borderId="14" xfId="1" applyBorder="1" applyAlignment="1">
      <alignment horizontal="center" vertical="center"/>
    </xf>
    <xf numFmtId="0" fontId="5" fillId="0" borderId="7" xfId="1" applyFill="1" applyBorder="1" applyAlignment="1">
      <alignment horizontal="center" vertical="center"/>
    </xf>
    <xf numFmtId="0" fontId="5" fillId="0" borderId="5" xfId="1" applyFill="1" applyBorder="1" applyAlignment="1">
      <alignment horizontal="center" vertical="center"/>
    </xf>
    <xf numFmtId="2" fontId="5" fillId="0" borderId="4" xfId="1" applyNumberFormat="1" applyFill="1" applyBorder="1" applyAlignment="1">
      <alignment horizontal="center" vertical="center"/>
    </xf>
    <xf numFmtId="0" fontId="5" fillId="0" borderId="17" xfId="1" applyBorder="1" applyAlignment="1">
      <alignment horizontal="center" vertical="center"/>
    </xf>
    <xf numFmtId="0" fontId="5" fillId="0" borderId="19" xfId="1" applyFill="1" applyBorder="1" applyAlignment="1">
      <alignment horizontal="center" vertical="center"/>
    </xf>
    <xf numFmtId="164" fontId="5" fillId="0" borderId="20" xfId="1" applyNumberFormat="1" applyFill="1" applyBorder="1" applyAlignment="1">
      <alignment horizontal="center" vertical="center"/>
    </xf>
    <xf numFmtId="0" fontId="5" fillId="0" borderId="21" xfId="1" applyFill="1" applyBorder="1" applyAlignment="1">
      <alignment horizontal="center" vertical="center"/>
    </xf>
    <xf numFmtId="0" fontId="5" fillId="0" borderId="20" xfId="1" applyFill="1" applyBorder="1" applyAlignment="1">
      <alignment horizontal="center" vertical="center"/>
    </xf>
    <xf numFmtId="2" fontId="5" fillId="0" borderId="20" xfId="1" applyNumberFormat="1" applyFill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20" xfId="1" applyFont="1" applyFill="1" applyBorder="1" applyAlignment="1">
      <alignment horizontal="center" vertical="center"/>
    </xf>
    <xf numFmtId="164" fontId="5" fillId="0" borderId="20" xfId="1" applyNumberFormat="1" applyFont="1" applyFill="1" applyBorder="1" applyAlignment="1">
      <alignment horizontal="center" vertical="center"/>
    </xf>
    <xf numFmtId="0" fontId="5" fillId="0" borderId="31" xfId="1" applyBorder="1" applyAlignment="1">
      <alignment horizontal="center" vertical="center"/>
    </xf>
    <xf numFmtId="0" fontId="5" fillId="0" borderId="0" xfId="1" applyAlignment="1"/>
    <xf numFmtId="0" fontId="5" fillId="0" borderId="0" xfId="1" applyFill="1" applyBorder="1" applyAlignment="1"/>
    <xf numFmtId="0" fontId="10" fillId="0" borderId="0" xfId="1" applyFont="1" applyBorder="1" applyAlignment="1">
      <alignment horizontal="center"/>
    </xf>
    <xf numFmtId="0" fontId="6" fillId="0" borderId="27" xfId="1" applyFont="1" applyBorder="1" applyAlignment="1">
      <alignment horizontal="center" vertical="center" wrapText="1"/>
    </xf>
    <xf numFmtId="0" fontId="6" fillId="0" borderId="37" xfId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 wrapText="1"/>
    </xf>
    <xf numFmtId="0" fontId="12" fillId="0" borderId="29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49" fontId="12" fillId="0" borderId="4" xfId="1" applyNumberFormat="1" applyFont="1" applyFill="1" applyBorder="1" applyAlignment="1">
      <alignment horizontal="center" vertical="center"/>
    </xf>
    <xf numFmtId="0" fontId="15" fillId="0" borderId="5" xfId="1" applyFont="1" applyFill="1" applyBorder="1" applyAlignment="1">
      <alignment horizontal="center" vertical="center"/>
    </xf>
    <xf numFmtId="0" fontId="15" fillId="0" borderId="6" xfId="1" applyFont="1" applyFill="1" applyBorder="1" applyAlignment="1">
      <alignment horizontal="center" vertical="center"/>
    </xf>
    <xf numFmtId="2" fontId="15" fillId="0" borderId="6" xfId="1" applyNumberFormat="1" applyFont="1" applyFill="1" applyBorder="1" applyAlignment="1">
      <alignment horizontal="center" vertical="center"/>
    </xf>
    <xf numFmtId="0" fontId="15" fillId="0" borderId="16" xfId="1" applyFont="1" applyFill="1" applyBorder="1" applyAlignment="1">
      <alignment horizontal="center" vertical="center"/>
    </xf>
    <xf numFmtId="0" fontId="14" fillId="0" borderId="19" xfId="1" applyFont="1" applyFill="1" applyBorder="1" applyAlignment="1">
      <alignment vertical="center"/>
    </xf>
    <xf numFmtId="49" fontId="12" fillId="0" borderId="20" xfId="1" applyNumberFormat="1" applyFont="1" applyFill="1" applyBorder="1" applyAlignment="1">
      <alignment horizontal="center" vertical="center"/>
    </xf>
    <xf numFmtId="0" fontId="15" fillId="0" borderId="23" xfId="1" applyFont="1" applyFill="1" applyBorder="1" applyAlignment="1">
      <alignment horizontal="center" vertical="center"/>
    </xf>
    <xf numFmtId="0" fontId="15" fillId="0" borderId="21" xfId="1" applyFont="1" applyFill="1" applyBorder="1" applyAlignment="1">
      <alignment horizontal="center" vertical="center"/>
    </xf>
    <xf numFmtId="0" fontId="15" fillId="0" borderId="38" xfId="1" applyFont="1" applyFill="1" applyBorder="1" applyAlignment="1">
      <alignment horizontal="center" vertical="center"/>
    </xf>
    <xf numFmtId="2" fontId="15" fillId="0" borderId="38" xfId="1" applyNumberFormat="1" applyFont="1" applyFill="1" applyBorder="1" applyAlignment="1">
      <alignment horizontal="center" vertical="center"/>
    </xf>
    <xf numFmtId="0" fontId="15" fillId="0" borderId="39" xfId="1" applyFont="1" applyFill="1" applyBorder="1" applyAlignment="1">
      <alignment horizontal="center" vertical="center"/>
    </xf>
    <xf numFmtId="0" fontId="14" fillId="0" borderId="42" xfId="1" applyFont="1" applyFill="1" applyBorder="1" applyAlignment="1">
      <alignment vertical="center"/>
    </xf>
    <xf numFmtId="49" fontId="12" fillId="0" borderId="43" xfId="1" applyNumberFormat="1" applyFont="1" applyFill="1" applyBorder="1" applyAlignment="1">
      <alignment horizontal="center" vertical="center"/>
    </xf>
    <xf numFmtId="0" fontId="15" fillId="0" borderId="44" xfId="1" applyFont="1" applyFill="1" applyBorder="1" applyAlignment="1">
      <alignment horizontal="center" vertical="center"/>
    </xf>
    <xf numFmtId="165" fontId="15" fillId="0" borderId="23" xfId="1" applyNumberFormat="1" applyFont="1" applyFill="1" applyBorder="1" applyAlignment="1">
      <alignment horizontal="center" vertical="center"/>
    </xf>
    <xf numFmtId="165" fontId="15" fillId="0" borderId="44" xfId="1" applyNumberFormat="1" applyFont="1" applyFill="1" applyBorder="1" applyAlignment="1">
      <alignment horizontal="center" vertical="center"/>
    </xf>
    <xf numFmtId="49" fontId="12" fillId="0" borderId="38" xfId="1" applyNumberFormat="1" applyFont="1" applyFill="1" applyBorder="1" applyAlignment="1">
      <alignment horizontal="center" vertical="center"/>
    </xf>
    <xf numFmtId="0" fontId="12" fillId="0" borderId="21" xfId="1" applyFont="1" applyFill="1" applyBorder="1" applyAlignment="1">
      <alignment horizontal="center" vertical="center"/>
    </xf>
    <xf numFmtId="0" fontId="12" fillId="0" borderId="38" xfId="1" applyFont="1" applyFill="1" applyBorder="1" applyAlignment="1">
      <alignment horizontal="center" vertical="center"/>
    </xf>
    <xf numFmtId="2" fontId="12" fillId="0" borderId="38" xfId="1" applyNumberFormat="1" applyFont="1" applyFill="1" applyBorder="1" applyAlignment="1">
      <alignment horizontal="center" vertical="center"/>
    </xf>
    <xf numFmtId="49" fontId="12" fillId="0" borderId="45" xfId="1" applyNumberFormat="1" applyFont="1" applyFill="1" applyBorder="1" applyAlignment="1">
      <alignment horizontal="center" vertical="center"/>
    </xf>
    <xf numFmtId="0" fontId="12" fillId="0" borderId="0" xfId="1" applyFont="1"/>
    <xf numFmtId="0" fontId="14" fillId="0" borderId="48" xfId="1" applyFont="1" applyFill="1" applyBorder="1" applyAlignment="1">
      <alignment vertical="center"/>
    </xf>
    <xf numFmtId="49" fontId="12" fillId="0" borderId="11" xfId="1" applyNumberFormat="1" applyFont="1" applyFill="1" applyBorder="1" applyAlignment="1">
      <alignment horizontal="center" vertical="center"/>
    </xf>
    <xf numFmtId="49" fontId="12" fillId="0" borderId="13" xfId="1" applyNumberFormat="1" applyFont="1" applyFill="1" applyBorder="1" applyAlignment="1">
      <alignment horizontal="center" vertical="center"/>
    </xf>
    <xf numFmtId="0" fontId="12" fillId="0" borderId="10" xfId="1" applyFont="1" applyFill="1" applyBorder="1" applyAlignment="1">
      <alignment horizontal="center" vertical="center"/>
    </xf>
    <xf numFmtId="0" fontId="12" fillId="0" borderId="13" xfId="1" applyFont="1" applyFill="1" applyBorder="1" applyAlignment="1">
      <alignment horizontal="center" vertical="center"/>
    </xf>
    <xf numFmtId="2" fontId="12" fillId="0" borderId="13" xfId="1" applyNumberFormat="1" applyFont="1" applyFill="1" applyBorder="1" applyAlignment="1">
      <alignment horizontal="center" vertical="center"/>
    </xf>
    <xf numFmtId="0" fontId="15" fillId="0" borderId="49" xfId="1" applyFont="1" applyFill="1" applyBorder="1" applyAlignment="1">
      <alignment horizontal="center" vertical="center"/>
    </xf>
    <xf numFmtId="0" fontId="15" fillId="0" borderId="22" xfId="1" applyFont="1" applyFill="1" applyBorder="1" applyAlignment="1">
      <alignment horizontal="center" vertical="center"/>
    </xf>
    <xf numFmtId="0" fontId="14" fillId="0" borderId="26" xfId="1" applyFont="1" applyFill="1" applyBorder="1" applyAlignment="1">
      <alignment vertical="center"/>
    </xf>
    <xf numFmtId="49" fontId="12" fillId="0" borderId="27" xfId="1" applyNumberFormat="1" applyFont="1" applyFill="1" applyBorder="1" applyAlignment="1">
      <alignment horizontal="center" vertical="center"/>
    </xf>
    <xf numFmtId="49" fontId="12" fillId="0" borderId="37" xfId="1" applyNumberFormat="1" applyFont="1" applyFill="1" applyBorder="1" applyAlignment="1">
      <alignment horizontal="center" vertical="center"/>
    </xf>
    <xf numFmtId="0" fontId="12" fillId="0" borderId="35" xfId="1" applyFont="1" applyFill="1" applyBorder="1" applyAlignment="1">
      <alignment horizontal="center" vertical="center"/>
    </xf>
    <xf numFmtId="0" fontId="12" fillId="0" borderId="37" xfId="1" applyFont="1" applyFill="1" applyBorder="1" applyAlignment="1">
      <alignment horizontal="center" vertical="center"/>
    </xf>
    <xf numFmtId="2" fontId="12" fillId="0" borderId="37" xfId="1" applyNumberFormat="1" applyFont="1" applyFill="1" applyBorder="1" applyAlignment="1">
      <alignment horizontal="center" vertical="center"/>
    </xf>
    <xf numFmtId="0" fontId="15" fillId="0" borderId="45" xfId="1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0" borderId="52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wrapText="1"/>
    </xf>
    <xf numFmtId="0" fontId="17" fillId="0" borderId="22" xfId="1" applyFont="1" applyBorder="1" applyAlignment="1">
      <alignment horizontal="center" vertical="center"/>
    </xf>
    <xf numFmtId="0" fontId="18" fillId="0" borderId="22" xfId="1" applyFont="1" applyBorder="1" applyAlignment="1">
      <alignment horizontal="center" vertical="center"/>
    </xf>
    <xf numFmtId="0" fontId="18" fillId="0" borderId="23" xfId="1" applyFont="1" applyFill="1" applyBorder="1" applyAlignment="1">
      <alignment horizontal="center" vertical="center"/>
    </xf>
    <xf numFmtId="0" fontId="19" fillId="0" borderId="22" xfId="1" applyFont="1" applyFill="1" applyBorder="1" applyAlignment="1">
      <alignment horizontal="center" vertical="center"/>
    </xf>
    <xf numFmtId="166" fontId="18" fillId="0" borderId="22" xfId="1" applyNumberFormat="1" applyFont="1" applyBorder="1" applyAlignment="1">
      <alignment horizontal="center" vertical="center"/>
    </xf>
    <xf numFmtId="166" fontId="20" fillId="0" borderId="22" xfId="1" applyNumberFormat="1" applyFont="1" applyBorder="1" applyAlignment="1">
      <alignment horizontal="center" vertical="center"/>
    </xf>
    <xf numFmtId="167" fontId="17" fillId="0" borderId="22" xfId="1" applyNumberFormat="1" applyFont="1" applyBorder="1" applyAlignment="1">
      <alignment horizontal="center" vertical="center" wrapText="1"/>
    </xf>
    <xf numFmtId="0" fontId="17" fillId="0" borderId="22" xfId="1" applyFont="1" applyBorder="1" applyAlignment="1">
      <alignment horizontal="center" vertical="center" wrapText="1"/>
    </xf>
    <xf numFmtId="0" fontId="5" fillId="0" borderId="53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1" fontId="18" fillId="0" borderId="22" xfId="1" applyNumberFormat="1" applyFont="1" applyBorder="1" applyAlignment="1">
      <alignment horizontal="center" vertical="center"/>
    </xf>
    <xf numFmtId="0" fontId="17" fillId="0" borderId="52" xfId="1" applyFont="1" applyBorder="1" applyAlignment="1">
      <alignment horizontal="center" vertical="center"/>
    </xf>
    <xf numFmtId="0" fontId="18" fillId="0" borderId="52" xfId="1" applyFont="1" applyBorder="1" applyAlignment="1">
      <alignment horizontal="center" vertical="center"/>
    </xf>
    <xf numFmtId="166" fontId="18" fillId="0" borderId="52" xfId="1" applyNumberFormat="1" applyFont="1" applyBorder="1" applyAlignment="1">
      <alignment horizontal="center" vertical="center"/>
    </xf>
    <xf numFmtId="0" fontId="17" fillId="0" borderId="48" xfId="1" applyFont="1" applyBorder="1" applyAlignment="1">
      <alignment horizontal="center" vertical="center"/>
    </xf>
    <xf numFmtId="0" fontId="18" fillId="0" borderId="48" xfId="1" applyFont="1" applyBorder="1" applyAlignment="1">
      <alignment vertical="center"/>
    </xf>
    <xf numFmtId="0" fontId="18" fillId="0" borderId="48" xfId="1" applyFont="1" applyBorder="1" applyAlignment="1">
      <alignment horizontal="center" vertical="center"/>
    </xf>
    <xf numFmtId="0" fontId="17" fillId="0" borderId="0" xfId="1" applyFont="1" applyAlignment="1">
      <alignment vertical="center"/>
    </xf>
    <xf numFmtId="0" fontId="17" fillId="0" borderId="0" xfId="1" applyFont="1" applyBorder="1"/>
    <xf numFmtId="0" fontId="17" fillId="0" borderId="0" xfId="1" applyFont="1" applyBorder="1" applyAlignment="1">
      <alignment horizontal="center"/>
    </xf>
    <xf numFmtId="0" fontId="17" fillId="0" borderId="0" xfId="1" applyFont="1" applyAlignment="1">
      <alignment horizontal="center"/>
    </xf>
    <xf numFmtId="164" fontId="17" fillId="0" borderId="20" xfId="1" applyNumberFormat="1" applyFont="1" applyBorder="1" applyAlignment="1">
      <alignment horizontal="center" vertical="center"/>
    </xf>
    <xf numFmtId="164" fontId="17" fillId="0" borderId="22" xfId="1" applyNumberFormat="1" applyFont="1" applyBorder="1" applyAlignment="1">
      <alignment horizontal="center" vertical="center"/>
    </xf>
    <xf numFmtId="164" fontId="17" fillId="0" borderId="21" xfId="1" applyNumberFormat="1" applyFont="1" applyBorder="1" applyAlignment="1">
      <alignment horizontal="center" vertical="center"/>
    </xf>
    <xf numFmtId="0" fontId="17" fillId="0" borderId="0" xfId="1" applyFont="1"/>
    <xf numFmtId="164" fontId="17" fillId="2" borderId="27" xfId="1" applyNumberFormat="1" applyFont="1" applyFill="1" applyBorder="1" applyAlignment="1">
      <alignment horizontal="center" vertical="center"/>
    </xf>
    <xf numFmtId="164" fontId="17" fillId="2" borderId="29" xfId="1" applyNumberFormat="1" applyFont="1" applyFill="1" applyBorder="1" applyAlignment="1">
      <alignment horizontal="center" vertical="center"/>
    </xf>
    <xf numFmtId="164" fontId="17" fillId="0" borderId="29" xfId="1" applyNumberFormat="1" applyFont="1" applyBorder="1" applyAlignment="1">
      <alignment horizontal="center" vertical="center"/>
    </xf>
    <xf numFmtId="164" fontId="17" fillId="2" borderId="28" xfId="1" applyNumberFormat="1" applyFont="1" applyFill="1" applyBorder="1" applyAlignment="1">
      <alignment horizontal="center" vertical="center"/>
    </xf>
    <xf numFmtId="0" fontId="5" fillId="0" borderId="0" xfId="1" applyAlignment="1">
      <alignment horizontal="left"/>
    </xf>
    <xf numFmtId="2" fontId="5" fillId="0" borderId="55" xfId="1" applyNumberFormat="1" applyBorder="1" applyAlignment="1">
      <alignment horizontal="center"/>
    </xf>
    <xf numFmtId="2" fontId="5" fillId="0" borderId="56" xfId="1" applyNumberFormat="1" applyBorder="1" applyAlignment="1">
      <alignment horizontal="center"/>
    </xf>
    <xf numFmtId="2" fontId="5" fillId="0" borderId="0" xfId="1" applyNumberFormat="1" applyBorder="1" applyAlignment="1">
      <alignment horizontal="center"/>
    </xf>
    <xf numFmtId="2" fontId="5" fillId="0" borderId="57" xfId="1" applyNumberFormat="1" applyBorder="1" applyAlignment="1">
      <alignment horizontal="center"/>
    </xf>
    <xf numFmtId="0" fontId="12" fillId="0" borderId="51" xfId="1" applyFont="1" applyFill="1" applyBorder="1" applyAlignment="1">
      <alignment horizontal="center" vertical="center"/>
    </xf>
    <xf numFmtId="0" fontId="12" fillId="0" borderId="45" xfId="1" applyFont="1" applyFill="1" applyBorder="1" applyAlignment="1">
      <alignment horizontal="center" vertical="center"/>
    </xf>
    <xf numFmtId="2" fontId="12" fillId="0" borderId="45" xfId="1" applyNumberFormat="1" applyFont="1" applyFill="1" applyBorder="1" applyAlignment="1">
      <alignment horizontal="center" vertical="center"/>
    </xf>
    <xf numFmtId="0" fontId="4" fillId="0" borderId="18" xfId="1" applyFont="1" applyFill="1" applyBorder="1" applyAlignment="1">
      <alignment horizontal="left" vertical="center"/>
    </xf>
    <xf numFmtId="2" fontId="4" fillId="0" borderId="22" xfId="1" applyNumberFormat="1" applyFont="1" applyFill="1" applyBorder="1" applyAlignment="1">
      <alignment horizontal="center" vertical="center"/>
    </xf>
    <xf numFmtId="0" fontId="4" fillId="0" borderId="32" xfId="1" applyFont="1" applyFill="1" applyBorder="1" applyAlignment="1">
      <alignment horizontal="left" vertical="center"/>
    </xf>
    <xf numFmtId="0" fontId="5" fillId="0" borderId="33" xfId="1" applyFill="1" applyBorder="1" applyAlignment="1">
      <alignment horizontal="center" vertical="center"/>
    </xf>
    <xf numFmtId="164" fontId="5" fillId="0" borderId="4" xfId="1" applyNumberFormat="1" applyFont="1" applyFill="1" applyBorder="1" applyAlignment="1">
      <alignment horizontal="center" vertical="center"/>
    </xf>
    <xf numFmtId="164" fontId="5" fillId="0" borderId="34" xfId="1" applyNumberFormat="1" applyFill="1" applyBorder="1" applyAlignment="1">
      <alignment horizontal="center" vertical="center"/>
    </xf>
    <xf numFmtId="0" fontId="5" fillId="0" borderId="35" xfId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2" fontId="4" fillId="0" borderId="36" xfId="1" applyNumberFormat="1" applyFont="1" applyFill="1" applyBorder="1" applyAlignment="1">
      <alignment horizontal="center" vertical="center"/>
    </xf>
    <xf numFmtId="2" fontId="5" fillId="0" borderId="34" xfId="1" applyNumberFormat="1" applyFill="1" applyBorder="1" applyAlignment="1">
      <alignment horizontal="center" vertical="center"/>
    </xf>
    <xf numFmtId="0" fontId="16" fillId="0" borderId="22" xfId="1" applyFont="1" applyBorder="1" applyAlignment="1">
      <alignment horizontal="center" vertical="center" wrapText="1"/>
    </xf>
    <xf numFmtId="164" fontId="17" fillId="0" borderId="43" xfId="1" applyNumberFormat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0" fontId="24" fillId="0" borderId="0" xfId="1" applyFont="1" applyAlignment="1">
      <alignment vertical="center"/>
    </xf>
    <xf numFmtId="2" fontId="5" fillId="0" borderId="21" xfId="1" applyNumberFormat="1" applyFill="1" applyBorder="1" applyAlignment="1">
      <alignment horizontal="center" vertical="center"/>
    </xf>
    <xf numFmtId="2" fontId="5" fillId="0" borderId="21" xfId="1" applyNumberFormat="1" applyFont="1" applyFill="1" applyBorder="1" applyAlignment="1">
      <alignment horizontal="center" vertical="center"/>
    </xf>
    <xf numFmtId="0" fontId="5" fillId="0" borderId="34" xfId="1" applyFill="1" applyBorder="1" applyAlignment="1">
      <alignment horizontal="center" vertical="center"/>
    </xf>
    <xf numFmtId="2" fontId="4" fillId="0" borderId="28" xfId="1" applyNumberFormat="1" applyFont="1" applyFill="1" applyBorder="1" applyAlignment="1">
      <alignment horizontal="center" vertical="center"/>
    </xf>
    <xf numFmtId="0" fontId="12" fillId="0" borderId="22" xfId="1" applyFont="1" applyBorder="1" applyAlignment="1">
      <alignment horizontal="center" vertical="center"/>
    </xf>
    <xf numFmtId="1" fontId="14" fillId="0" borderId="0" xfId="1" applyNumberFormat="1" applyFont="1" applyAlignment="1">
      <alignment horizontal="right" vertical="center"/>
    </xf>
    <xf numFmtId="0" fontId="14" fillId="0" borderId="0" xfId="1" applyFont="1" applyAlignment="1">
      <alignment horizontal="right" vertical="center"/>
    </xf>
    <xf numFmtId="0" fontId="14" fillId="0" borderId="22" xfId="1" applyFont="1" applyBorder="1" applyAlignment="1">
      <alignment horizontal="center" vertical="center"/>
    </xf>
    <xf numFmtId="164" fontId="19" fillId="0" borderId="22" xfId="1" applyNumberFormat="1" applyFont="1" applyFill="1" applyBorder="1" applyAlignment="1">
      <alignment horizontal="center" vertical="center"/>
    </xf>
    <xf numFmtId="164" fontId="21" fillId="0" borderId="22" xfId="1" applyNumberFormat="1" applyFont="1" applyFill="1" applyBorder="1" applyAlignment="1">
      <alignment horizontal="center" vertical="center"/>
    </xf>
    <xf numFmtId="0" fontId="2" fillId="0" borderId="0" xfId="1" applyFont="1"/>
    <xf numFmtId="165" fontId="12" fillId="0" borderId="16" xfId="1" applyNumberFormat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16" xfId="1" applyFont="1" applyBorder="1" applyAlignment="1">
      <alignment horizontal="center" vertical="center"/>
    </xf>
    <xf numFmtId="0" fontId="12" fillId="0" borderId="37" xfId="1" applyFont="1" applyBorder="1" applyAlignment="1">
      <alignment horizontal="center" vertical="center"/>
    </xf>
    <xf numFmtId="0" fontId="15" fillId="0" borderId="37" xfId="1" applyFont="1" applyFill="1" applyBorder="1" applyAlignment="1">
      <alignment horizontal="center" vertical="center"/>
    </xf>
    <xf numFmtId="0" fontId="15" fillId="0" borderId="29" xfId="1" applyFont="1" applyFill="1" applyBorder="1" applyAlignment="1">
      <alignment horizontal="center" vertical="center"/>
    </xf>
    <xf numFmtId="2" fontId="2" fillId="0" borderId="21" xfId="1" applyNumberFormat="1" applyFont="1" applyFill="1" applyBorder="1" applyAlignment="1">
      <alignment horizontal="center" vertical="center"/>
    </xf>
    <xf numFmtId="0" fontId="2" fillId="0" borderId="53" xfId="1" applyFont="1" applyBorder="1" applyAlignment="1">
      <alignment vertical="center"/>
    </xf>
    <xf numFmtId="0" fontId="15" fillId="0" borderId="21" xfId="1" applyFont="1" applyFill="1" applyBorder="1" applyAlignment="1">
      <alignment vertical="center"/>
    </xf>
    <xf numFmtId="164" fontId="17" fillId="0" borderId="39" xfId="1" applyNumberFormat="1" applyFont="1" applyBorder="1" applyAlignment="1">
      <alignment horizontal="center" vertical="center"/>
    </xf>
    <xf numFmtId="164" fontId="17" fillId="0" borderId="51" xfId="1" applyNumberFormat="1" applyFont="1" applyBorder="1" applyAlignment="1">
      <alignment horizontal="center" vertical="center"/>
    </xf>
    <xf numFmtId="2" fontId="19" fillId="0" borderId="22" xfId="1" applyNumberFormat="1" applyFont="1" applyFill="1" applyBorder="1" applyAlignment="1">
      <alignment horizontal="center" vertical="center"/>
    </xf>
    <xf numFmtId="2" fontId="21" fillId="0" borderId="22" xfId="1" applyNumberFormat="1" applyFont="1" applyFill="1" applyBorder="1" applyAlignment="1">
      <alignment horizontal="center" vertical="center"/>
    </xf>
    <xf numFmtId="166" fontId="18" fillId="0" borderId="22" xfId="1" applyNumberFormat="1" applyFont="1" applyFill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6" fillId="0" borderId="22" xfId="1" applyFont="1" applyBorder="1" applyAlignment="1">
      <alignment horizontal="center" vertical="center" wrapText="1"/>
    </xf>
    <xf numFmtId="0" fontId="14" fillId="0" borderId="7" xfId="1" applyFont="1" applyBorder="1" applyAlignment="1">
      <alignment vertical="center"/>
    </xf>
    <xf numFmtId="0" fontId="14" fillId="0" borderId="19" xfId="1" applyFont="1" applyBorder="1" applyAlignment="1">
      <alignment vertical="center"/>
    </xf>
    <xf numFmtId="0" fontId="14" fillId="0" borderId="26" xfId="1" applyFont="1" applyBorder="1" applyAlignment="1">
      <alignment vertical="center"/>
    </xf>
    <xf numFmtId="2" fontId="2" fillId="0" borderId="0" xfId="1" applyNumberFormat="1" applyFont="1" applyBorder="1" applyAlignment="1">
      <alignment horizontal="center"/>
    </xf>
    <xf numFmtId="2" fontId="3" fillId="0" borderId="0" xfId="1" applyNumberFormat="1" applyFont="1" applyBorder="1" applyAlignment="1">
      <alignment horizontal="center"/>
    </xf>
    <xf numFmtId="0" fontId="15" fillId="0" borderId="51" xfId="1" applyFont="1" applyFill="1" applyBorder="1" applyAlignment="1">
      <alignment horizontal="center" vertical="center"/>
    </xf>
    <xf numFmtId="166" fontId="18" fillId="3" borderId="22" xfId="1" applyNumberFormat="1" applyFont="1" applyFill="1" applyBorder="1" applyAlignment="1">
      <alignment horizontal="center" vertical="center"/>
    </xf>
    <xf numFmtId="0" fontId="1" fillId="0" borderId="53" xfId="1" applyFont="1" applyBorder="1" applyAlignment="1">
      <alignment vertical="center"/>
    </xf>
    <xf numFmtId="2" fontId="5" fillId="0" borderId="33" xfId="1" applyNumberFormat="1" applyBorder="1" applyAlignment="1">
      <alignment horizontal="center"/>
    </xf>
    <xf numFmtId="2" fontId="5" fillId="0" borderId="58" xfId="1" applyNumberFormat="1" applyBorder="1" applyAlignment="1">
      <alignment horizontal="center"/>
    </xf>
    <xf numFmtId="2" fontId="5" fillId="0" borderId="55" xfId="1" applyNumberFormat="1" applyBorder="1" applyAlignment="1">
      <alignment horizontal="center" vertical="center"/>
    </xf>
    <xf numFmtId="2" fontId="5" fillId="0" borderId="56" xfId="1" applyNumberFormat="1" applyBorder="1" applyAlignment="1">
      <alignment horizontal="center" vertical="center"/>
    </xf>
    <xf numFmtId="2" fontId="5" fillId="0" borderId="0" xfId="1" applyNumberFormat="1" applyBorder="1" applyAlignment="1">
      <alignment horizontal="center" vertical="center"/>
    </xf>
    <xf numFmtId="2" fontId="5" fillId="0" borderId="57" xfId="1" applyNumberFormat="1" applyBorder="1" applyAlignment="1">
      <alignment horizontal="center" vertical="center"/>
    </xf>
    <xf numFmtId="2" fontId="2" fillId="0" borderId="0" xfId="1" applyNumberFormat="1" applyFont="1" applyBorder="1" applyAlignment="1">
      <alignment horizontal="center" vertical="center"/>
    </xf>
    <xf numFmtId="2" fontId="3" fillId="0" borderId="0" xfId="1" applyNumberFormat="1" applyFont="1" applyBorder="1" applyAlignment="1">
      <alignment horizontal="center" vertical="center"/>
    </xf>
    <xf numFmtId="2" fontId="5" fillId="0" borderId="33" xfId="1" applyNumberFormat="1" applyBorder="1" applyAlignment="1">
      <alignment horizontal="center" vertical="center"/>
    </xf>
    <xf numFmtId="2" fontId="5" fillId="0" borderId="58" xfId="1" applyNumberFormat="1" applyBorder="1" applyAlignment="1">
      <alignment horizontal="center" vertical="center"/>
    </xf>
    <xf numFmtId="2" fontId="5" fillId="0" borderId="54" xfId="1" applyNumberFormat="1" applyBorder="1" applyAlignment="1">
      <alignment horizontal="center" vertical="center"/>
    </xf>
    <xf numFmtId="2" fontId="5" fillId="0" borderId="50" xfId="1" applyNumberFormat="1" applyBorder="1" applyAlignment="1">
      <alignment horizontal="center" vertical="center"/>
    </xf>
    <xf numFmtId="2" fontId="5" fillId="0" borderId="31" xfId="1" applyNumberFormat="1" applyBorder="1" applyAlignment="1">
      <alignment horizontal="center" vertical="center"/>
    </xf>
    <xf numFmtId="164" fontId="21" fillId="0" borderId="38" xfId="1" applyNumberFormat="1" applyFont="1" applyFill="1" applyBorder="1" applyAlignment="1">
      <alignment horizontal="center" vertical="center"/>
    </xf>
    <xf numFmtId="164" fontId="19" fillId="0" borderId="38" xfId="1" applyNumberFormat="1" applyFont="1" applyFill="1" applyBorder="1" applyAlignment="1">
      <alignment horizontal="center" vertical="center"/>
    </xf>
    <xf numFmtId="2" fontId="19" fillId="0" borderId="52" xfId="1" applyNumberFormat="1" applyFont="1" applyFill="1" applyBorder="1" applyAlignment="1">
      <alignment horizontal="center" vertical="center"/>
    </xf>
    <xf numFmtId="2" fontId="19" fillId="0" borderId="39" xfId="1" applyNumberFormat="1" applyFont="1" applyFill="1" applyBorder="1" applyAlignment="1">
      <alignment horizontal="center" vertical="center"/>
    </xf>
    <xf numFmtId="2" fontId="26" fillId="0" borderId="59" xfId="1" applyNumberFormat="1" applyFont="1" applyFill="1" applyBorder="1" applyAlignment="1">
      <alignment horizontal="center" vertical="center"/>
    </xf>
    <xf numFmtId="2" fontId="27" fillId="0" borderId="59" xfId="1" applyNumberFormat="1" applyFont="1" applyFill="1" applyBorder="1" applyAlignment="1">
      <alignment horizontal="center" vertical="center"/>
    </xf>
    <xf numFmtId="2" fontId="26" fillId="4" borderId="59" xfId="1" applyNumberFormat="1" applyFont="1" applyFill="1" applyBorder="1" applyAlignment="1">
      <alignment horizontal="center" vertical="center"/>
    </xf>
    <xf numFmtId="2" fontId="1" fillId="0" borderId="0" xfId="1" applyNumberFormat="1" applyFont="1" applyBorder="1" applyAlignment="1">
      <alignment horizontal="center" vertical="center"/>
    </xf>
    <xf numFmtId="2" fontId="27" fillId="4" borderId="59" xfId="1" applyNumberFormat="1" applyFont="1" applyFill="1" applyBorder="1" applyAlignment="1">
      <alignment horizontal="center" vertical="center"/>
    </xf>
    <xf numFmtId="2" fontId="5" fillId="0" borderId="54" xfId="1" applyNumberFormat="1" applyBorder="1" applyAlignment="1">
      <alignment horizontal="center"/>
    </xf>
    <xf numFmtId="2" fontId="5" fillId="0" borderId="50" xfId="1" applyNumberFormat="1" applyBorder="1" applyAlignment="1">
      <alignment horizontal="center"/>
    </xf>
    <xf numFmtId="2" fontId="5" fillId="0" borderId="31" xfId="1" applyNumberFormat="1" applyBorder="1" applyAlignment="1">
      <alignment horizontal="center"/>
    </xf>
    <xf numFmtId="0" fontId="1" fillId="0" borderId="0" xfId="1" applyFont="1" applyAlignment="1">
      <alignment vertical="center"/>
    </xf>
    <xf numFmtId="2" fontId="21" fillId="0" borderId="52" xfId="1" applyNumberFormat="1" applyFont="1" applyFill="1" applyBorder="1" applyAlignment="1">
      <alignment horizontal="center" vertical="center"/>
    </xf>
    <xf numFmtId="2" fontId="1" fillId="0" borderId="50" xfId="1" applyNumberFormat="1" applyFont="1" applyBorder="1" applyAlignment="1">
      <alignment horizontal="center"/>
    </xf>
    <xf numFmtId="2" fontId="27" fillId="4" borderId="22" xfId="1" applyNumberFormat="1" applyFont="1" applyFill="1" applyBorder="1" applyAlignment="1">
      <alignment horizontal="center" vertical="center"/>
    </xf>
    <xf numFmtId="2" fontId="1" fillId="0" borderId="0" xfId="1" applyNumberFormat="1" applyFont="1" applyBorder="1" applyAlignment="1">
      <alignment horizontal="center"/>
    </xf>
    <xf numFmtId="2" fontId="21" fillId="0" borderId="39" xfId="1" applyNumberFormat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21" fontId="1" fillId="0" borderId="16" xfId="1" applyNumberFormat="1" applyFont="1" applyFill="1" applyBorder="1" applyAlignment="1">
      <alignment horizontal="center" vertical="center"/>
    </xf>
    <xf numFmtId="2" fontId="1" fillId="0" borderId="22" xfId="1" applyNumberFormat="1" applyFont="1" applyFill="1" applyBorder="1" applyAlignment="1">
      <alignment horizontal="center" vertical="center"/>
    </xf>
    <xf numFmtId="0" fontId="1" fillId="0" borderId="22" xfId="1" applyFont="1" applyFill="1" applyBorder="1" applyAlignment="1">
      <alignment horizontal="center" vertical="center"/>
    </xf>
    <xf numFmtId="2" fontId="1" fillId="0" borderId="5" xfId="1" quotePrefix="1" applyNumberFormat="1" applyFont="1" applyFill="1" applyBorder="1" applyAlignment="1">
      <alignment horizontal="center" vertical="center"/>
    </xf>
    <xf numFmtId="2" fontId="1" fillId="0" borderId="21" xfId="1" applyNumberFormat="1" applyFont="1" applyFill="1" applyBorder="1" applyAlignment="1">
      <alignment horizontal="center" vertical="center"/>
    </xf>
    <xf numFmtId="2" fontId="28" fillId="0" borderId="20" xfId="1" applyNumberFormat="1" applyFont="1" applyFill="1" applyBorder="1" applyAlignment="1">
      <alignment horizontal="center" vertical="center"/>
    </xf>
    <xf numFmtId="0" fontId="25" fillId="0" borderId="20" xfId="1" applyFont="1" applyFill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1" xfId="1" applyBorder="1" applyAlignment="1">
      <alignment horizontal="center" vertical="center" wrapText="1"/>
    </xf>
    <xf numFmtId="0" fontId="5" fillId="0" borderId="8" xfId="1" applyBorder="1" applyAlignment="1">
      <alignment horizontal="center" vertical="center" wrapText="1"/>
    </xf>
    <xf numFmtId="0" fontId="5" fillId="0" borderId="2" xfId="1" applyBorder="1" applyAlignment="1">
      <alignment horizontal="center" vertical="center"/>
    </xf>
    <xf numFmtId="0" fontId="5" fillId="0" borderId="9" xfId="1" applyBorder="1" applyAlignment="1">
      <alignment horizontal="center" vertical="center"/>
    </xf>
    <xf numFmtId="0" fontId="5" fillId="0" borderId="3" xfId="1" applyBorder="1" applyAlignment="1">
      <alignment horizontal="center" vertical="center" wrapText="1"/>
    </xf>
    <xf numFmtId="0" fontId="5" fillId="0" borderId="10" xfId="1" applyBorder="1" applyAlignment="1">
      <alignment horizontal="center" vertical="center" wrapText="1"/>
    </xf>
    <xf numFmtId="0" fontId="5" fillId="0" borderId="4" xfId="1" applyBorder="1" applyAlignment="1">
      <alignment horizontal="center" vertical="center"/>
    </xf>
    <xf numFmtId="0" fontId="5" fillId="0" borderId="5" xfId="1" applyBorder="1" applyAlignment="1">
      <alignment horizontal="center" vertical="center"/>
    </xf>
    <xf numFmtId="0" fontId="5" fillId="0" borderId="6" xfId="1" applyBorder="1" applyAlignment="1">
      <alignment horizontal="center" vertical="center"/>
    </xf>
    <xf numFmtId="0" fontId="5" fillId="0" borderId="7" xfId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0" fontId="9" fillId="0" borderId="0" xfId="1" applyFont="1" applyBorder="1" applyAlignment="1">
      <alignment horizontal="center"/>
    </xf>
    <xf numFmtId="0" fontId="11" fillId="0" borderId="1" xfId="1" applyFont="1" applyFill="1" applyBorder="1" applyAlignment="1">
      <alignment horizontal="center" vertical="center" wrapText="1"/>
    </xf>
    <xf numFmtId="0" fontId="11" fillId="0" borderId="34" xfId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/>
    </xf>
    <xf numFmtId="0" fontId="11" fillId="0" borderId="12" xfId="1" applyFont="1" applyFill="1" applyBorder="1" applyAlignment="1">
      <alignment horizontal="center" vertical="center"/>
    </xf>
    <xf numFmtId="0" fontId="6" fillId="0" borderId="15" xfId="1" applyFont="1" applyBorder="1" applyAlignment="1">
      <alignment horizontal="center" vertical="center" wrapText="1"/>
    </xf>
    <xf numFmtId="0" fontId="6" fillId="0" borderId="2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37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0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13" fillId="0" borderId="14" xfId="1" applyFont="1" applyFill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/>
    </xf>
    <xf numFmtId="0" fontId="13" fillId="0" borderId="15" xfId="1" applyFont="1" applyBorder="1" applyAlignment="1">
      <alignment horizontal="center" vertical="center"/>
    </xf>
    <xf numFmtId="0" fontId="13" fillId="0" borderId="18" xfId="1" applyFont="1" applyBorder="1" applyAlignment="1">
      <alignment horizontal="center" vertical="center"/>
    </xf>
    <xf numFmtId="164" fontId="12" fillId="0" borderId="16" xfId="1" applyNumberFormat="1" applyFont="1" applyBorder="1" applyAlignment="1">
      <alignment horizontal="center" vertical="center"/>
    </xf>
    <xf numFmtId="164" fontId="12" fillId="0" borderId="22" xfId="1" applyNumberFormat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/>
    </xf>
    <xf numFmtId="0" fontId="13" fillId="0" borderId="40" xfId="1" applyFont="1" applyFill="1" applyBorder="1" applyAlignment="1">
      <alignment horizontal="center" vertical="center"/>
    </xf>
    <xf numFmtId="0" fontId="13" fillId="0" borderId="18" xfId="1" applyFont="1" applyFill="1" applyBorder="1" applyAlignment="1">
      <alignment horizontal="center" vertical="center"/>
    </xf>
    <xf numFmtId="0" fontId="13" fillId="0" borderId="46" xfId="1" applyFont="1" applyFill="1" applyBorder="1" applyAlignment="1">
      <alignment horizontal="center" vertical="center"/>
    </xf>
    <xf numFmtId="0" fontId="13" fillId="0" borderId="47" xfId="1" applyFont="1" applyFill="1" applyBorder="1" applyAlignment="1">
      <alignment horizontal="center" vertical="center"/>
    </xf>
    <xf numFmtId="0" fontId="13" fillId="0" borderId="41" xfId="1" applyFont="1" applyFill="1" applyBorder="1" applyAlignment="1">
      <alignment horizontal="center" vertical="center"/>
    </xf>
    <xf numFmtId="0" fontId="13" fillId="0" borderId="24" xfId="1" applyFont="1" applyFill="1" applyBorder="1" applyAlignment="1">
      <alignment horizontal="center" vertical="center"/>
    </xf>
    <xf numFmtId="164" fontId="12" fillId="0" borderId="29" xfId="1" applyNumberFormat="1" applyFont="1" applyBorder="1" applyAlignment="1">
      <alignment horizontal="center" vertical="center"/>
    </xf>
    <xf numFmtId="0" fontId="13" fillId="0" borderId="54" xfId="1" applyFont="1" applyBorder="1" applyAlignment="1">
      <alignment horizontal="center" vertical="center"/>
    </xf>
    <xf numFmtId="0" fontId="13" fillId="0" borderId="31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35" xfId="1" applyFont="1" applyBorder="1" applyAlignment="1">
      <alignment horizontal="center" vertical="center"/>
    </xf>
    <xf numFmtId="0" fontId="12" fillId="0" borderId="51" xfId="1" applyFont="1" applyBorder="1" applyAlignment="1">
      <alignment horizontal="center" vertical="center"/>
    </xf>
    <xf numFmtId="0" fontId="13" fillId="0" borderId="25" xfId="1" applyFont="1" applyFill="1" applyBorder="1" applyAlignment="1">
      <alignment horizontal="center" vertical="center"/>
    </xf>
    <xf numFmtId="164" fontId="12" fillId="0" borderId="39" xfId="1" applyNumberFormat="1" applyFont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16" fillId="0" borderId="22" xfId="1" applyFont="1" applyBorder="1" applyAlignment="1">
      <alignment horizontal="center" vertical="center" wrapText="1"/>
    </xf>
    <xf numFmtId="0" fontId="16" fillId="0" borderId="52" xfId="1" applyFont="1" applyBorder="1" applyAlignment="1">
      <alignment horizontal="center" vertical="center"/>
    </xf>
    <xf numFmtId="0" fontId="16" fillId="0" borderId="39" xfId="1" applyFont="1" applyBorder="1" applyAlignment="1">
      <alignment horizontal="center" vertical="center"/>
    </xf>
    <xf numFmtId="0" fontId="16" fillId="0" borderId="22" xfId="1" applyFont="1" applyBorder="1" applyAlignment="1">
      <alignment horizontal="center" vertical="center"/>
    </xf>
    <xf numFmtId="2" fontId="16" fillId="0" borderId="52" xfId="1" applyNumberFormat="1" applyFont="1" applyBorder="1" applyAlignment="1">
      <alignment horizontal="center" vertical="center" wrapText="1"/>
    </xf>
    <xf numFmtId="2" fontId="16" fillId="0" borderId="39" xfId="1" applyNumberFormat="1" applyFont="1" applyBorder="1" applyAlignment="1">
      <alignment horizontal="center" vertical="center" wrapText="1"/>
    </xf>
    <xf numFmtId="0" fontId="16" fillId="0" borderId="23" xfId="1" applyFont="1" applyBorder="1" applyAlignment="1">
      <alignment horizontal="center" vertical="center"/>
    </xf>
    <xf numFmtId="0" fontId="16" fillId="0" borderId="19" xfId="1" applyFont="1" applyBorder="1" applyAlignment="1">
      <alignment horizontal="center" vertical="center"/>
    </xf>
    <xf numFmtId="0" fontId="16" fillId="0" borderId="38" xfId="1" applyFont="1" applyBorder="1" applyAlignment="1">
      <alignment horizontal="center" vertical="center"/>
    </xf>
    <xf numFmtId="0" fontId="16" fillId="0" borderId="52" xfId="1" applyFont="1" applyBorder="1" applyAlignment="1">
      <alignment horizontal="center" vertical="center" wrapText="1"/>
    </xf>
    <xf numFmtId="0" fontId="16" fillId="0" borderId="39" xfId="1" applyFont="1" applyBorder="1" applyAlignment="1">
      <alignment horizontal="center" vertical="center" wrapText="1"/>
    </xf>
    <xf numFmtId="0" fontId="16" fillId="0" borderId="9" xfId="1" applyFont="1" applyBorder="1" applyAlignment="1">
      <alignment horizontal="center" vertical="center"/>
    </xf>
    <xf numFmtId="0" fontId="16" fillId="0" borderId="13" xfId="1" applyFont="1" applyBorder="1" applyAlignment="1">
      <alignment horizontal="center" vertical="center"/>
    </xf>
    <xf numFmtId="0" fontId="16" fillId="0" borderId="44" xfId="1" applyFont="1" applyBorder="1" applyAlignment="1">
      <alignment horizontal="center" vertical="center"/>
    </xf>
    <xf numFmtId="0" fontId="16" fillId="0" borderId="45" xfId="1" applyFont="1" applyBorder="1" applyAlignment="1">
      <alignment horizontal="center" vertical="center"/>
    </xf>
    <xf numFmtId="0" fontId="17" fillId="0" borderId="23" xfId="1" applyFont="1" applyBorder="1" applyAlignment="1">
      <alignment horizontal="center" vertical="center"/>
    </xf>
    <xf numFmtId="0" fontId="17" fillId="0" borderId="38" xfId="1" applyFont="1" applyBorder="1" applyAlignment="1">
      <alignment horizontal="center" vertical="center"/>
    </xf>
    <xf numFmtId="0" fontId="1" fillId="0" borderId="53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53" xfId="1" applyFont="1" applyBorder="1" applyAlignment="1">
      <alignment horizontal="center" vertical="center"/>
    </xf>
    <xf numFmtId="167" fontId="17" fillId="0" borderId="52" xfId="1" applyNumberFormat="1" applyFont="1" applyBorder="1" applyAlignment="1">
      <alignment horizontal="center" vertical="center" wrapText="1"/>
    </xf>
    <xf numFmtId="167" fontId="17" fillId="0" borderId="39" xfId="1" applyNumberFormat="1" applyFont="1" applyBorder="1" applyAlignment="1">
      <alignment horizontal="center" vertical="center" wrapText="1"/>
    </xf>
    <xf numFmtId="166" fontId="20" fillId="0" borderId="52" xfId="1" applyNumberFormat="1" applyFont="1" applyBorder="1" applyAlignment="1">
      <alignment horizontal="center" vertical="center"/>
    </xf>
    <xf numFmtId="166" fontId="20" fillId="0" borderId="39" xfId="1" applyNumberFormat="1" applyFont="1" applyBorder="1" applyAlignment="1">
      <alignment horizontal="center" vertical="center"/>
    </xf>
    <xf numFmtId="0" fontId="17" fillId="0" borderId="52" xfId="1" applyFont="1" applyBorder="1" applyAlignment="1">
      <alignment horizontal="center" vertical="center"/>
    </xf>
    <xf numFmtId="0" fontId="17" fillId="0" borderId="39" xfId="1" applyFont="1" applyBorder="1" applyAlignment="1">
      <alignment horizontal="center" vertical="center"/>
    </xf>
    <xf numFmtId="0" fontId="17" fillId="0" borderId="9" xfId="1" applyFont="1" applyBorder="1" applyAlignment="1">
      <alignment horizontal="center" vertical="center"/>
    </xf>
    <xf numFmtId="0" fontId="17" fillId="0" borderId="13" xfId="1" applyFont="1" applyBorder="1" applyAlignment="1">
      <alignment horizontal="center" vertical="center"/>
    </xf>
    <xf numFmtId="0" fontId="17" fillId="0" borderId="44" xfId="1" applyFont="1" applyBorder="1" applyAlignment="1">
      <alignment horizontal="center" vertical="center"/>
    </xf>
    <xf numFmtId="0" fontId="17" fillId="0" borderId="45" xfId="1" applyFont="1" applyBorder="1" applyAlignment="1">
      <alignment horizontal="center" vertical="center"/>
    </xf>
    <xf numFmtId="0" fontId="18" fillId="0" borderId="52" xfId="1" applyFont="1" applyFill="1" applyBorder="1" applyAlignment="1">
      <alignment horizontal="center" vertical="center"/>
    </xf>
    <xf numFmtId="0" fontId="18" fillId="0" borderId="39" xfId="1" applyFont="1" applyFill="1" applyBorder="1" applyAlignment="1">
      <alignment horizontal="center" vertical="center"/>
    </xf>
    <xf numFmtId="166" fontId="18" fillId="0" borderId="52" xfId="1" applyNumberFormat="1" applyFont="1" applyFill="1" applyBorder="1" applyAlignment="1">
      <alignment horizontal="center" vertical="center"/>
    </xf>
    <xf numFmtId="166" fontId="18" fillId="0" borderId="39" xfId="1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33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'Kart Fredom'!$B$19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'Kart Fredom'!$A$20:$A$89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'Kart Fredom'!$B$20:$B$89</c:f>
              <c:numCache>
                <c:formatCode>0.00</c:formatCode>
                <c:ptCount val="70"/>
                <c:pt idx="0">
                  <c:v>41.19</c:v>
                </c:pt>
                <c:pt idx="1">
                  <c:v>42.32</c:v>
                </c:pt>
                <c:pt idx="2">
                  <c:v>40.44</c:v>
                </c:pt>
                <c:pt idx="3">
                  <c:v>40.479999999999997</c:v>
                </c:pt>
                <c:pt idx="4">
                  <c:v>41.13</c:v>
                </c:pt>
                <c:pt idx="5">
                  <c:v>40.369999999999997</c:v>
                </c:pt>
                <c:pt idx="6">
                  <c:v>40.14</c:v>
                </c:pt>
                <c:pt idx="7">
                  <c:v>40.04</c:v>
                </c:pt>
                <c:pt idx="8">
                  <c:v>40.340000000000003</c:v>
                </c:pt>
                <c:pt idx="9">
                  <c:v>41.53</c:v>
                </c:pt>
                <c:pt idx="10">
                  <c:v>39.97</c:v>
                </c:pt>
                <c:pt idx="11">
                  <c:v>39.909999999999997</c:v>
                </c:pt>
                <c:pt idx="12">
                  <c:v>40</c:v>
                </c:pt>
                <c:pt idx="13">
                  <c:v>40.880000000000003</c:v>
                </c:pt>
                <c:pt idx="14">
                  <c:v>40.119999999999997</c:v>
                </c:pt>
                <c:pt idx="15">
                  <c:v>40.98</c:v>
                </c:pt>
                <c:pt idx="16">
                  <c:v>40.85</c:v>
                </c:pt>
                <c:pt idx="17">
                  <c:v>42.25</c:v>
                </c:pt>
                <c:pt idx="18">
                  <c:v>40.96</c:v>
                </c:pt>
                <c:pt idx="19">
                  <c:v>40.53</c:v>
                </c:pt>
                <c:pt idx="20">
                  <c:v>40.29</c:v>
                </c:pt>
                <c:pt idx="21">
                  <c:v>41.17</c:v>
                </c:pt>
                <c:pt idx="22">
                  <c:v>41.39</c:v>
                </c:pt>
                <c:pt idx="23">
                  <c:v>40.729999999999997</c:v>
                </c:pt>
                <c:pt idx="24">
                  <c:v>40.76</c:v>
                </c:pt>
                <c:pt idx="25">
                  <c:v>40.06</c:v>
                </c:pt>
                <c:pt idx="26">
                  <c:v>40.15</c:v>
                </c:pt>
                <c:pt idx="27">
                  <c:v>39.99</c:v>
                </c:pt>
                <c:pt idx="28">
                  <c:v>40.299999999999997</c:v>
                </c:pt>
                <c:pt idx="29">
                  <c:v>40.049999999999997</c:v>
                </c:pt>
                <c:pt idx="30">
                  <c:v>40.22</c:v>
                </c:pt>
                <c:pt idx="31">
                  <c:v>40.22</c:v>
                </c:pt>
                <c:pt idx="32">
                  <c:v>40.15</c:v>
                </c:pt>
                <c:pt idx="33">
                  <c:v>40.020000000000003</c:v>
                </c:pt>
                <c:pt idx="34">
                  <c:v>40.47</c:v>
                </c:pt>
                <c:pt idx="35">
                  <c:v>39.99</c:v>
                </c:pt>
                <c:pt idx="36">
                  <c:v>40.090000000000003</c:v>
                </c:pt>
                <c:pt idx="37">
                  <c:v>40.39</c:v>
                </c:pt>
                <c:pt idx="38">
                  <c:v>40.14</c:v>
                </c:pt>
                <c:pt idx="39">
                  <c:v>39.950000000000003</c:v>
                </c:pt>
                <c:pt idx="40">
                  <c:v>40.07</c:v>
                </c:pt>
              </c:numCache>
            </c:numRef>
          </c:val>
        </c:ser>
        <c:ser>
          <c:idx val="1"/>
          <c:order val="1"/>
          <c:tx>
            <c:strRef>
              <c:f>'Kart Fredom'!$C$19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'Kart Fredom'!$A$20:$A$89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'Kart Fredom'!$C$20:$C$89</c:f>
              <c:numCache>
                <c:formatCode>0.00</c:formatCode>
                <c:ptCount val="70"/>
                <c:pt idx="0">
                  <c:v>42.42</c:v>
                </c:pt>
                <c:pt idx="1">
                  <c:v>41.07</c:v>
                </c:pt>
                <c:pt idx="2">
                  <c:v>40.479999999999997</c:v>
                </c:pt>
                <c:pt idx="3">
                  <c:v>40.5</c:v>
                </c:pt>
                <c:pt idx="4">
                  <c:v>40.479999999999997</c:v>
                </c:pt>
                <c:pt idx="5">
                  <c:v>40.409999999999997</c:v>
                </c:pt>
                <c:pt idx="6">
                  <c:v>40.29</c:v>
                </c:pt>
                <c:pt idx="7">
                  <c:v>40.6</c:v>
                </c:pt>
                <c:pt idx="8">
                  <c:v>40.729999999999997</c:v>
                </c:pt>
                <c:pt idx="9">
                  <c:v>40.479999999999997</c:v>
                </c:pt>
                <c:pt idx="10">
                  <c:v>40.340000000000003</c:v>
                </c:pt>
                <c:pt idx="11">
                  <c:v>40.39</c:v>
                </c:pt>
                <c:pt idx="12">
                  <c:v>40.229999999999997</c:v>
                </c:pt>
                <c:pt idx="13">
                  <c:v>40.49</c:v>
                </c:pt>
                <c:pt idx="14">
                  <c:v>40.35</c:v>
                </c:pt>
                <c:pt idx="15">
                  <c:v>40.57</c:v>
                </c:pt>
                <c:pt idx="16">
                  <c:v>40.46</c:v>
                </c:pt>
                <c:pt idx="17">
                  <c:v>40.46</c:v>
                </c:pt>
                <c:pt idx="18">
                  <c:v>40.64</c:v>
                </c:pt>
                <c:pt idx="19">
                  <c:v>40.44</c:v>
                </c:pt>
                <c:pt idx="20">
                  <c:v>40.33</c:v>
                </c:pt>
                <c:pt idx="21">
                  <c:v>40.332999999999998</c:v>
                </c:pt>
                <c:pt idx="22">
                  <c:v>40.46</c:v>
                </c:pt>
                <c:pt idx="23">
                  <c:v>40.340000000000003</c:v>
                </c:pt>
                <c:pt idx="24">
                  <c:v>40.4</c:v>
                </c:pt>
                <c:pt idx="25">
                  <c:v>40.32</c:v>
                </c:pt>
                <c:pt idx="26">
                  <c:v>40.26</c:v>
                </c:pt>
                <c:pt idx="27">
                  <c:v>40.44</c:v>
                </c:pt>
                <c:pt idx="28">
                  <c:v>40.65</c:v>
                </c:pt>
                <c:pt idx="29">
                  <c:v>40.590000000000003</c:v>
                </c:pt>
                <c:pt idx="30">
                  <c:v>40.47</c:v>
                </c:pt>
                <c:pt idx="31">
                  <c:v>40.549999999999997</c:v>
                </c:pt>
                <c:pt idx="32">
                  <c:v>40.46</c:v>
                </c:pt>
                <c:pt idx="33">
                  <c:v>40.22</c:v>
                </c:pt>
                <c:pt idx="34">
                  <c:v>40.4</c:v>
                </c:pt>
                <c:pt idx="35">
                  <c:v>40.54</c:v>
                </c:pt>
                <c:pt idx="36">
                  <c:v>40.31</c:v>
                </c:pt>
                <c:pt idx="37">
                  <c:v>40.26</c:v>
                </c:pt>
                <c:pt idx="38">
                  <c:v>40.42</c:v>
                </c:pt>
                <c:pt idx="39">
                  <c:v>40.51</c:v>
                </c:pt>
                <c:pt idx="40">
                  <c:v>40.51</c:v>
                </c:pt>
                <c:pt idx="41">
                  <c:v>40.44</c:v>
                </c:pt>
                <c:pt idx="42">
                  <c:v>40.36</c:v>
                </c:pt>
                <c:pt idx="43">
                  <c:v>40.33</c:v>
                </c:pt>
                <c:pt idx="44">
                  <c:v>40.450000000000003</c:v>
                </c:pt>
                <c:pt idx="45">
                  <c:v>40.15</c:v>
                </c:pt>
                <c:pt idx="46">
                  <c:v>40.33</c:v>
                </c:pt>
                <c:pt idx="47">
                  <c:v>40.75</c:v>
                </c:pt>
                <c:pt idx="48">
                  <c:v>40.64</c:v>
                </c:pt>
                <c:pt idx="49">
                  <c:v>40.520000000000003</c:v>
                </c:pt>
                <c:pt idx="50">
                  <c:v>40.4</c:v>
                </c:pt>
                <c:pt idx="51">
                  <c:v>40.54</c:v>
                </c:pt>
                <c:pt idx="52">
                  <c:v>40.39</c:v>
                </c:pt>
                <c:pt idx="53">
                  <c:v>40.42</c:v>
                </c:pt>
                <c:pt idx="54">
                  <c:v>40.57</c:v>
                </c:pt>
                <c:pt idx="55">
                  <c:v>40.4</c:v>
                </c:pt>
                <c:pt idx="56">
                  <c:v>40.39</c:v>
                </c:pt>
                <c:pt idx="57">
                  <c:v>40.659999999999997</c:v>
                </c:pt>
              </c:numCache>
            </c:numRef>
          </c:val>
        </c:ser>
        <c:ser>
          <c:idx val="2"/>
          <c:order val="2"/>
          <c:tx>
            <c:strRef>
              <c:f>'Kart Fredom'!$D$19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'Kart Fredom'!$A$20:$A$89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'Kart Fredom'!$D$20:$D$89</c:f>
              <c:numCache>
                <c:formatCode>0.00</c:formatCode>
                <c:ptCount val="70"/>
                <c:pt idx="0">
                  <c:v>42.88</c:v>
                </c:pt>
                <c:pt idx="1">
                  <c:v>40.93</c:v>
                </c:pt>
                <c:pt idx="2">
                  <c:v>40.6</c:v>
                </c:pt>
                <c:pt idx="3">
                  <c:v>40.799999999999997</c:v>
                </c:pt>
                <c:pt idx="4">
                  <c:v>41.19</c:v>
                </c:pt>
                <c:pt idx="5">
                  <c:v>40.659999999999997</c:v>
                </c:pt>
                <c:pt idx="6">
                  <c:v>40.76</c:v>
                </c:pt>
                <c:pt idx="7">
                  <c:v>40.549999999999997</c:v>
                </c:pt>
                <c:pt idx="8">
                  <c:v>40.47</c:v>
                </c:pt>
                <c:pt idx="9">
                  <c:v>40.53</c:v>
                </c:pt>
                <c:pt idx="10">
                  <c:v>41.54</c:v>
                </c:pt>
                <c:pt idx="11">
                  <c:v>40.799999999999997</c:v>
                </c:pt>
                <c:pt idx="12">
                  <c:v>40.75</c:v>
                </c:pt>
                <c:pt idx="13">
                  <c:v>40.58</c:v>
                </c:pt>
                <c:pt idx="14">
                  <c:v>40.65</c:v>
                </c:pt>
                <c:pt idx="15">
                  <c:v>40.44</c:v>
                </c:pt>
                <c:pt idx="16">
                  <c:v>40.6</c:v>
                </c:pt>
                <c:pt idx="17">
                  <c:v>40.54</c:v>
                </c:pt>
                <c:pt idx="18">
                  <c:v>40.64</c:v>
                </c:pt>
                <c:pt idx="19">
                  <c:v>40.54</c:v>
                </c:pt>
                <c:pt idx="20">
                  <c:v>40.64</c:v>
                </c:pt>
              </c:numCache>
            </c:numRef>
          </c:val>
        </c:ser>
        <c:ser>
          <c:idx val="3"/>
          <c:order val="3"/>
          <c:tx>
            <c:strRef>
              <c:f>'Kart Fredom'!$E$19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'Kart Fredom'!$A$20:$A$89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'Kart Fredom'!$E$20:$E$89</c:f>
              <c:numCache>
                <c:formatCode>0.00</c:formatCode>
                <c:ptCount val="70"/>
                <c:pt idx="0">
                  <c:v>41.56</c:v>
                </c:pt>
                <c:pt idx="1">
                  <c:v>40.630000000000003</c:v>
                </c:pt>
                <c:pt idx="2">
                  <c:v>40.5</c:v>
                </c:pt>
                <c:pt idx="3">
                  <c:v>40.57</c:v>
                </c:pt>
                <c:pt idx="4">
                  <c:v>40.57</c:v>
                </c:pt>
                <c:pt idx="5">
                  <c:v>40.54</c:v>
                </c:pt>
                <c:pt idx="6">
                  <c:v>41.21</c:v>
                </c:pt>
                <c:pt idx="7">
                  <c:v>40.72</c:v>
                </c:pt>
                <c:pt idx="8">
                  <c:v>40.39</c:v>
                </c:pt>
                <c:pt idx="9">
                  <c:v>40.19</c:v>
                </c:pt>
                <c:pt idx="10">
                  <c:v>40.25</c:v>
                </c:pt>
                <c:pt idx="11">
                  <c:v>40.53</c:v>
                </c:pt>
                <c:pt idx="12">
                  <c:v>40.33</c:v>
                </c:pt>
                <c:pt idx="13">
                  <c:v>40.229999999999997</c:v>
                </c:pt>
                <c:pt idx="14">
                  <c:v>40.479999999999997</c:v>
                </c:pt>
                <c:pt idx="15">
                  <c:v>40.659999999999997</c:v>
                </c:pt>
                <c:pt idx="16">
                  <c:v>40.28</c:v>
                </c:pt>
                <c:pt idx="17">
                  <c:v>40.380000000000003</c:v>
                </c:pt>
                <c:pt idx="18">
                  <c:v>40.51</c:v>
                </c:pt>
                <c:pt idx="19">
                  <c:v>40.5</c:v>
                </c:pt>
                <c:pt idx="20">
                  <c:v>40.090000000000003</c:v>
                </c:pt>
                <c:pt idx="21">
                  <c:v>40.26</c:v>
                </c:pt>
                <c:pt idx="22">
                  <c:v>40.08</c:v>
                </c:pt>
                <c:pt idx="23">
                  <c:v>40.6</c:v>
                </c:pt>
                <c:pt idx="24">
                  <c:v>40.86</c:v>
                </c:pt>
                <c:pt idx="25">
                  <c:v>40.090000000000003</c:v>
                </c:pt>
                <c:pt idx="26">
                  <c:v>40.5</c:v>
                </c:pt>
                <c:pt idx="27">
                  <c:v>42.14</c:v>
                </c:pt>
                <c:pt idx="28">
                  <c:v>41.155999999999999</c:v>
                </c:pt>
                <c:pt idx="29">
                  <c:v>40.200000000000003</c:v>
                </c:pt>
                <c:pt idx="30">
                  <c:v>40.200000000000003</c:v>
                </c:pt>
                <c:pt idx="31">
                  <c:v>40.53</c:v>
                </c:pt>
                <c:pt idx="32">
                  <c:v>40.340000000000003</c:v>
                </c:pt>
                <c:pt idx="33">
                  <c:v>40.24</c:v>
                </c:pt>
                <c:pt idx="34">
                  <c:v>40.200000000000003</c:v>
                </c:pt>
                <c:pt idx="35">
                  <c:v>40.24</c:v>
                </c:pt>
                <c:pt idx="36">
                  <c:v>40.229999999999997</c:v>
                </c:pt>
                <c:pt idx="37">
                  <c:v>40.54</c:v>
                </c:pt>
                <c:pt idx="38">
                  <c:v>40.25</c:v>
                </c:pt>
                <c:pt idx="39">
                  <c:v>40.19</c:v>
                </c:pt>
                <c:pt idx="40">
                  <c:v>40.42</c:v>
                </c:pt>
                <c:pt idx="41">
                  <c:v>40.17</c:v>
                </c:pt>
                <c:pt idx="42">
                  <c:v>40.35</c:v>
                </c:pt>
                <c:pt idx="43">
                  <c:v>40.71</c:v>
                </c:pt>
                <c:pt idx="44">
                  <c:v>40.14</c:v>
                </c:pt>
                <c:pt idx="45">
                  <c:v>40.19</c:v>
                </c:pt>
                <c:pt idx="46">
                  <c:v>40.31</c:v>
                </c:pt>
                <c:pt idx="47">
                  <c:v>40.630000000000003</c:v>
                </c:pt>
                <c:pt idx="48">
                  <c:v>40.57</c:v>
                </c:pt>
                <c:pt idx="49">
                  <c:v>40.090000000000003</c:v>
                </c:pt>
                <c:pt idx="50">
                  <c:v>40.24</c:v>
                </c:pt>
                <c:pt idx="51">
                  <c:v>40.22</c:v>
                </c:pt>
                <c:pt idx="52">
                  <c:v>40.17</c:v>
                </c:pt>
                <c:pt idx="53">
                  <c:v>40.200000000000003</c:v>
                </c:pt>
                <c:pt idx="54">
                  <c:v>40.229999999999997</c:v>
                </c:pt>
                <c:pt idx="55">
                  <c:v>40.22</c:v>
                </c:pt>
              </c:numCache>
            </c:numRef>
          </c:val>
        </c:ser>
        <c:ser>
          <c:idx val="4"/>
          <c:order val="4"/>
          <c:tx>
            <c:strRef>
              <c:f>'Kart Fredom'!$F$19</c:f>
              <c:strCache>
                <c:ptCount val="1"/>
                <c:pt idx="0">
                  <c:v>Стецык Сергей</c:v>
                </c:pt>
              </c:strCache>
            </c:strRef>
          </c:tx>
          <c:marker>
            <c:symbol val="none"/>
          </c:marker>
          <c:cat>
            <c:numRef>
              <c:f>'Kart Fredom'!$A$20:$A$89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'Kart Fredom'!$F$20:$F$89</c:f>
              <c:numCache>
                <c:formatCode>0.00</c:formatCode>
                <c:ptCount val="70"/>
                <c:pt idx="0">
                  <c:v>42.11</c:v>
                </c:pt>
                <c:pt idx="1">
                  <c:v>41.17</c:v>
                </c:pt>
                <c:pt idx="2">
                  <c:v>40.880000000000003</c:v>
                </c:pt>
                <c:pt idx="3">
                  <c:v>40.75</c:v>
                </c:pt>
                <c:pt idx="4">
                  <c:v>40.880000000000003</c:v>
                </c:pt>
                <c:pt idx="5">
                  <c:v>40.93</c:v>
                </c:pt>
                <c:pt idx="6">
                  <c:v>40.700000000000003</c:v>
                </c:pt>
                <c:pt idx="7">
                  <c:v>41.16</c:v>
                </c:pt>
                <c:pt idx="8">
                  <c:v>40.83</c:v>
                </c:pt>
                <c:pt idx="9">
                  <c:v>40.799999999999997</c:v>
                </c:pt>
                <c:pt idx="10">
                  <c:v>40.54</c:v>
                </c:pt>
                <c:pt idx="11">
                  <c:v>40.659999999999997</c:v>
                </c:pt>
                <c:pt idx="12">
                  <c:v>40.72</c:v>
                </c:pt>
                <c:pt idx="13">
                  <c:v>40.630000000000003</c:v>
                </c:pt>
                <c:pt idx="14">
                  <c:v>40.56</c:v>
                </c:pt>
                <c:pt idx="15">
                  <c:v>40.75</c:v>
                </c:pt>
                <c:pt idx="16">
                  <c:v>41.03</c:v>
                </c:pt>
                <c:pt idx="17">
                  <c:v>41.1</c:v>
                </c:pt>
                <c:pt idx="18">
                  <c:v>40.89</c:v>
                </c:pt>
                <c:pt idx="19">
                  <c:v>40.85</c:v>
                </c:pt>
                <c:pt idx="20">
                  <c:v>40.909999999999997</c:v>
                </c:pt>
                <c:pt idx="21">
                  <c:v>40.65</c:v>
                </c:pt>
                <c:pt idx="22">
                  <c:v>40.74</c:v>
                </c:pt>
                <c:pt idx="23">
                  <c:v>41.38</c:v>
                </c:pt>
                <c:pt idx="24">
                  <c:v>40.659999999999997</c:v>
                </c:pt>
                <c:pt idx="25">
                  <c:v>40.700000000000003</c:v>
                </c:pt>
                <c:pt idx="26">
                  <c:v>41.65</c:v>
                </c:pt>
                <c:pt idx="27">
                  <c:v>41.33</c:v>
                </c:pt>
                <c:pt idx="28">
                  <c:v>40.81</c:v>
                </c:pt>
                <c:pt idx="29">
                  <c:v>40.69</c:v>
                </c:pt>
                <c:pt idx="30">
                  <c:v>40.57</c:v>
                </c:pt>
                <c:pt idx="31">
                  <c:v>40.72</c:v>
                </c:pt>
                <c:pt idx="32">
                  <c:v>40.909999999999997</c:v>
                </c:pt>
                <c:pt idx="33">
                  <c:v>40.770000000000003</c:v>
                </c:pt>
                <c:pt idx="34">
                  <c:v>40.89</c:v>
                </c:pt>
                <c:pt idx="35">
                  <c:v>40.79</c:v>
                </c:pt>
                <c:pt idx="36">
                  <c:v>40.869999999999997</c:v>
                </c:pt>
                <c:pt idx="37">
                  <c:v>41</c:v>
                </c:pt>
                <c:pt idx="38">
                  <c:v>40.64</c:v>
                </c:pt>
                <c:pt idx="39">
                  <c:v>40.76</c:v>
                </c:pt>
                <c:pt idx="40">
                  <c:v>40.69</c:v>
                </c:pt>
                <c:pt idx="41">
                  <c:v>43.75</c:v>
                </c:pt>
                <c:pt idx="42">
                  <c:v>41.17</c:v>
                </c:pt>
                <c:pt idx="43">
                  <c:v>40.83</c:v>
                </c:pt>
                <c:pt idx="44">
                  <c:v>40.92</c:v>
                </c:pt>
                <c:pt idx="45">
                  <c:v>40.549999999999997</c:v>
                </c:pt>
                <c:pt idx="46">
                  <c:v>41</c:v>
                </c:pt>
                <c:pt idx="47">
                  <c:v>40.46</c:v>
                </c:pt>
                <c:pt idx="48">
                  <c:v>40.869999999999997</c:v>
                </c:pt>
                <c:pt idx="49">
                  <c:v>40.69</c:v>
                </c:pt>
              </c:numCache>
            </c:numRef>
          </c:val>
        </c:ser>
        <c:ser>
          <c:idx val="5"/>
          <c:order val="5"/>
          <c:tx>
            <c:strRef>
              <c:f>'Kart Fredom'!$G$19</c:f>
              <c:strCache>
                <c:ptCount val="1"/>
                <c:pt idx="0">
                  <c:v>Терещенко Андрей</c:v>
                </c:pt>
              </c:strCache>
            </c:strRef>
          </c:tx>
          <c:marker>
            <c:symbol val="none"/>
          </c:marker>
          <c:cat>
            <c:numRef>
              <c:f>'Kart Fredom'!$A$20:$A$89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'Kart Fredom'!$G$20:$G$89</c:f>
              <c:numCache>
                <c:formatCode>0.00</c:formatCode>
                <c:ptCount val="70"/>
                <c:pt idx="0">
                  <c:v>42.42</c:v>
                </c:pt>
                <c:pt idx="1">
                  <c:v>40.76</c:v>
                </c:pt>
                <c:pt idx="2">
                  <c:v>40.78</c:v>
                </c:pt>
                <c:pt idx="3">
                  <c:v>40.53</c:v>
                </c:pt>
                <c:pt idx="4">
                  <c:v>40.770000000000003</c:v>
                </c:pt>
                <c:pt idx="5">
                  <c:v>40.450000000000003</c:v>
                </c:pt>
                <c:pt idx="6">
                  <c:v>40.83</c:v>
                </c:pt>
                <c:pt idx="7">
                  <c:v>40.46</c:v>
                </c:pt>
                <c:pt idx="8">
                  <c:v>40.58</c:v>
                </c:pt>
                <c:pt idx="9">
                  <c:v>40.74</c:v>
                </c:pt>
                <c:pt idx="10">
                  <c:v>40.6</c:v>
                </c:pt>
                <c:pt idx="11">
                  <c:v>40.56</c:v>
                </c:pt>
                <c:pt idx="12">
                  <c:v>40.43</c:v>
                </c:pt>
                <c:pt idx="13">
                  <c:v>40.549999999999997</c:v>
                </c:pt>
                <c:pt idx="14">
                  <c:v>40.57</c:v>
                </c:pt>
                <c:pt idx="15">
                  <c:v>40.69</c:v>
                </c:pt>
                <c:pt idx="16">
                  <c:v>40.43</c:v>
                </c:pt>
                <c:pt idx="17">
                  <c:v>40.47</c:v>
                </c:pt>
                <c:pt idx="18">
                  <c:v>40.85</c:v>
                </c:pt>
                <c:pt idx="19">
                  <c:v>40.61</c:v>
                </c:pt>
                <c:pt idx="20">
                  <c:v>40.69</c:v>
                </c:pt>
                <c:pt idx="21">
                  <c:v>40.65</c:v>
                </c:pt>
                <c:pt idx="22">
                  <c:v>40.75</c:v>
                </c:pt>
                <c:pt idx="23">
                  <c:v>40.700000000000003</c:v>
                </c:pt>
                <c:pt idx="24">
                  <c:v>40.72</c:v>
                </c:pt>
              </c:numCache>
            </c:numRef>
          </c:val>
        </c:ser>
        <c:dLbls/>
        <c:marker val="1"/>
        <c:axId val="55119232"/>
        <c:axId val="55137408"/>
      </c:lineChart>
      <c:catAx>
        <c:axId val="55119232"/>
        <c:scaling>
          <c:orientation val="minMax"/>
        </c:scaling>
        <c:axPos val="b"/>
        <c:numFmt formatCode="General" sourceLinked="1"/>
        <c:majorTickMark val="none"/>
        <c:tickLblPos val="nextTo"/>
        <c:crossAx val="55137408"/>
        <c:crosses val="autoZero"/>
        <c:auto val="1"/>
        <c:lblAlgn val="ctr"/>
        <c:lblOffset val="100"/>
      </c:catAx>
      <c:valAx>
        <c:axId val="55137408"/>
        <c:scaling>
          <c:orientation val="minMax"/>
          <c:max val="44"/>
          <c:min val="39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5511923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4096778171185"/>
          <c:y val="2.7883391139308981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MST!$B$19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MST!$A$20:$A$82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MST!$B$20:$B$82</c:f>
              <c:numCache>
                <c:formatCode>0.00</c:formatCode>
                <c:ptCount val="63"/>
                <c:pt idx="0">
                  <c:v>41.62</c:v>
                </c:pt>
                <c:pt idx="1">
                  <c:v>42.51</c:v>
                </c:pt>
                <c:pt idx="2">
                  <c:v>40.54</c:v>
                </c:pt>
                <c:pt idx="3">
                  <c:v>40.6</c:v>
                </c:pt>
                <c:pt idx="4">
                  <c:v>40.700000000000003</c:v>
                </c:pt>
                <c:pt idx="5">
                  <c:v>40.340000000000003</c:v>
                </c:pt>
                <c:pt idx="6">
                  <c:v>40.24</c:v>
                </c:pt>
                <c:pt idx="7">
                  <c:v>40.450000000000003</c:v>
                </c:pt>
                <c:pt idx="8">
                  <c:v>40.21</c:v>
                </c:pt>
                <c:pt idx="9">
                  <c:v>40.96</c:v>
                </c:pt>
                <c:pt idx="10">
                  <c:v>40.26</c:v>
                </c:pt>
                <c:pt idx="11">
                  <c:v>40.31</c:v>
                </c:pt>
                <c:pt idx="12">
                  <c:v>40.19</c:v>
                </c:pt>
                <c:pt idx="13">
                  <c:v>40.43</c:v>
                </c:pt>
                <c:pt idx="14">
                  <c:v>41.08</c:v>
                </c:pt>
                <c:pt idx="15">
                  <c:v>40.46</c:v>
                </c:pt>
                <c:pt idx="16">
                  <c:v>40.35</c:v>
                </c:pt>
                <c:pt idx="17">
                  <c:v>41.73</c:v>
                </c:pt>
                <c:pt idx="18">
                  <c:v>41.73</c:v>
                </c:pt>
                <c:pt idx="19">
                  <c:v>40.54</c:v>
                </c:pt>
                <c:pt idx="20">
                  <c:v>40.26</c:v>
                </c:pt>
                <c:pt idx="21">
                  <c:v>41.68</c:v>
                </c:pt>
                <c:pt idx="22">
                  <c:v>40.450000000000003</c:v>
                </c:pt>
                <c:pt idx="23">
                  <c:v>40.409999999999997</c:v>
                </c:pt>
              </c:numCache>
            </c:numRef>
          </c:val>
        </c:ser>
        <c:ser>
          <c:idx val="1"/>
          <c:order val="1"/>
          <c:tx>
            <c:strRef>
              <c:f>MST!$C$19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MST!$A$20:$A$82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MST!$C$20:$C$82</c:f>
              <c:numCache>
                <c:formatCode>0.00</c:formatCode>
                <c:ptCount val="63"/>
                <c:pt idx="0">
                  <c:v>41.92</c:v>
                </c:pt>
                <c:pt idx="1">
                  <c:v>40.96</c:v>
                </c:pt>
                <c:pt idx="2">
                  <c:v>40.65</c:v>
                </c:pt>
                <c:pt idx="3">
                  <c:v>40.78</c:v>
                </c:pt>
                <c:pt idx="4">
                  <c:v>40.47</c:v>
                </c:pt>
                <c:pt idx="5">
                  <c:v>40.729999999999997</c:v>
                </c:pt>
                <c:pt idx="6">
                  <c:v>40.74</c:v>
                </c:pt>
                <c:pt idx="7">
                  <c:v>40.86</c:v>
                </c:pt>
                <c:pt idx="8">
                  <c:v>40.799999999999997</c:v>
                </c:pt>
                <c:pt idx="9">
                  <c:v>40.840000000000003</c:v>
                </c:pt>
                <c:pt idx="10">
                  <c:v>40.880000000000003</c:v>
                </c:pt>
                <c:pt idx="11">
                  <c:v>40.659999999999997</c:v>
                </c:pt>
                <c:pt idx="12">
                  <c:v>40.869999999999997</c:v>
                </c:pt>
                <c:pt idx="13">
                  <c:v>40.799999999999997</c:v>
                </c:pt>
                <c:pt idx="14">
                  <c:v>40.75</c:v>
                </c:pt>
                <c:pt idx="15">
                  <c:v>40.880000000000003</c:v>
                </c:pt>
                <c:pt idx="16">
                  <c:v>40.67</c:v>
                </c:pt>
                <c:pt idx="17">
                  <c:v>40.79</c:v>
                </c:pt>
                <c:pt idx="18">
                  <c:v>40.68</c:v>
                </c:pt>
                <c:pt idx="19">
                  <c:v>40.78</c:v>
                </c:pt>
                <c:pt idx="20">
                  <c:v>40.89</c:v>
                </c:pt>
                <c:pt idx="21">
                  <c:v>40.69</c:v>
                </c:pt>
                <c:pt idx="22">
                  <c:v>40.94</c:v>
                </c:pt>
              </c:numCache>
            </c:numRef>
          </c:val>
        </c:ser>
        <c:ser>
          <c:idx val="2"/>
          <c:order val="2"/>
          <c:tx>
            <c:strRef>
              <c:f>MST!$D$19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MST!$A$20:$A$82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MST!$D$20:$D$82</c:f>
              <c:numCache>
                <c:formatCode>0.00</c:formatCode>
                <c:ptCount val="63"/>
                <c:pt idx="0">
                  <c:v>41.87</c:v>
                </c:pt>
                <c:pt idx="1">
                  <c:v>40.880000000000003</c:v>
                </c:pt>
                <c:pt idx="2">
                  <c:v>40.700000000000003</c:v>
                </c:pt>
                <c:pt idx="3">
                  <c:v>40.67</c:v>
                </c:pt>
                <c:pt idx="4">
                  <c:v>40.57</c:v>
                </c:pt>
                <c:pt idx="5">
                  <c:v>40.51</c:v>
                </c:pt>
                <c:pt idx="6">
                  <c:v>40.549999999999997</c:v>
                </c:pt>
                <c:pt idx="7">
                  <c:v>40.79</c:v>
                </c:pt>
                <c:pt idx="8">
                  <c:v>40.630000000000003</c:v>
                </c:pt>
                <c:pt idx="9">
                  <c:v>40.549999999999997</c:v>
                </c:pt>
                <c:pt idx="10">
                  <c:v>40.619999999999997</c:v>
                </c:pt>
                <c:pt idx="11">
                  <c:v>40.46</c:v>
                </c:pt>
                <c:pt idx="12">
                  <c:v>40.630000000000003</c:v>
                </c:pt>
                <c:pt idx="13">
                  <c:v>40.36</c:v>
                </c:pt>
                <c:pt idx="14">
                  <c:v>40.15</c:v>
                </c:pt>
                <c:pt idx="15">
                  <c:v>40.22</c:v>
                </c:pt>
                <c:pt idx="16">
                  <c:v>40.75</c:v>
                </c:pt>
                <c:pt idx="17">
                  <c:v>40.950000000000003</c:v>
                </c:pt>
                <c:pt idx="18">
                  <c:v>40.36</c:v>
                </c:pt>
                <c:pt idx="19">
                  <c:v>41.28</c:v>
                </c:pt>
                <c:pt idx="20">
                  <c:v>40.340000000000003</c:v>
                </c:pt>
                <c:pt idx="21">
                  <c:v>40.299999999999997</c:v>
                </c:pt>
                <c:pt idx="22">
                  <c:v>40.43</c:v>
                </c:pt>
                <c:pt idx="23">
                  <c:v>40.229999999999997</c:v>
                </c:pt>
                <c:pt idx="24">
                  <c:v>40.409999999999997</c:v>
                </c:pt>
                <c:pt idx="25">
                  <c:v>40.299999999999997</c:v>
                </c:pt>
                <c:pt idx="26">
                  <c:v>40.22</c:v>
                </c:pt>
                <c:pt idx="27">
                  <c:v>40.29</c:v>
                </c:pt>
                <c:pt idx="28">
                  <c:v>40.33</c:v>
                </c:pt>
                <c:pt idx="29">
                  <c:v>40.54</c:v>
                </c:pt>
                <c:pt idx="30">
                  <c:v>40.25</c:v>
                </c:pt>
                <c:pt idx="31">
                  <c:v>40.33</c:v>
                </c:pt>
                <c:pt idx="32">
                  <c:v>40.200000000000003</c:v>
                </c:pt>
                <c:pt idx="33">
                  <c:v>40.75</c:v>
                </c:pt>
                <c:pt idx="34">
                  <c:v>40.49</c:v>
                </c:pt>
                <c:pt idx="35">
                  <c:v>40.33</c:v>
                </c:pt>
                <c:pt idx="36">
                  <c:v>40.369999999999997</c:v>
                </c:pt>
                <c:pt idx="37">
                  <c:v>40.619999999999997</c:v>
                </c:pt>
                <c:pt idx="38">
                  <c:v>40.35</c:v>
                </c:pt>
                <c:pt idx="39">
                  <c:v>40.4</c:v>
                </c:pt>
                <c:pt idx="40">
                  <c:v>40.44</c:v>
                </c:pt>
                <c:pt idx="41">
                  <c:v>40.24</c:v>
                </c:pt>
                <c:pt idx="42">
                  <c:v>40.42</c:v>
                </c:pt>
                <c:pt idx="43">
                  <c:v>40.4</c:v>
                </c:pt>
                <c:pt idx="44">
                  <c:v>40.909999999999997</c:v>
                </c:pt>
                <c:pt idx="45">
                  <c:v>40.64</c:v>
                </c:pt>
                <c:pt idx="46">
                  <c:v>40.43</c:v>
                </c:pt>
                <c:pt idx="47">
                  <c:v>40.89</c:v>
                </c:pt>
                <c:pt idx="48">
                  <c:v>40.25</c:v>
                </c:pt>
                <c:pt idx="49">
                  <c:v>40.43</c:v>
                </c:pt>
                <c:pt idx="50">
                  <c:v>40.380000000000003</c:v>
                </c:pt>
                <c:pt idx="51">
                  <c:v>40.28</c:v>
                </c:pt>
                <c:pt idx="52">
                  <c:v>40.42</c:v>
                </c:pt>
                <c:pt idx="53">
                  <c:v>40.450000000000003</c:v>
                </c:pt>
                <c:pt idx="54">
                  <c:v>40.299999999999997</c:v>
                </c:pt>
                <c:pt idx="55">
                  <c:v>40.409999999999997</c:v>
                </c:pt>
                <c:pt idx="56">
                  <c:v>40.909999999999997</c:v>
                </c:pt>
                <c:pt idx="57">
                  <c:v>40.75</c:v>
                </c:pt>
                <c:pt idx="58">
                  <c:v>40.21</c:v>
                </c:pt>
                <c:pt idx="59">
                  <c:v>40.409999999999997</c:v>
                </c:pt>
                <c:pt idx="60">
                  <c:v>40.49</c:v>
                </c:pt>
              </c:numCache>
            </c:numRef>
          </c:val>
        </c:ser>
        <c:ser>
          <c:idx val="3"/>
          <c:order val="3"/>
          <c:tx>
            <c:strRef>
              <c:f>MST!$E$19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MST!$A$20:$A$82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MST!$E$20:$E$82</c:f>
              <c:numCache>
                <c:formatCode>0.00</c:formatCode>
                <c:ptCount val="63"/>
                <c:pt idx="0">
                  <c:v>42</c:v>
                </c:pt>
                <c:pt idx="1">
                  <c:v>40.659999999999997</c:v>
                </c:pt>
                <c:pt idx="2">
                  <c:v>40.68</c:v>
                </c:pt>
                <c:pt idx="3">
                  <c:v>40.72</c:v>
                </c:pt>
                <c:pt idx="4">
                  <c:v>40.61</c:v>
                </c:pt>
                <c:pt idx="5">
                  <c:v>40.549999999999997</c:v>
                </c:pt>
                <c:pt idx="6">
                  <c:v>40.700000000000003</c:v>
                </c:pt>
                <c:pt idx="7">
                  <c:v>40.44</c:v>
                </c:pt>
                <c:pt idx="8">
                  <c:v>40.450000000000003</c:v>
                </c:pt>
                <c:pt idx="9">
                  <c:v>40.33</c:v>
                </c:pt>
                <c:pt idx="10">
                  <c:v>40.770000000000003</c:v>
                </c:pt>
                <c:pt idx="11">
                  <c:v>40.35</c:v>
                </c:pt>
                <c:pt idx="12">
                  <c:v>40.54</c:v>
                </c:pt>
                <c:pt idx="13">
                  <c:v>40.26</c:v>
                </c:pt>
                <c:pt idx="14">
                  <c:v>40.39</c:v>
                </c:pt>
                <c:pt idx="15">
                  <c:v>40.200000000000003</c:v>
                </c:pt>
                <c:pt idx="16">
                  <c:v>40.49</c:v>
                </c:pt>
                <c:pt idx="17">
                  <c:v>40.82</c:v>
                </c:pt>
                <c:pt idx="18">
                  <c:v>40.340000000000003</c:v>
                </c:pt>
                <c:pt idx="19">
                  <c:v>40.39</c:v>
                </c:pt>
                <c:pt idx="20">
                  <c:v>40.299999999999997</c:v>
                </c:pt>
                <c:pt idx="21">
                  <c:v>40.35</c:v>
                </c:pt>
                <c:pt idx="22">
                  <c:v>40.299999999999997</c:v>
                </c:pt>
                <c:pt idx="23">
                  <c:v>40.380000000000003</c:v>
                </c:pt>
                <c:pt idx="24">
                  <c:v>40.43</c:v>
                </c:pt>
                <c:pt idx="25">
                  <c:v>40.369999999999997</c:v>
                </c:pt>
                <c:pt idx="26">
                  <c:v>40.51</c:v>
                </c:pt>
                <c:pt idx="27">
                  <c:v>40.450000000000003</c:v>
                </c:pt>
                <c:pt idx="28">
                  <c:v>40.380000000000003</c:v>
                </c:pt>
                <c:pt idx="29">
                  <c:v>40.58</c:v>
                </c:pt>
                <c:pt idx="30">
                  <c:v>40.36</c:v>
                </c:pt>
                <c:pt idx="31">
                  <c:v>40.229999999999997</c:v>
                </c:pt>
                <c:pt idx="32">
                  <c:v>40.25</c:v>
                </c:pt>
                <c:pt idx="33">
                  <c:v>40.119999999999997</c:v>
                </c:pt>
                <c:pt idx="34">
                  <c:v>40.51</c:v>
                </c:pt>
                <c:pt idx="35">
                  <c:v>40.799999999999997</c:v>
                </c:pt>
                <c:pt idx="36">
                  <c:v>40.35</c:v>
                </c:pt>
                <c:pt idx="37">
                  <c:v>40.299999999999997</c:v>
                </c:pt>
                <c:pt idx="38">
                  <c:v>42.34</c:v>
                </c:pt>
                <c:pt idx="39">
                  <c:v>42.15</c:v>
                </c:pt>
                <c:pt idx="40">
                  <c:v>40.909999999999997</c:v>
                </c:pt>
                <c:pt idx="41">
                  <c:v>41.46</c:v>
                </c:pt>
                <c:pt idx="42">
                  <c:v>40.5</c:v>
                </c:pt>
                <c:pt idx="43">
                  <c:v>40.51</c:v>
                </c:pt>
                <c:pt idx="44">
                  <c:v>40.56</c:v>
                </c:pt>
                <c:pt idx="45">
                  <c:v>40.82</c:v>
                </c:pt>
              </c:numCache>
            </c:numRef>
          </c:val>
        </c:ser>
        <c:ser>
          <c:idx val="4"/>
          <c:order val="4"/>
          <c:tx>
            <c:strRef>
              <c:f>MST!$F$19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MST!$A$20:$A$82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MST!$F$20:$F$82</c:f>
              <c:numCache>
                <c:formatCode>0.00</c:formatCode>
                <c:ptCount val="63"/>
                <c:pt idx="0">
                  <c:v>41.61</c:v>
                </c:pt>
                <c:pt idx="1">
                  <c:v>40.47</c:v>
                </c:pt>
                <c:pt idx="2">
                  <c:v>41.69</c:v>
                </c:pt>
                <c:pt idx="3">
                  <c:v>40.950000000000003</c:v>
                </c:pt>
                <c:pt idx="4">
                  <c:v>40.520000000000003</c:v>
                </c:pt>
                <c:pt idx="5">
                  <c:v>40.42</c:v>
                </c:pt>
                <c:pt idx="6">
                  <c:v>40.479999999999997</c:v>
                </c:pt>
                <c:pt idx="7">
                  <c:v>40.409999999999997</c:v>
                </c:pt>
                <c:pt idx="8">
                  <c:v>40.4</c:v>
                </c:pt>
                <c:pt idx="9">
                  <c:v>41.15</c:v>
                </c:pt>
                <c:pt idx="10">
                  <c:v>40.32</c:v>
                </c:pt>
                <c:pt idx="11">
                  <c:v>40.409999999999997</c:v>
                </c:pt>
                <c:pt idx="12">
                  <c:v>40.31</c:v>
                </c:pt>
                <c:pt idx="13">
                  <c:v>40.369999999999997</c:v>
                </c:pt>
                <c:pt idx="14">
                  <c:v>40.380000000000003</c:v>
                </c:pt>
                <c:pt idx="15">
                  <c:v>40.51</c:v>
                </c:pt>
                <c:pt idx="16">
                  <c:v>40.42</c:v>
                </c:pt>
                <c:pt idx="17">
                  <c:v>40.35</c:v>
                </c:pt>
                <c:pt idx="18">
                  <c:v>40.700000000000003</c:v>
                </c:pt>
                <c:pt idx="19">
                  <c:v>40.82</c:v>
                </c:pt>
                <c:pt idx="20">
                  <c:v>40.9</c:v>
                </c:pt>
                <c:pt idx="21">
                  <c:v>41.01</c:v>
                </c:pt>
                <c:pt idx="22">
                  <c:v>41.33</c:v>
                </c:pt>
                <c:pt idx="23">
                  <c:v>40.93</c:v>
                </c:pt>
                <c:pt idx="24">
                  <c:v>40.47</c:v>
                </c:pt>
                <c:pt idx="25">
                  <c:v>47.38</c:v>
                </c:pt>
                <c:pt idx="26">
                  <c:v>40.82</c:v>
                </c:pt>
                <c:pt idx="27">
                  <c:v>40.67</c:v>
                </c:pt>
                <c:pt idx="28">
                  <c:v>40.630000000000003</c:v>
                </c:pt>
                <c:pt idx="29">
                  <c:v>40.380000000000003</c:v>
                </c:pt>
                <c:pt idx="30">
                  <c:v>40.380000000000003</c:v>
                </c:pt>
                <c:pt idx="31">
                  <c:v>40.4</c:v>
                </c:pt>
                <c:pt idx="32">
                  <c:v>40.340000000000003</c:v>
                </c:pt>
                <c:pt idx="33">
                  <c:v>40.24</c:v>
                </c:pt>
                <c:pt idx="34">
                  <c:v>40.46</c:v>
                </c:pt>
                <c:pt idx="35">
                  <c:v>40.76</c:v>
                </c:pt>
                <c:pt idx="36">
                  <c:v>40.69</c:v>
                </c:pt>
                <c:pt idx="37">
                  <c:v>41.3</c:v>
                </c:pt>
                <c:pt idx="38">
                  <c:v>40.61</c:v>
                </c:pt>
                <c:pt idx="39">
                  <c:v>40.64</c:v>
                </c:pt>
                <c:pt idx="40">
                  <c:v>41.29</c:v>
                </c:pt>
                <c:pt idx="41">
                  <c:v>40.799999999999997</c:v>
                </c:pt>
                <c:pt idx="42">
                  <c:v>40.659999999999997</c:v>
                </c:pt>
                <c:pt idx="43">
                  <c:v>40.49</c:v>
                </c:pt>
                <c:pt idx="44">
                  <c:v>40.340000000000003</c:v>
                </c:pt>
                <c:pt idx="45">
                  <c:v>41.42</c:v>
                </c:pt>
                <c:pt idx="46">
                  <c:v>40.549999999999997</c:v>
                </c:pt>
                <c:pt idx="47">
                  <c:v>40.98</c:v>
                </c:pt>
                <c:pt idx="48">
                  <c:v>40.82</c:v>
                </c:pt>
                <c:pt idx="49">
                  <c:v>40.44</c:v>
                </c:pt>
                <c:pt idx="50">
                  <c:v>40.32</c:v>
                </c:pt>
                <c:pt idx="51">
                  <c:v>40.28</c:v>
                </c:pt>
                <c:pt idx="52">
                  <c:v>40.32</c:v>
                </c:pt>
              </c:numCache>
            </c:numRef>
          </c:val>
        </c:ser>
        <c:ser>
          <c:idx val="5"/>
          <c:order val="5"/>
          <c:tx>
            <c:strRef>
              <c:f>MST!$G$19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MST!$A$20:$A$82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MST!$G$20:$G$82</c:f>
              <c:numCache>
                <c:formatCode>0.00</c:formatCode>
                <c:ptCount val="63"/>
                <c:pt idx="0">
                  <c:v>41.69</c:v>
                </c:pt>
                <c:pt idx="1">
                  <c:v>40.81</c:v>
                </c:pt>
                <c:pt idx="2">
                  <c:v>40.770000000000003</c:v>
                </c:pt>
                <c:pt idx="3">
                  <c:v>40.71</c:v>
                </c:pt>
                <c:pt idx="4">
                  <c:v>40.520000000000003</c:v>
                </c:pt>
                <c:pt idx="5">
                  <c:v>40.840000000000003</c:v>
                </c:pt>
                <c:pt idx="6">
                  <c:v>40.619999999999997</c:v>
                </c:pt>
                <c:pt idx="7">
                  <c:v>40.64</c:v>
                </c:pt>
                <c:pt idx="8">
                  <c:v>40.46</c:v>
                </c:pt>
                <c:pt idx="9">
                  <c:v>40.56</c:v>
                </c:pt>
                <c:pt idx="10">
                  <c:v>41</c:v>
                </c:pt>
                <c:pt idx="11">
                  <c:v>41.21</c:v>
                </c:pt>
                <c:pt idx="12">
                  <c:v>41.74</c:v>
                </c:pt>
                <c:pt idx="13">
                  <c:v>41.06</c:v>
                </c:pt>
                <c:pt idx="14">
                  <c:v>40.89</c:v>
                </c:pt>
                <c:pt idx="15">
                  <c:v>41.44</c:v>
                </c:pt>
                <c:pt idx="16">
                  <c:v>40.93</c:v>
                </c:pt>
                <c:pt idx="17">
                  <c:v>40.75</c:v>
                </c:pt>
                <c:pt idx="18">
                  <c:v>41.57</c:v>
                </c:pt>
                <c:pt idx="19">
                  <c:v>40.82</c:v>
                </c:pt>
                <c:pt idx="20">
                  <c:v>40.6</c:v>
                </c:pt>
                <c:pt idx="21">
                  <c:v>40.619999999999997</c:v>
                </c:pt>
                <c:pt idx="22">
                  <c:v>40.869999999999997</c:v>
                </c:pt>
                <c:pt idx="23">
                  <c:v>40.53</c:v>
                </c:pt>
                <c:pt idx="24">
                  <c:v>40.659999999999997</c:v>
                </c:pt>
                <c:pt idx="25">
                  <c:v>40.57</c:v>
                </c:pt>
                <c:pt idx="26">
                  <c:v>40.590000000000003</c:v>
                </c:pt>
                <c:pt idx="27">
                  <c:v>41.03</c:v>
                </c:pt>
                <c:pt idx="28">
                  <c:v>40.659999999999997</c:v>
                </c:pt>
                <c:pt idx="29">
                  <c:v>40.83</c:v>
                </c:pt>
                <c:pt idx="30">
                  <c:v>40.54</c:v>
                </c:pt>
                <c:pt idx="31">
                  <c:v>40.47</c:v>
                </c:pt>
                <c:pt idx="32">
                  <c:v>40.58</c:v>
                </c:pt>
                <c:pt idx="33">
                  <c:v>40.619999999999997</c:v>
                </c:pt>
                <c:pt idx="34">
                  <c:v>40.61</c:v>
                </c:pt>
                <c:pt idx="35">
                  <c:v>40.65</c:v>
                </c:pt>
                <c:pt idx="36">
                  <c:v>40.93</c:v>
                </c:pt>
                <c:pt idx="37">
                  <c:v>40.74</c:v>
                </c:pt>
                <c:pt idx="38">
                  <c:v>40.71</c:v>
                </c:pt>
                <c:pt idx="39">
                  <c:v>40.65</c:v>
                </c:pt>
                <c:pt idx="40">
                  <c:v>40.880000000000003</c:v>
                </c:pt>
                <c:pt idx="41">
                  <c:v>40.6</c:v>
                </c:pt>
                <c:pt idx="42">
                  <c:v>40.590000000000003</c:v>
                </c:pt>
              </c:numCache>
            </c:numRef>
          </c:val>
        </c:ser>
        <c:dLbls/>
        <c:marker val="1"/>
        <c:axId val="57081856"/>
        <c:axId val="57083392"/>
      </c:lineChart>
      <c:catAx>
        <c:axId val="57081856"/>
        <c:scaling>
          <c:orientation val="minMax"/>
        </c:scaling>
        <c:axPos val="b"/>
        <c:numFmt formatCode="General" sourceLinked="1"/>
        <c:majorTickMark val="none"/>
        <c:tickLblPos val="nextTo"/>
        <c:crossAx val="57083392"/>
        <c:crosses val="autoZero"/>
        <c:auto val="1"/>
        <c:lblAlgn val="ctr"/>
        <c:lblOffset val="100"/>
      </c:catAx>
      <c:valAx>
        <c:axId val="57083392"/>
        <c:scaling>
          <c:orientation val="minMax"/>
          <c:max val="43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57081856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</c:spPr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Shum!$B$19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Shum!$A$20:$A$86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Shum!$B$20:$B$86</c:f>
              <c:numCache>
                <c:formatCode>0.00</c:formatCode>
                <c:ptCount val="67"/>
                <c:pt idx="0">
                  <c:v>40.86</c:v>
                </c:pt>
                <c:pt idx="1">
                  <c:v>40.6</c:v>
                </c:pt>
                <c:pt idx="2">
                  <c:v>40.44</c:v>
                </c:pt>
                <c:pt idx="3">
                  <c:v>40.380000000000003</c:v>
                </c:pt>
                <c:pt idx="4">
                  <c:v>40.299999999999997</c:v>
                </c:pt>
                <c:pt idx="5">
                  <c:v>40.49</c:v>
                </c:pt>
                <c:pt idx="6">
                  <c:v>40.26</c:v>
                </c:pt>
                <c:pt idx="7">
                  <c:v>40.26</c:v>
                </c:pt>
                <c:pt idx="8">
                  <c:v>40.39</c:v>
                </c:pt>
                <c:pt idx="9">
                  <c:v>40.340000000000003</c:v>
                </c:pt>
                <c:pt idx="10">
                  <c:v>40.28</c:v>
                </c:pt>
                <c:pt idx="11">
                  <c:v>40.299999999999997</c:v>
                </c:pt>
                <c:pt idx="12">
                  <c:v>40.35</c:v>
                </c:pt>
                <c:pt idx="13">
                  <c:v>40.450000000000003</c:v>
                </c:pt>
                <c:pt idx="14">
                  <c:v>40.340000000000003</c:v>
                </c:pt>
                <c:pt idx="15">
                  <c:v>40.630000000000003</c:v>
                </c:pt>
                <c:pt idx="16">
                  <c:v>40.4</c:v>
                </c:pt>
                <c:pt idx="17">
                  <c:v>40.950000000000003</c:v>
                </c:pt>
                <c:pt idx="18">
                  <c:v>40.590000000000003</c:v>
                </c:pt>
                <c:pt idx="19">
                  <c:v>40.32</c:v>
                </c:pt>
                <c:pt idx="20">
                  <c:v>40.47</c:v>
                </c:pt>
              </c:numCache>
            </c:numRef>
          </c:val>
        </c:ser>
        <c:ser>
          <c:idx val="1"/>
          <c:order val="1"/>
          <c:tx>
            <c:strRef>
              <c:f>Shum!$C$19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Shum!$A$20:$A$86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Shum!$C$20:$C$86</c:f>
              <c:numCache>
                <c:formatCode>0.00</c:formatCode>
                <c:ptCount val="67"/>
                <c:pt idx="0">
                  <c:v>42.08</c:v>
                </c:pt>
                <c:pt idx="1">
                  <c:v>41.1</c:v>
                </c:pt>
                <c:pt idx="2">
                  <c:v>40.58</c:v>
                </c:pt>
                <c:pt idx="3">
                  <c:v>40.51</c:v>
                </c:pt>
                <c:pt idx="4">
                  <c:v>40.51</c:v>
                </c:pt>
                <c:pt idx="5">
                  <c:v>40.49</c:v>
                </c:pt>
                <c:pt idx="6">
                  <c:v>40.6</c:v>
                </c:pt>
                <c:pt idx="7">
                  <c:v>40.4</c:v>
                </c:pt>
                <c:pt idx="8">
                  <c:v>40.25</c:v>
                </c:pt>
                <c:pt idx="9">
                  <c:v>40.39</c:v>
                </c:pt>
                <c:pt idx="10">
                  <c:v>40.729999999999997</c:v>
                </c:pt>
                <c:pt idx="11">
                  <c:v>40.380000000000003</c:v>
                </c:pt>
                <c:pt idx="12">
                  <c:v>40.270000000000003</c:v>
                </c:pt>
                <c:pt idx="13">
                  <c:v>40.78</c:v>
                </c:pt>
                <c:pt idx="14">
                  <c:v>40.46</c:v>
                </c:pt>
                <c:pt idx="15">
                  <c:v>40.700000000000003</c:v>
                </c:pt>
                <c:pt idx="16">
                  <c:v>40.51</c:v>
                </c:pt>
                <c:pt idx="17">
                  <c:v>40.4</c:v>
                </c:pt>
                <c:pt idx="18">
                  <c:v>40.450000000000003</c:v>
                </c:pt>
                <c:pt idx="19">
                  <c:v>40.65</c:v>
                </c:pt>
                <c:pt idx="20">
                  <c:v>40.56</c:v>
                </c:pt>
                <c:pt idx="21">
                  <c:v>40.78</c:v>
                </c:pt>
              </c:numCache>
            </c:numRef>
          </c:val>
        </c:ser>
        <c:ser>
          <c:idx val="2"/>
          <c:order val="2"/>
          <c:tx>
            <c:strRef>
              <c:f>Shum!$D$19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Shum!$A$20:$A$86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Shum!$D$20:$D$86</c:f>
              <c:numCache>
                <c:formatCode>0.00</c:formatCode>
                <c:ptCount val="67"/>
                <c:pt idx="0">
                  <c:v>41.51</c:v>
                </c:pt>
                <c:pt idx="1">
                  <c:v>40.71</c:v>
                </c:pt>
                <c:pt idx="2">
                  <c:v>40.4</c:v>
                </c:pt>
                <c:pt idx="3">
                  <c:v>40.270000000000003</c:v>
                </c:pt>
                <c:pt idx="4">
                  <c:v>40.53</c:v>
                </c:pt>
                <c:pt idx="5">
                  <c:v>40.340000000000003</c:v>
                </c:pt>
                <c:pt idx="6">
                  <c:v>40.11</c:v>
                </c:pt>
                <c:pt idx="7">
                  <c:v>40.630000000000003</c:v>
                </c:pt>
                <c:pt idx="8">
                  <c:v>40.42</c:v>
                </c:pt>
                <c:pt idx="9">
                  <c:v>40.479999999999997</c:v>
                </c:pt>
                <c:pt idx="10">
                  <c:v>40.5</c:v>
                </c:pt>
                <c:pt idx="11">
                  <c:v>40.22</c:v>
                </c:pt>
                <c:pt idx="12">
                  <c:v>40.299999999999997</c:v>
                </c:pt>
                <c:pt idx="13">
                  <c:v>40.340000000000003</c:v>
                </c:pt>
                <c:pt idx="14">
                  <c:v>40.21</c:v>
                </c:pt>
                <c:pt idx="15">
                  <c:v>40.51</c:v>
                </c:pt>
                <c:pt idx="16">
                  <c:v>40.18</c:v>
                </c:pt>
                <c:pt idx="17">
                  <c:v>40.31</c:v>
                </c:pt>
                <c:pt idx="18">
                  <c:v>40.229999999999997</c:v>
                </c:pt>
                <c:pt idx="19">
                  <c:v>40.36</c:v>
                </c:pt>
                <c:pt idx="20">
                  <c:v>40.380000000000003</c:v>
                </c:pt>
                <c:pt idx="21">
                  <c:v>40.159999999999997</c:v>
                </c:pt>
                <c:pt idx="22">
                  <c:v>40.270000000000003</c:v>
                </c:pt>
                <c:pt idx="23">
                  <c:v>40.35</c:v>
                </c:pt>
                <c:pt idx="24">
                  <c:v>40.22</c:v>
                </c:pt>
                <c:pt idx="25">
                  <c:v>40.340000000000003</c:v>
                </c:pt>
                <c:pt idx="26">
                  <c:v>40.479999999999997</c:v>
                </c:pt>
                <c:pt idx="27">
                  <c:v>40.270000000000003</c:v>
                </c:pt>
                <c:pt idx="28">
                  <c:v>40.47</c:v>
                </c:pt>
                <c:pt idx="29">
                  <c:v>40.32</c:v>
                </c:pt>
                <c:pt idx="30">
                  <c:v>40.25</c:v>
                </c:pt>
                <c:pt idx="31">
                  <c:v>41.01</c:v>
                </c:pt>
                <c:pt idx="32">
                  <c:v>40.39</c:v>
                </c:pt>
                <c:pt idx="33">
                  <c:v>40.82</c:v>
                </c:pt>
                <c:pt idx="34">
                  <c:v>40.53</c:v>
                </c:pt>
                <c:pt idx="35">
                  <c:v>40.409999999999997</c:v>
                </c:pt>
                <c:pt idx="36">
                  <c:v>40.44</c:v>
                </c:pt>
                <c:pt idx="37">
                  <c:v>40.32</c:v>
                </c:pt>
                <c:pt idx="38">
                  <c:v>40.369999999999997</c:v>
                </c:pt>
                <c:pt idx="39">
                  <c:v>40.76</c:v>
                </c:pt>
                <c:pt idx="40">
                  <c:v>40.31</c:v>
                </c:pt>
                <c:pt idx="41">
                  <c:v>40.43</c:v>
                </c:pt>
                <c:pt idx="42">
                  <c:v>40.44</c:v>
                </c:pt>
                <c:pt idx="43">
                  <c:v>40.590000000000003</c:v>
                </c:pt>
                <c:pt idx="44">
                  <c:v>40.5</c:v>
                </c:pt>
                <c:pt idx="45">
                  <c:v>40.43</c:v>
                </c:pt>
                <c:pt idx="46">
                  <c:v>40.229999999999997</c:v>
                </c:pt>
              </c:numCache>
            </c:numRef>
          </c:val>
        </c:ser>
        <c:ser>
          <c:idx val="3"/>
          <c:order val="3"/>
          <c:tx>
            <c:strRef>
              <c:f>Shum!$E$19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Shum!$A$20:$A$86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Shum!$E$20:$E$86</c:f>
              <c:numCache>
                <c:formatCode>0.00</c:formatCode>
                <c:ptCount val="67"/>
                <c:pt idx="0">
                  <c:v>42.22</c:v>
                </c:pt>
                <c:pt idx="1">
                  <c:v>40.97</c:v>
                </c:pt>
                <c:pt idx="2">
                  <c:v>40.9</c:v>
                </c:pt>
                <c:pt idx="3">
                  <c:v>40.68</c:v>
                </c:pt>
                <c:pt idx="4">
                  <c:v>40.67</c:v>
                </c:pt>
                <c:pt idx="5">
                  <c:v>40.82</c:v>
                </c:pt>
                <c:pt idx="6">
                  <c:v>41.86</c:v>
                </c:pt>
                <c:pt idx="7">
                  <c:v>41.6</c:v>
                </c:pt>
                <c:pt idx="8">
                  <c:v>40.659999999999997</c:v>
                </c:pt>
                <c:pt idx="9">
                  <c:v>41.39</c:v>
                </c:pt>
                <c:pt idx="10">
                  <c:v>40.76</c:v>
                </c:pt>
                <c:pt idx="11">
                  <c:v>40.68</c:v>
                </c:pt>
                <c:pt idx="12">
                  <c:v>40.630000000000003</c:v>
                </c:pt>
                <c:pt idx="13">
                  <c:v>40.57</c:v>
                </c:pt>
                <c:pt idx="14">
                  <c:v>40.630000000000003</c:v>
                </c:pt>
                <c:pt idx="15">
                  <c:v>40.74</c:v>
                </c:pt>
                <c:pt idx="16">
                  <c:v>40.880000000000003</c:v>
                </c:pt>
                <c:pt idx="17">
                  <c:v>40.76</c:v>
                </c:pt>
                <c:pt idx="18">
                  <c:v>40.81</c:v>
                </c:pt>
                <c:pt idx="19">
                  <c:v>40.69</c:v>
                </c:pt>
                <c:pt idx="20">
                  <c:v>40.770000000000003</c:v>
                </c:pt>
                <c:pt idx="21">
                  <c:v>40.590000000000003</c:v>
                </c:pt>
                <c:pt idx="22">
                  <c:v>40.520000000000003</c:v>
                </c:pt>
                <c:pt idx="23">
                  <c:v>40.770000000000003</c:v>
                </c:pt>
                <c:pt idx="24">
                  <c:v>40.56</c:v>
                </c:pt>
                <c:pt idx="25">
                  <c:v>40.700000000000003</c:v>
                </c:pt>
                <c:pt idx="26">
                  <c:v>40.79</c:v>
                </c:pt>
                <c:pt idx="27">
                  <c:v>40.840000000000003</c:v>
                </c:pt>
                <c:pt idx="28">
                  <c:v>40.6</c:v>
                </c:pt>
                <c:pt idx="29">
                  <c:v>40.630000000000003</c:v>
                </c:pt>
                <c:pt idx="30">
                  <c:v>40.68</c:v>
                </c:pt>
                <c:pt idx="31">
                  <c:v>41.04</c:v>
                </c:pt>
                <c:pt idx="32">
                  <c:v>40.79</c:v>
                </c:pt>
                <c:pt idx="33">
                  <c:v>40.83</c:v>
                </c:pt>
                <c:pt idx="34">
                  <c:v>41.25</c:v>
                </c:pt>
                <c:pt idx="35">
                  <c:v>40.96</c:v>
                </c:pt>
                <c:pt idx="36">
                  <c:v>40.85</c:v>
                </c:pt>
                <c:pt idx="37">
                  <c:v>40.950000000000003</c:v>
                </c:pt>
                <c:pt idx="38">
                  <c:v>40.93</c:v>
                </c:pt>
                <c:pt idx="39">
                  <c:v>41.03</c:v>
                </c:pt>
                <c:pt idx="40">
                  <c:v>40.96</c:v>
                </c:pt>
                <c:pt idx="41">
                  <c:v>41.27</c:v>
                </c:pt>
                <c:pt idx="42">
                  <c:v>40.85</c:v>
                </c:pt>
                <c:pt idx="43">
                  <c:v>40.92</c:v>
                </c:pt>
                <c:pt idx="44">
                  <c:v>40.93</c:v>
                </c:pt>
                <c:pt idx="45">
                  <c:v>41.03</c:v>
                </c:pt>
                <c:pt idx="46">
                  <c:v>40.92</c:v>
                </c:pt>
                <c:pt idx="47">
                  <c:v>40.97</c:v>
                </c:pt>
                <c:pt idx="48">
                  <c:v>40.799999999999997</c:v>
                </c:pt>
                <c:pt idx="49">
                  <c:v>40.770000000000003</c:v>
                </c:pt>
                <c:pt idx="50">
                  <c:v>40.909999999999997</c:v>
                </c:pt>
                <c:pt idx="51">
                  <c:v>40.97</c:v>
                </c:pt>
                <c:pt idx="52">
                  <c:v>40.94</c:v>
                </c:pt>
                <c:pt idx="53">
                  <c:v>40.74</c:v>
                </c:pt>
                <c:pt idx="54">
                  <c:v>40.950000000000003</c:v>
                </c:pt>
                <c:pt idx="55">
                  <c:v>41.66</c:v>
                </c:pt>
                <c:pt idx="56">
                  <c:v>41.82</c:v>
                </c:pt>
                <c:pt idx="57">
                  <c:v>41</c:v>
                </c:pt>
                <c:pt idx="58">
                  <c:v>40.98</c:v>
                </c:pt>
                <c:pt idx="59">
                  <c:v>40.92</c:v>
                </c:pt>
                <c:pt idx="60">
                  <c:v>41.7</c:v>
                </c:pt>
                <c:pt idx="61">
                  <c:v>40.99</c:v>
                </c:pt>
                <c:pt idx="62">
                  <c:v>40.79</c:v>
                </c:pt>
              </c:numCache>
            </c:numRef>
          </c:val>
        </c:ser>
        <c:ser>
          <c:idx val="4"/>
          <c:order val="4"/>
          <c:tx>
            <c:strRef>
              <c:f>Shum!$F$19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Shum!$A$20:$A$86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Shum!$F$20:$F$86</c:f>
              <c:numCache>
                <c:formatCode>0.00</c:formatCode>
                <c:ptCount val="67"/>
                <c:pt idx="0">
                  <c:v>41.94</c:v>
                </c:pt>
                <c:pt idx="1">
                  <c:v>41.22</c:v>
                </c:pt>
                <c:pt idx="2">
                  <c:v>40.78</c:v>
                </c:pt>
                <c:pt idx="3">
                  <c:v>40.85</c:v>
                </c:pt>
                <c:pt idx="4">
                  <c:v>40.49</c:v>
                </c:pt>
                <c:pt idx="5">
                  <c:v>40.590000000000003</c:v>
                </c:pt>
                <c:pt idx="6">
                  <c:v>40.86</c:v>
                </c:pt>
                <c:pt idx="7">
                  <c:v>40.869999999999997</c:v>
                </c:pt>
                <c:pt idx="8">
                  <c:v>40.65</c:v>
                </c:pt>
                <c:pt idx="9">
                  <c:v>40.67</c:v>
                </c:pt>
                <c:pt idx="10">
                  <c:v>40.58</c:v>
                </c:pt>
                <c:pt idx="11">
                  <c:v>40.72</c:v>
                </c:pt>
                <c:pt idx="12">
                  <c:v>40.65</c:v>
                </c:pt>
                <c:pt idx="13">
                  <c:v>40.53</c:v>
                </c:pt>
                <c:pt idx="14">
                  <c:v>40.43</c:v>
                </c:pt>
                <c:pt idx="15">
                  <c:v>41.07</c:v>
                </c:pt>
                <c:pt idx="16">
                  <c:v>41.16</c:v>
                </c:pt>
                <c:pt idx="17">
                  <c:v>40.54</c:v>
                </c:pt>
                <c:pt idx="18">
                  <c:v>40.590000000000003</c:v>
                </c:pt>
                <c:pt idx="19">
                  <c:v>40.51</c:v>
                </c:pt>
                <c:pt idx="20">
                  <c:v>40.6</c:v>
                </c:pt>
                <c:pt idx="21">
                  <c:v>41.02</c:v>
                </c:pt>
                <c:pt idx="22">
                  <c:v>40.840000000000003</c:v>
                </c:pt>
                <c:pt idx="23">
                  <c:v>41.05</c:v>
                </c:pt>
                <c:pt idx="24">
                  <c:v>40.67</c:v>
                </c:pt>
                <c:pt idx="25">
                  <c:v>40.58</c:v>
                </c:pt>
                <c:pt idx="26">
                  <c:v>41.43</c:v>
                </c:pt>
                <c:pt idx="27">
                  <c:v>40.47</c:v>
                </c:pt>
                <c:pt idx="28">
                  <c:v>40.67</c:v>
                </c:pt>
                <c:pt idx="29">
                  <c:v>40.78</c:v>
                </c:pt>
                <c:pt idx="30">
                  <c:v>40.68</c:v>
                </c:pt>
                <c:pt idx="31">
                  <c:v>40.58</c:v>
                </c:pt>
                <c:pt idx="32">
                  <c:v>40.479999999999997</c:v>
                </c:pt>
                <c:pt idx="33">
                  <c:v>40.47</c:v>
                </c:pt>
                <c:pt idx="34">
                  <c:v>40.64</c:v>
                </c:pt>
                <c:pt idx="35">
                  <c:v>40.53</c:v>
                </c:pt>
                <c:pt idx="36">
                  <c:v>40.770000000000003</c:v>
                </c:pt>
                <c:pt idx="37">
                  <c:v>40.69</c:v>
                </c:pt>
                <c:pt idx="38">
                  <c:v>40.68</c:v>
                </c:pt>
                <c:pt idx="39">
                  <c:v>40.78</c:v>
                </c:pt>
                <c:pt idx="40">
                  <c:v>40.380000000000003</c:v>
                </c:pt>
                <c:pt idx="41">
                  <c:v>40.56</c:v>
                </c:pt>
                <c:pt idx="42">
                  <c:v>40.729999999999997</c:v>
                </c:pt>
                <c:pt idx="43">
                  <c:v>40.76</c:v>
                </c:pt>
                <c:pt idx="44">
                  <c:v>40.74</c:v>
                </c:pt>
                <c:pt idx="45" formatCode="General">
                  <c:v>40.56</c:v>
                </c:pt>
                <c:pt idx="46">
                  <c:v>40.630000000000003</c:v>
                </c:pt>
                <c:pt idx="47">
                  <c:v>40.590000000000003</c:v>
                </c:pt>
                <c:pt idx="48">
                  <c:v>40.659999999999997</c:v>
                </c:pt>
                <c:pt idx="49">
                  <c:v>40.450000000000003</c:v>
                </c:pt>
                <c:pt idx="50">
                  <c:v>40.74</c:v>
                </c:pt>
                <c:pt idx="51">
                  <c:v>40.619999999999997</c:v>
                </c:pt>
                <c:pt idx="52">
                  <c:v>40.619999999999997</c:v>
                </c:pt>
                <c:pt idx="53">
                  <c:v>40.47</c:v>
                </c:pt>
                <c:pt idx="54">
                  <c:v>40.29</c:v>
                </c:pt>
              </c:numCache>
            </c:numRef>
          </c:val>
        </c:ser>
        <c:ser>
          <c:idx val="5"/>
          <c:order val="5"/>
          <c:tx>
            <c:strRef>
              <c:f>Shum!$G$19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Shum!$A$20:$A$86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Shum!$G$20:$G$86</c:f>
              <c:numCache>
                <c:formatCode>0.00</c:formatCode>
                <c:ptCount val="67"/>
                <c:pt idx="0">
                  <c:v>42.01</c:v>
                </c:pt>
                <c:pt idx="1">
                  <c:v>41.03</c:v>
                </c:pt>
                <c:pt idx="2">
                  <c:v>41.12</c:v>
                </c:pt>
                <c:pt idx="3">
                  <c:v>40.909999999999997</c:v>
                </c:pt>
                <c:pt idx="4">
                  <c:v>41.02</c:v>
                </c:pt>
                <c:pt idx="5">
                  <c:v>40.82</c:v>
                </c:pt>
                <c:pt idx="6">
                  <c:v>40.770000000000003</c:v>
                </c:pt>
                <c:pt idx="7">
                  <c:v>40.700000000000003</c:v>
                </c:pt>
                <c:pt idx="8">
                  <c:v>40.92</c:v>
                </c:pt>
                <c:pt idx="9">
                  <c:v>41.03</c:v>
                </c:pt>
                <c:pt idx="10">
                  <c:v>41.18</c:v>
                </c:pt>
                <c:pt idx="11">
                  <c:v>41.64</c:v>
                </c:pt>
                <c:pt idx="12">
                  <c:v>41.06</c:v>
                </c:pt>
                <c:pt idx="13">
                  <c:v>41.03</c:v>
                </c:pt>
                <c:pt idx="14">
                  <c:v>41.23</c:v>
                </c:pt>
                <c:pt idx="15">
                  <c:v>41.07</c:v>
                </c:pt>
                <c:pt idx="16">
                  <c:v>40.909999999999997</c:v>
                </c:pt>
                <c:pt idx="17">
                  <c:v>42.13</c:v>
                </c:pt>
                <c:pt idx="18">
                  <c:v>40.65</c:v>
                </c:pt>
                <c:pt idx="19">
                  <c:v>40.57</c:v>
                </c:pt>
                <c:pt idx="20">
                  <c:v>40.799999999999997</c:v>
                </c:pt>
                <c:pt idx="21">
                  <c:v>40.659999999999997</c:v>
                </c:pt>
                <c:pt idx="22">
                  <c:v>40.64</c:v>
                </c:pt>
                <c:pt idx="23">
                  <c:v>40.75</c:v>
                </c:pt>
                <c:pt idx="24">
                  <c:v>40.58</c:v>
                </c:pt>
                <c:pt idx="25">
                  <c:v>40.44</c:v>
                </c:pt>
                <c:pt idx="26">
                  <c:v>40.97</c:v>
                </c:pt>
                <c:pt idx="27">
                  <c:v>41.04</c:v>
                </c:pt>
                <c:pt idx="28">
                  <c:v>40.85</c:v>
                </c:pt>
                <c:pt idx="29">
                  <c:v>40.53</c:v>
                </c:pt>
                <c:pt idx="30">
                  <c:v>41.14</c:v>
                </c:pt>
                <c:pt idx="31">
                  <c:v>42.58</c:v>
                </c:pt>
                <c:pt idx="32">
                  <c:v>41.9</c:v>
                </c:pt>
                <c:pt idx="33">
                  <c:v>40.54</c:v>
                </c:pt>
                <c:pt idx="34">
                  <c:v>40.950000000000003</c:v>
                </c:pt>
                <c:pt idx="35">
                  <c:v>40.799999999999997</c:v>
                </c:pt>
                <c:pt idx="36">
                  <c:v>40.86</c:v>
                </c:pt>
                <c:pt idx="37">
                  <c:v>40.799999999999997</c:v>
                </c:pt>
                <c:pt idx="38">
                  <c:v>40.909999999999997</c:v>
                </c:pt>
                <c:pt idx="39">
                  <c:v>40.98</c:v>
                </c:pt>
                <c:pt idx="40">
                  <c:v>40.82</c:v>
                </c:pt>
                <c:pt idx="41">
                  <c:v>40.549999999999997</c:v>
                </c:pt>
              </c:numCache>
            </c:numRef>
          </c:val>
        </c:ser>
        <c:dLbls/>
        <c:marker val="1"/>
        <c:axId val="75025792"/>
        <c:axId val="74859648"/>
      </c:lineChart>
      <c:catAx>
        <c:axId val="75025792"/>
        <c:scaling>
          <c:orientation val="minMax"/>
        </c:scaling>
        <c:axPos val="b"/>
        <c:numFmt formatCode="General" sourceLinked="1"/>
        <c:majorTickMark val="none"/>
        <c:tickLblPos val="nextTo"/>
        <c:crossAx val="74859648"/>
        <c:crosses val="autoZero"/>
        <c:auto val="1"/>
        <c:lblAlgn val="ctr"/>
        <c:lblOffset val="100"/>
      </c:catAx>
      <c:valAx>
        <c:axId val="74859648"/>
        <c:scaling>
          <c:orientation val="minMax"/>
          <c:max val="43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75025792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</c:spPr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'Kozak I razboiniki'!$B$19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'Kozak I razboiniki'!$B$20:$B$89</c:f>
              <c:numCache>
                <c:formatCode>0.00</c:formatCode>
                <c:ptCount val="70"/>
                <c:pt idx="0">
                  <c:v>42</c:v>
                </c:pt>
                <c:pt idx="1">
                  <c:v>41.11</c:v>
                </c:pt>
                <c:pt idx="2">
                  <c:v>40.729999999999997</c:v>
                </c:pt>
                <c:pt idx="3">
                  <c:v>40.450000000000003</c:v>
                </c:pt>
                <c:pt idx="4">
                  <c:v>40.58</c:v>
                </c:pt>
                <c:pt idx="5">
                  <c:v>40.39</c:v>
                </c:pt>
                <c:pt idx="6">
                  <c:v>40.06</c:v>
                </c:pt>
                <c:pt idx="7">
                  <c:v>40.119999999999997</c:v>
                </c:pt>
                <c:pt idx="8">
                  <c:v>40.28</c:v>
                </c:pt>
                <c:pt idx="9">
                  <c:v>41.41</c:v>
                </c:pt>
                <c:pt idx="10">
                  <c:v>40.07</c:v>
                </c:pt>
                <c:pt idx="11">
                  <c:v>39.89</c:v>
                </c:pt>
                <c:pt idx="12">
                  <c:v>40.049999999999997</c:v>
                </c:pt>
                <c:pt idx="13">
                  <c:v>40.869999999999997</c:v>
                </c:pt>
                <c:pt idx="14">
                  <c:v>40.04</c:v>
                </c:pt>
                <c:pt idx="15">
                  <c:v>41.69</c:v>
                </c:pt>
                <c:pt idx="16">
                  <c:v>40.65</c:v>
                </c:pt>
                <c:pt idx="17">
                  <c:v>42.23</c:v>
                </c:pt>
                <c:pt idx="18">
                  <c:v>41.2</c:v>
                </c:pt>
                <c:pt idx="19">
                  <c:v>40.5</c:v>
                </c:pt>
                <c:pt idx="20">
                  <c:v>40.36</c:v>
                </c:pt>
              </c:numCache>
            </c:numRef>
          </c:val>
        </c:ser>
        <c:ser>
          <c:idx val="1"/>
          <c:order val="1"/>
          <c:tx>
            <c:strRef>
              <c:f>'Kozak I razboiniki'!$C$19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'Kozak I razboiniki'!$C$20:$C$89</c:f>
              <c:numCache>
                <c:formatCode>0.00</c:formatCode>
                <c:ptCount val="70"/>
                <c:pt idx="0">
                  <c:v>41.84</c:v>
                </c:pt>
                <c:pt idx="1">
                  <c:v>41.94</c:v>
                </c:pt>
                <c:pt idx="2">
                  <c:v>40.56</c:v>
                </c:pt>
                <c:pt idx="3">
                  <c:v>40.5</c:v>
                </c:pt>
                <c:pt idx="4">
                  <c:v>40.409999999999997</c:v>
                </c:pt>
                <c:pt idx="5">
                  <c:v>40.450000000000003</c:v>
                </c:pt>
                <c:pt idx="6">
                  <c:v>40.4</c:v>
                </c:pt>
                <c:pt idx="7">
                  <c:v>40.549999999999997</c:v>
                </c:pt>
                <c:pt idx="8">
                  <c:v>40.43</c:v>
                </c:pt>
                <c:pt idx="9">
                  <c:v>40.43</c:v>
                </c:pt>
                <c:pt idx="10">
                  <c:v>40.42</c:v>
                </c:pt>
                <c:pt idx="11">
                  <c:v>40.49</c:v>
                </c:pt>
                <c:pt idx="12">
                  <c:v>40.409999999999997</c:v>
                </c:pt>
                <c:pt idx="13">
                  <c:v>40.64</c:v>
                </c:pt>
                <c:pt idx="14">
                  <c:v>40.33</c:v>
                </c:pt>
                <c:pt idx="15">
                  <c:v>40.65</c:v>
                </c:pt>
                <c:pt idx="16">
                  <c:v>40.700000000000003</c:v>
                </c:pt>
                <c:pt idx="17">
                  <c:v>40.58</c:v>
                </c:pt>
                <c:pt idx="18">
                  <c:v>40.53</c:v>
                </c:pt>
                <c:pt idx="19">
                  <c:v>40.49</c:v>
                </c:pt>
                <c:pt idx="20">
                  <c:v>40.549999999999997</c:v>
                </c:pt>
                <c:pt idx="21">
                  <c:v>40.880000000000003</c:v>
                </c:pt>
                <c:pt idx="22">
                  <c:v>40.61</c:v>
                </c:pt>
                <c:pt idx="23">
                  <c:v>40.46</c:v>
                </c:pt>
                <c:pt idx="24">
                  <c:v>40.549999999999997</c:v>
                </c:pt>
                <c:pt idx="25">
                  <c:v>40.53</c:v>
                </c:pt>
              </c:numCache>
            </c:numRef>
          </c:val>
        </c:ser>
        <c:ser>
          <c:idx val="2"/>
          <c:order val="2"/>
          <c:tx>
            <c:strRef>
              <c:f>'Kozak I razboiniki'!$D$19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'Kozak I razboiniki'!$D$20:$D$89</c:f>
              <c:numCache>
                <c:formatCode>0.00</c:formatCode>
                <c:ptCount val="70"/>
                <c:pt idx="0">
                  <c:v>41.47</c:v>
                </c:pt>
                <c:pt idx="1">
                  <c:v>40.18</c:v>
                </c:pt>
                <c:pt idx="2">
                  <c:v>40.03</c:v>
                </c:pt>
                <c:pt idx="3">
                  <c:v>40.07</c:v>
                </c:pt>
                <c:pt idx="4">
                  <c:v>40.01</c:v>
                </c:pt>
                <c:pt idx="5">
                  <c:v>40.25</c:v>
                </c:pt>
                <c:pt idx="6">
                  <c:v>40.31</c:v>
                </c:pt>
                <c:pt idx="7">
                  <c:v>40.07</c:v>
                </c:pt>
                <c:pt idx="8">
                  <c:v>40.6</c:v>
                </c:pt>
                <c:pt idx="9">
                  <c:v>40.369999999999997</c:v>
                </c:pt>
                <c:pt idx="10">
                  <c:v>39.92</c:v>
                </c:pt>
                <c:pt idx="11">
                  <c:v>40.159999999999997</c:v>
                </c:pt>
                <c:pt idx="12">
                  <c:v>40</c:v>
                </c:pt>
                <c:pt idx="13">
                  <c:v>39.96</c:v>
                </c:pt>
                <c:pt idx="14">
                  <c:v>39.97</c:v>
                </c:pt>
                <c:pt idx="15">
                  <c:v>40.14</c:v>
                </c:pt>
                <c:pt idx="16">
                  <c:v>40.47</c:v>
                </c:pt>
                <c:pt idx="17">
                  <c:v>41.26</c:v>
                </c:pt>
                <c:pt idx="18">
                  <c:v>40.14</c:v>
                </c:pt>
                <c:pt idx="19">
                  <c:v>40.51</c:v>
                </c:pt>
                <c:pt idx="20">
                  <c:v>40.15</c:v>
                </c:pt>
                <c:pt idx="21">
                  <c:v>40.130000000000003</c:v>
                </c:pt>
                <c:pt idx="22">
                  <c:v>40.42</c:v>
                </c:pt>
                <c:pt idx="23">
                  <c:v>39.86</c:v>
                </c:pt>
                <c:pt idx="24">
                  <c:v>39.94</c:v>
                </c:pt>
                <c:pt idx="25">
                  <c:v>40.04</c:v>
                </c:pt>
                <c:pt idx="26">
                  <c:v>40.299999999999997</c:v>
                </c:pt>
                <c:pt idx="27">
                  <c:v>40.130000000000003</c:v>
                </c:pt>
                <c:pt idx="28">
                  <c:v>39.92</c:v>
                </c:pt>
                <c:pt idx="29">
                  <c:v>40.22</c:v>
                </c:pt>
                <c:pt idx="30">
                  <c:v>40.18</c:v>
                </c:pt>
                <c:pt idx="31">
                  <c:v>40.54</c:v>
                </c:pt>
                <c:pt idx="32">
                  <c:v>40.32</c:v>
                </c:pt>
                <c:pt idx="33">
                  <c:v>40.130000000000003</c:v>
                </c:pt>
                <c:pt idx="34">
                  <c:v>40.17</c:v>
                </c:pt>
                <c:pt idx="35">
                  <c:v>40.08</c:v>
                </c:pt>
                <c:pt idx="36">
                  <c:v>40.03</c:v>
                </c:pt>
                <c:pt idx="37">
                  <c:v>40.340000000000003</c:v>
                </c:pt>
                <c:pt idx="38">
                  <c:v>40.159999999999997</c:v>
                </c:pt>
                <c:pt idx="39">
                  <c:v>40.08</c:v>
                </c:pt>
                <c:pt idx="40">
                  <c:v>40.64</c:v>
                </c:pt>
                <c:pt idx="41">
                  <c:v>40.15</c:v>
                </c:pt>
                <c:pt idx="42">
                  <c:v>41.97</c:v>
                </c:pt>
                <c:pt idx="43">
                  <c:v>40.270000000000003</c:v>
                </c:pt>
                <c:pt idx="44">
                  <c:v>40.229999999999997</c:v>
                </c:pt>
                <c:pt idx="45">
                  <c:v>39.99</c:v>
                </c:pt>
                <c:pt idx="46">
                  <c:v>40.03</c:v>
                </c:pt>
                <c:pt idx="47">
                  <c:v>39.979999999999997</c:v>
                </c:pt>
                <c:pt idx="48">
                  <c:v>40.65</c:v>
                </c:pt>
                <c:pt idx="49">
                  <c:v>41.29</c:v>
                </c:pt>
                <c:pt idx="50">
                  <c:v>40.450000000000003</c:v>
                </c:pt>
                <c:pt idx="51">
                  <c:v>40.049999999999997</c:v>
                </c:pt>
                <c:pt idx="52">
                  <c:v>41.79</c:v>
                </c:pt>
                <c:pt idx="53">
                  <c:v>41.12</c:v>
                </c:pt>
                <c:pt idx="54">
                  <c:v>40</c:v>
                </c:pt>
                <c:pt idx="55">
                  <c:v>40.200000000000003</c:v>
                </c:pt>
                <c:pt idx="56">
                  <c:v>40.200000000000003</c:v>
                </c:pt>
                <c:pt idx="57">
                  <c:v>40.409999999999997</c:v>
                </c:pt>
                <c:pt idx="58">
                  <c:v>40.11</c:v>
                </c:pt>
                <c:pt idx="59">
                  <c:v>40.22</c:v>
                </c:pt>
                <c:pt idx="60">
                  <c:v>39.979999999999997</c:v>
                </c:pt>
              </c:numCache>
            </c:numRef>
          </c:val>
        </c:ser>
        <c:ser>
          <c:idx val="3"/>
          <c:order val="3"/>
          <c:tx>
            <c:strRef>
              <c:f>'Kozak I razboiniki'!$E$19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'Kozak I razboiniki'!$E$20:$E$89</c:f>
              <c:numCache>
                <c:formatCode>0.00</c:formatCode>
                <c:ptCount val="70"/>
                <c:pt idx="0">
                  <c:v>42</c:v>
                </c:pt>
                <c:pt idx="1">
                  <c:v>40.840000000000003</c:v>
                </c:pt>
                <c:pt idx="2">
                  <c:v>40.520000000000003</c:v>
                </c:pt>
                <c:pt idx="3">
                  <c:v>40.590000000000003</c:v>
                </c:pt>
                <c:pt idx="4">
                  <c:v>40.51</c:v>
                </c:pt>
                <c:pt idx="5">
                  <c:v>40.630000000000003</c:v>
                </c:pt>
                <c:pt idx="6">
                  <c:v>40.64</c:v>
                </c:pt>
                <c:pt idx="7">
                  <c:v>40.520000000000003</c:v>
                </c:pt>
                <c:pt idx="8">
                  <c:v>40.56</c:v>
                </c:pt>
                <c:pt idx="9">
                  <c:v>40.54</c:v>
                </c:pt>
                <c:pt idx="10">
                  <c:v>40.54</c:v>
                </c:pt>
                <c:pt idx="11">
                  <c:v>40.479999999999997</c:v>
                </c:pt>
                <c:pt idx="12">
                  <c:v>40.79</c:v>
                </c:pt>
                <c:pt idx="13">
                  <c:v>40.57</c:v>
                </c:pt>
                <c:pt idx="14">
                  <c:v>40.590000000000003</c:v>
                </c:pt>
                <c:pt idx="15">
                  <c:v>40.520000000000003</c:v>
                </c:pt>
                <c:pt idx="16">
                  <c:v>40.79</c:v>
                </c:pt>
                <c:pt idx="17">
                  <c:v>40.67</c:v>
                </c:pt>
                <c:pt idx="18">
                  <c:v>40.619999999999997</c:v>
                </c:pt>
                <c:pt idx="19">
                  <c:v>40.630000000000003</c:v>
                </c:pt>
                <c:pt idx="20">
                  <c:v>40.590000000000003</c:v>
                </c:pt>
                <c:pt idx="21">
                  <c:v>40.56</c:v>
                </c:pt>
                <c:pt idx="22">
                  <c:v>40.43</c:v>
                </c:pt>
                <c:pt idx="23">
                  <c:v>40.64</c:v>
                </c:pt>
                <c:pt idx="24">
                  <c:v>40.49</c:v>
                </c:pt>
                <c:pt idx="25">
                  <c:v>40.549999999999997</c:v>
                </c:pt>
                <c:pt idx="26">
                  <c:v>40.6</c:v>
                </c:pt>
                <c:pt idx="27">
                  <c:v>40.68</c:v>
                </c:pt>
                <c:pt idx="28">
                  <c:v>40.53</c:v>
                </c:pt>
                <c:pt idx="29">
                  <c:v>40.67</c:v>
                </c:pt>
                <c:pt idx="30">
                  <c:v>40.58</c:v>
                </c:pt>
                <c:pt idx="31">
                  <c:v>40.43</c:v>
                </c:pt>
                <c:pt idx="32">
                  <c:v>40.520000000000003</c:v>
                </c:pt>
                <c:pt idx="33">
                  <c:v>40.700000000000003</c:v>
                </c:pt>
                <c:pt idx="34">
                  <c:v>40.729999999999997</c:v>
                </c:pt>
                <c:pt idx="35">
                  <c:v>40.5</c:v>
                </c:pt>
                <c:pt idx="36">
                  <c:v>40.42</c:v>
                </c:pt>
                <c:pt idx="37">
                  <c:v>40.92</c:v>
                </c:pt>
              </c:numCache>
            </c:numRef>
          </c:val>
        </c:ser>
        <c:ser>
          <c:idx val="4"/>
          <c:order val="4"/>
          <c:tx>
            <c:strRef>
              <c:f>'Kozak I razboiniki'!$F$19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'Kozak I razboiniki'!$A$20:$A$89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'Kozak I razboiniki'!$F$20:$F$89</c:f>
              <c:numCache>
                <c:formatCode>0.00</c:formatCode>
                <c:ptCount val="70"/>
                <c:pt idx="0">
                  <c:v>42.1</c:v>
                </c:pt>
                <c:pt idx="1">
                  <c:v>41.24</c:v>
                </c:pt>
                <c:pt idx="2">
                  <c:v>41.33</c:v>
                </c:pt>
                <c:pt idx="3">
                  <c:v>41.1</c:v>
                </c:pt>
                <c:pt idx="4">
                  <c:v>41.62</c:v>
                </c:pt>
                <c:pt idx="5">
                  <c:v>41.8</c:v>
                </c:pt>
                <c:pt idx="6">
                  <c:v>42.66</c:v>
                </c:pt>
                <c:pt idx="7">
                  <c:v>41.1</c:v>
                </c:pt>
                <c:pt idx="8">
                  <c:v>41.31</c:v>
                </c:pt>
                <c:pt idx="9">
                  <c:v>41.27</c:v>
                </c:pt>
                <c:pt idx="10">
                  <c:v>41.03</c:v>
                </c:pt>
                <c:pt idx="11">
                  <c:v>40.86</c:v>
                </c:pt>
                <c:pt idx="12">
                  <c:v>40.92</c:v>
                </c:pt>
                <c:pt idx="13">
                  <c:v>40.86</c:v>
                </c:pt>
                <c:pt idx="14">
                  <c:v>40.82</c:v>
                </c:pt>
                <c:pt idx="15">
                  <c:v>40.98</c:v>
                </c:pt>
                <c:pt idx="16">
                  <c:v>41.52</c:v>
                </c:pt>
                <c:pt idx="17">
                  <c:v>41.26</c:v>
                </c:pt>
                <c:pt idx="18">
                  <c:v>41.04</c:v>
                </c:pt>
                <c:pt idx="19">
                  <c:v>41.07</c:v>
                </c:pt>
                <c:pt idx="20">
                  <c:v>41.02</c:v>
                </c:pt>
                <c:pt idx="21">
                  <c:v>40.770000000000003</c:v>
                </c:pt>
                <c:pt idx="22">
                  <c:v>40.909999999999997</c:v>
                </c:pt>
                <c:pt idx="23">
                  <c:v>40.97</c:v>
                </c:pt>
                <c:pt idx="24">
                  <c:v>41.06</c:v>
                </c:pt>
                <c:pt idx="25">
                  <c:v>40.869999999999997</c:v>
                </c:pt>
                <c:pt idx="26">
                  <c:v>41.64</c:v>
                </c:pt>
                <c:pt idx="27">
                  <c:v>40.94</c:v>
                </c:pt>
                <c:pt idx="28">
                  <c:v>41.08</c:v>
                </c:pt>
                <c:pt idx="29">
                  <c:v>40.86</c:v>
                </c:pt>
                <c:pt idx="30">
                  <c:v>40.770000000000003</c:v>
                </c:pt>
                <c:pt idx="31">
                  <c:v>41.08</c:v>
                </c:pt>
                <c:pt idx="32">
                  <c:v>40.76</c:v>
                </c:pt>
                <c:pt idx="33">
                  <c:v>41.14</c:v>
                </c:pt>
                <c:pt idx="34">
                  <c:v>41.14</c:v>
                </c:pt>
                <c:pt idx="35">
                  <c:v>40.93</c:v>
                </c:pt>
                <c:pt idx="36">
                  <c:v>41.02</c:v>
                </c:pt>
                <c:pt idx="37">
                  <c:v>40.840000000000003</c:v>
                </c:pt>
              </c:numCache>
            </c:numRef>
          </c:val>
        </c:ser>
        <c:ser>
          <c:idx val="5"/>
          <c:order val="5"/>
          <c:tx>
            <c:strRef>
              <c:f>'Kozak I razboiniki'!$G$19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'Kozak I razboiniki'!$A$20:$A$89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'Kozak I razboiniki'!$G$20:$G$89</c:f>
              <c:numCache>
                <c:formatCode>0.00</c:formatCode>
                <c:ptCount val="70"/>
                <c:pt idx="0">
                  <c:v>41.95</c:v>
                </c:pt>
                <c:pt idx="1">
                  <c:v>40.58</c:v>
                </c:pt>
                <c:pt idx="2">
                  <c:v>40.53</c:v>
                </c:pt>
                <c:pt idx="3">
                  <c:v>40.590000000000003</c:v>
                </c:pt>
                <c:pt idx="4">
                  <c:v>40.450000000000003</c:v>
                </c:pt>
                <c:pt idx="5">
                  <c:v>40.520000000000003</c:v>
                </c:pt>
                <c:pt idx="6">
                  <c:v>40.49</c:v>
                </c:pt>
                <c:pt idx="7">
                  <c:v>40.549999999999997</c:v>
                </c:pt>
                <c:pt idx="8">
                  <c:v>40.32</c:v>
                </c:pt>
                <c:pt idx="9">
                  <c:v>40.33</c:v>
                </c:pt>
                <c:pt idx="10">
                  <c:v>41.46</c:v>
                </c:pt>
                <c:pt idx="11">
                  <c:v>40.4</c:v>
                </c:pt>
                <c:pt idx="12">
                  <c:v>40.590000000000003</c:v>
                </c:pt>
                <c:pt idx="13">
                  <c:v>41.63</c:v>
                </c:pt>
                <c:pt idx="14">
                  <c:v>40.69</c:v>
                </c:pt>
                <c:pt idx="15">
                  <c:v>40.4</c:v>
                </c:pt>
                <c:pt idx="16">
                  <c:v>40.520000000000003</c:v>
                </c:pt>
                <c:pt idx="17">
                  <c:v>40.479999999999997</c:v>
                </c:pt>
                <c:pt idx="18">
                  <c:v>40.549999999999997</c:v>
                </c:pt>
                <c:pt idx="19">
                  <c:v>40.44</c:v>
                </c:pt>
                <c:pt idx="20">
                  <c:v>40.42</c:v>
                </c:pt>
                <c:pt idx="21">
                  <c:v>40.51</c:v>
                </c:pt>
                <c:pt idx="22">
                  <c:v>40.409999999999997</c:v>
                </c:pt>
                <c:pt idx="23">
                  <c:v>40.409999999999997</c:v>
                </c:pt>
                <c:pt idx="24">
                  <c:v>40.39</c:v>
                </c:pt>
                <c:pt idx="25">
                  <c:v>40.4</c:v>
                </c:pt>
                <c:pt idx="26">
                  <c:v>40.450000000000003</c:v>
                </c:pt>
                <c:pt idx="27">
                  <c:v>40.29</c:v>
                </c:pt>
                <c:pt idx="28">
                  <c:v>40.869999999999997</c:v>
                </c:pt>
                <c:pt idx="29">
                  <c:v>40.39</c:v>
                </c:pt>
                <c:pt idx="30">
                  <c:v>40.409999999999997</c:v>
                </c:pt>
                <c:pt idx="31">
                  <c:v>40.47</c:v>
                </c:pt>
                <c:pt idx="32">
                  <c:v>40.479999999999997</c:v>
                </c:pt>
                <c:pt idx="33">
                  <c:v>40.340000000000003</c:v>
                </c:pt>
                <c:pt idx="34">
                  <c:v>40.35</c:v>
                </c:pt>
                <c:pt idx="35">
                  <c:v>40.51</c:v>
                </c:pt>
                <c:pt idx="36">
                  <c:v>40.4</c:v>
                </c:pt>
                <c:pt idx="37">
                  <c:v>40.340000000000003</c:v>
                </c:pt>
                <c:pt idx="38">
                  <c:v>40.659999999999997</c:v>
                </c:pt>
                <c:pt idx="39">
                  <c:v>40.47</c:v>
                </c:pt>
                <c:pt idx="40">
                  <c:v>40.29</c:v>
                </c:pt>
                <c:pt idx="41">
                  <c:v>40.42</c:v>
                </c:pt>
                <c:pt idx="42">
                  <c:v>40.33</c:v>
                </c:pt>
                <c:pt idx="43">
                  <c:v>40.42</c:v>
                </c:pt>
                <c:pt idx="44">
                  <c:v>40.270000000000003</c:v>
                </c:pt>
                <c:pt idx="45">
                  <c:v>40.24</c:v>
                </c:pt>
                <c:pt idx="46">
                  <c:v>40.76</c:v>
                </c:pt>
                <c:pt idx="47">
                  <c:v>40.32</c:v>
                </c:pt>
                <c:pt idx="48">
                  <c:v>40.33</c:v>
                </c:pt>
                <c:pt idx="49">
                  <c:v>40.380000000000003</c:v>
                </c:pt>
                <c:pt idx="50">
                  <c:v>40.200000000000003</c:v>
                </c:pt>
                <c:pt idx="51">
                  <c:v>40.72</c:v>
                </c:pt>
                <c:pt idx="52">
                  <c:v>41.07</c:v>
                </c:pt>
                <c:pt idx="53">
                  <c:v>40.380000000000003</c:v>
                </c:pt>
                <c:pt idx="54">
                  <c:v>41.08</c:v>
                </c:pt>
                <c:pt idx="55">
                  <c:v>42.37</c:v>
                </c:pt>
                <c:pt idx="56">
                  <c:v>41.2</c:v>
                </c:pt>
                <c:pt idx="57">
                  <c:v>40.67</c:v>
                </c:pt>
                <c:pt idx="58">
                  <c:v>40.51</c:v>
                </c:pt>
                <c:pt idx="59">
                  <c:v>40.33</c:v>
                </c:pt>
                <c:pt idx="60">
                  <c:v>40.39</c:v>
                </c:pt>
                <c:pt idx="61">
                  <c:v>40.270000000000003</c:v>
                </c:pt>
                <c:pt idx="62">
                  <c:v>40.67</c:v>
                </c:pt>
                <c:pt idx="63">
                  <c:v>40.31</c:v>
                </c:pt>
                <c:pt idx="64">
                  <c:v>40.32</c:v>
                </c:pt>
                <c:pt idx="65">
                  <c:v>40.380000000000003</c:v>
                </c:pt>
              </c:numCache>
            </c:numRef>
          </c:val>
        </c:ser>
        <c:dLbls/>
        <c:marker val="1"/>
        <c:axId val="74919296"/>
        <c:axId val="74949760"/>
      </c:lineChart>
      <c:catAx>
        <c:axId val="74919296"/>
        <c:scaling>
          <c:orientation val="minMax"/>
        </c:scaling>
        <c:axPos val="b"/>
        <c:numFmt formatCode="General" sourceLinked="1"/>
        <c:majorTickMark val="none"/>
        <c:tickLblPos val="nextTo"/>
        <c:crossAx val="74949760"/>
        <c:crosses val="autoZero"/>
        <c:auto val="1"/>
        <c:lblAlgn val="ctr"/>
        <c:lblOffset val="100"/>
      </c:catAx>
      <c:valAx>
        <c:axId val="74949760"/>
        <c:scaling>
          <c:orientation val="minMax"/>
          <c:max val="43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74919296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</c:spPr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Monaco!$B$19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Monaco!$A$20:$A$89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Monaco!$B$20:$B$89</c:f>
              <c:numCache>
                <c:formatCode>0.00</c:formatCode>
                <c:ptCount val="70"/>
                <c:pt idx="0">
                  <c:v>42.09</c:v>
                </c:pt>
                <c:pt idx="1">
                  <c:v>41.2</c:v>
                </c:pt>
                <c:pt idx="2">
                  <c:v>40.270000000000003</c:v>
                </c:pt>
                <c:pt idx="3">
                  <c:v>40.98</c:v>
                </c:pt>
                <c:pt idx="4">
                  <c:v>41.66</c:v>
                </c:pt>
                <c:pt idx="5">
                  <c:v>40.49</c:v>
                </c:pt>
                <c:pt idx="6">
                  <c:v>40.340000000000003</c:v>
                </c:pt>
                <c:pt idx="7">
                  <c:v>40.21</c:v>
                </c:pt>
                <c:pt idx="8">
                  <c:v>39.909999999999997</c:v>
                </c:pt>
                <c:pt idx="9">
                  <c:v>41.16</c:v>
                </c:pt>
                <c:pt idx="10">
                  <c:v>40.130000000000003</c:v>
                </c:pt>
                <c:pt idx="11">
                  <c:v>40.47</c:v>
                </c:pt>
                <c:pt idx="12">
                  <c:v>40.11</c:v>
                </c:pt>
                <c:pt idx="13">
                  <c:v>40.049999999999997</c:v>
                </c:pt>
                <c:pt idx="14">
                  <c:v>40.61</c:v>
                </c:pt>
                <c:pt idx="15">
                  <c:v>40.32</c:v>
                </c:pt>
                <c:pt idx="16">
                  <c:v>40.11</c:v>
                </c:pt>
                <c:pt idx="17">
                  <c:v>42.19</c:v>
                </c:pt>
                <c:pt idx="18">
                  <c:v>41.58</c:v>
                </c:pt>
                <c:pt idx="19">
                  <c:v>40.17</c:v>
                </c:pt>
                <c:pt idx="20">
                  <c:v>40.39</c:v>
                </c:pt>
                <c:pt idx="21">
                  <c:v>42.6</c:v>
                </c:pt>
                <c:pt idx="22">
                  <c:v>40.380000000000003</c:v>
                </c:pt>
                <c:pt idx="23">
                  <c:v>40.340000000000003</c:v>
                </c:pt>
              </c:numCache>
            </c:numRef>
          </c:val>
        </c:ser>
        <c:ser>
          <c:idx val="1"/>
          <c:order val="1"/>
          <c:tx>
            <c:strRef>
              <c:f>Monaco!$C$19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Monaco!$A$20:$A$89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Monaco!$C$20:$C$89</c:f>
              <c:numCache>
                <c:formatCode>0.00</c:formatCode>
                <c:ptCount val="70"/>
                <c:pt idx="0">
                  <c:v>41.9</c:v>
                </c:pt>
                <c:pt idx="1">
                  <c:v>40.6</c:v>
                </c:pt>
                <c:pt idx="2">
                  <c:v>40.590000000000003</c:v>
                </c:pt>
                <c:pt idx="3">
                  <c:v>40.630000000000003</c:v>
                </c:pt>
                <c:pt idx="4">
                  <c:v>40.57</c:v>
                </c:pt>
                <c:pt idx="5">
                  <c:v>40.409999999999997</c:v>
                </c:pt>
                <c:pt idx="6">
                  <c:v>40.29</c:v>
                </c:pt>
                <c:pt idx="7">
                  <c:v>40.369999999999997</c:v>
                </c:pt>
                <c:pt idx="8">
                  <c:v>40.630000000000003</c:v>
                </c:pt>
                <c:pt idx="9">
                  <c:v>40.47</c:v>
                </c:pt>
                <c:pt idx="10">
                  <c:v>40.450000000000003</c:v>
                </c:pt>
                <c:pt idx="11">
                  <c:v>40.46</c:v>
                </c:pt>
                <c:pt idx="12">
                  <c:v>40.58</c:v>
                </c:pt>
                <c:pt idx="13">
                  <c:v>40.619999999999997</c:v>
                </c:pt>
                <c:pt idx="14">
                  <c:v>40.47</c:v>
                </c:pt>
                <c:pt idx="15">
                  <c:v>40.51</c:v>
                </c:pt>
                <c:pt idx="16">
                  <c:v>40.4</c:v>
                </c:pt>
                <c:pt idx="17">
                  <c:v>40.549999999999997</c:v>
                </c:pt>
                <c:pt idx="18">
                  <c:v>40.46</c:v>
                </c:pt>
                <c:pt idx="19">
                  <c:v>40.74</c:v>
                </c:pt>
                <c:pt idx="20">
                  <c:v>40.729999999999997</c:v>
                </c:pt>
                <c:pt idx="21">
                  <c:v>40.450000000000003</c:v>
                </c:pt>
                <c:pt idx="22">
                  <c:v>41.04</c:v>
                </c:pt>
                <c:pt idx="23">
                  <c:v>40.42</c:v>
                </c:pt>
                <c:pt idx="24">
                  <c:v>40.590000000000003</c:v>
                </c:pt>
                <c:pt idx="25">
                  <c:v>40.74</c:v>
                </c:pt>
                <c:pt idx="26">
                  <c:v>40.76</c:v>
                </c:pt>
                <c:pt idx="27">
                  <c:v>40.42</c:v>
                </c:pt>
                <c:pt idx="28" formatCode="General">
                  <c:v>40.380000000000003</c:v>
                </c:pt>
                <c:pt idx="29">
                  <c:v>40.49</c:v>
                </c:pt>
                <c:pt idx="30">
                  <c:v>40.57</c:v>
                </c:pt>
                <c:pt idx="31">
                  <c:v>40.380000000000003</c:v>
                </c:pt>
                <c:pt idx="32">
                  <c:v>40.44</c:v>
                </c:pt>
                <c:pt idx="33">
                  <c:v>40.380000000000003</c:v>
                </c:pt>
                <c:pt idx="34">
                  <c:v>40.49</c:v>
                </c:pt>
                <c:pt idx="35">
                  <c:v>40.340000000000003</c:v>
                </c:pt>
                <c:pt idx="36">
                  <c:v>40.549999999999997</c:v>
                </c:pt>
                <c:pt idx="37">
                  <c:v>40.83</c:v>
                </c:pt>
                <c:pt idx="38">
                  <c:v>40.57</c:v>
                </c:pt>
                <c:pt idx="39">
                  <c:v>40.340000000000003</c:v>
                </c:pt>
                <c:pt idx="40">
                  <c:v>40.49</c:v>
                </c:pt>
                <c:pt idx="41">
                  <c:v>40.340000000000003</c:v>
                </c:pt>
              </c:numCache>
            </c:numRef>
          </c:val>
        </c:ser>
        <c:ser>
          <c:idx val="2"/>
          <c:order val="2"/>
          <c:tx>
            <c:strRef>
              <c:f>Monaco!$D$19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Monaco!$A$20:$A$89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Monaco!$D$20:$D$89</c:f>
              <c:numCache>
                <c:formatCode>0.00</c:formatCode>
                <c:ptCount val="70"/>
                <c:pt idx="0">
                  <c:v>43.27</c:v>
                </c:pt>
                <c:pt idx="1">
                  <c:v>41.23</c:v>
                </c:pt>
                <c:pt idx="2">
                  <c:v>40.94</c:v>
                </c:pt>
                <c:pt idx="3">
                  <c:v>40.9</c:v>
                </c:pt>
                <c:pt idx="4">
                  <c:v>40.78</c:v>
                </c:pt>
                <c:pt idx="5">
                  <c:v>40.86</c:v>
                </c:pt>
                <c:pt idx="6">
                  <c:v>40.61</c:v>
                </c:pt>
                <c:pt idx="7">
                  <c:v>40.97</c:v>
                </c:pt>
                <c:pt idx="8">
                  <c:v>40.869999999999997</c:v>
                </c:pt>
                <c:pt idx="9">
                  <c:v>40.880000000000003</c:v>
                </c:pt>
                <c:pt idx="10">
                  <c:v>40.65</c:v>
                </c:pt>
                <c:pt idx="11">
                  <c:v>40.78</c:v>
                </c:pt>
                <c:pt idx="12">
                  <c:v>40.79</c:v>
                </c:pt>
                <c:pt idx="13">
                  <c:v>40.79</c:v>
                </c:pt>
                <c:pt idx="14">
                  <c:v>40.94</c:v>
                </c:pt>
                <c:pt idx="15">
                  <c:v>40.79</c:v>
                </c:pt>
                <c:pt idx="16">
                  <c:v>40.72</c:v>
                </c:pt>
                <c:pt idx="17">
                  <c:v>40.79</c:v>
                </c:pt>
                <c:pt idx="18">
                  <c:v>40.81</c:v>
                </c:pt>
                <c:pt idx="19">
                  <c:v>40.869999999999997</c:v>
                </c:pt>
                <c:pt idx="20">
                  <c:v>40.590000000000003</c:v>
                </c:pt>
                <c:pt idx="21">
                  <c:v>40.85</c:v>
                </c:pt>
              </c:numCache>
            </c:numRef>
          </c:val>
        </c:ser>
        <c:ser>
          <c:idx val="3"/>
          <c:order val="3"/>
          <c:tx>
            <c:strRef>
              <c:f>Monaco!$E$19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Monaco!$A$20:$A$89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Monaco!$E$20:$E$89</c:f>
              <c:numCache>
                <c:formatCode>0.00</c:formatCode>
                <c:ptCount val="70"/>
                <c:pt idx="0">
                  <c:v>42</c:v>
                </c:pt>
                <c:pt idx="1">
                  <c:v>40.950000000000003</c:v>
                </c:pt>
                <c:pt idx="2">
                  <c:v>41.37</c:v>
                </c:pt>
                <c:pt idx="3">
                  <c:v>41</c:v>
                </c:pt>
                <c:pt idx="4">
                  <c:v>40.450000000000003</c:v>
                </c:pt>
                <c:pt idx="5">
                  <c:v>40.21</c:v>
                </c:pt>
                <c:pt idx="6">
                  <c:v>40.5</c:v>
                </c:pt>
                <c:pt idx="7">
                  <c:v>40.31</c:v>
                </c:pt>
                <c:pt idx="8">
                  <c:v>40.78</c:v>
                </c:pt>
                <c:pt idx="9">
                  <c:v>40.58</c:v>
                </c:pt>
                <c:pt idx="10">
                  <c:v>40.619999999999997</c:v>
                </c:pt>
                <c:pt idx="11">
                  <c:v>40.700000000000003</c:v>
                </c:pt>
                <c:pt idx="12">
                  <c:v>40.770000000000003</c:v>
                </c:pt>
                <c:pt idx="13">
                  <c:v>40.76</c:v>
                </c:pt>
                <c:pt idx="14">
                  <c:v>40.47</c:v>
                </c:pt>
                <c:pt idx="15">
                  <c:v>40.71</c:v>
                </c:pt>
                <c:pt idx="16">
                  <c:v>40.380000000000003</c:v>
                </c:pt>
                <c:pt idx="17">
                  <c:v>40.54</c:v>
                </c:pt>
                <c:pt idx="18">
                  <c:v>40.29</c:v>
                </c:pt>
                <c:pt idx="19">
                  <c:v>40.17</c:v>
                </c:pt>
                <c:pt idx="20">
                  <c:v>40.67</c:v>
                </c:pt>
                <c:pt idx="21">
                  <c:v>40.76</c:v>
                </c:pt>
                <c:pt idx="22">
                  <c:v>40.44</c:v>
                </c:pt>
                <c:pt idx="23">
                  <c:v>40.770000000000003</c:v>
                </c:pt>
                <c:pt idx="24">
                  <c:v>40.700000000000003</c:v>
                </c:pt>
                <c:pt idx="25">
                  <c:v>40.549999999999997</c:v>
                </c:pt>
                <c:pt idx="26">
                  <c:v>40.340000000000003</c:v>
                </c:pt>
                <c:pt idx="27">
                  <c:v>40.840000000000003</c:v>
                </c:pt>
                <c:pt idx="28">
                  <c:v>40.53</c:v>
                </c:pt>
                <c:pt idx="29">
                  <c:v>41.24</c:v>
                </c:pt>
                <c:pt idx="30">
                  <c:v>40.950000000000003</c:v>
                </c:pt>
                <c:pt idx="31">
                  <c:v>40.56</c:v>
                </c:pt>
                <c:pt idx="32">
                  <c:v>41.23</c:v>
                </c:pt>
                <c:pt idx="33">
                  <c:v>40.51</c:v>
                </c:pt>
                <c:pt idx="34">
                  <c:v>41.05</c:v>
                </c:pt>
                <c:pt idx="35">
                  <c:v>40.409999999999997</c:v>
                </c:pt>
                <c:pt idx="36">
                  <c:v>40.42</c:v>
                </c:pt>
                <c:pt idx="37">
                  <c:v>40.380000000000003</c:v>
                </c:pt>
                <c:pt idx="38">
                  <c:v>40.57</c:v>
                </c:pt>
                <c:pt idx="39">
                  <c:v>40.520000000000003</c:v>
                </c:pt>
                <c:pt idx="40">
                  <c:v>40.44</c:v>
                </c:pt>
                <c:pt idx="41">
                  <c:v>40.450000000000003</c:v>
                </c:pt>
                <c:pt idx="42">
                  <c:v>40.58</c:v>
                </c:pt>
                <c:pt idx="43">
                  <c:v>40.799999999999997</c:v>
                </c:pt>
                <c:pt idx="44">
                  <c:v>40.56</c:v>
                </c:pt>
                <c:pt idx="45">
                  <c:v>40.58</c:v>
                </c:pt>
                <c:pt idx="46">
                  <c:v>40.71</c:v>
                </c:pt>
                <c:pt idx="47">
                  <c:v>40.61</c:v>
                </c:pt>
                <c:pt idx="48">
                  <c:v>40.83</c:v>
                </c:pt>
                <c:pt idx="49">
                  <c:v>40.799999999999997</c:v>
                </c:pt>
                <c:pt idx="50">
                  <c:v>40.54</c:v>
                </c:pt>
                <c:pt idx="51">
                  <c:v>40.840000000000003</c:v>
                </c:pt>
                <c:pt idx="52">
                  <c:v>40.659999999999997</c:v>
                </c:pt>
                <c:pt idx="53">
                  <c:v>40.729999999999997</c:v>
                </c:pt>
                <c:pt idx="54">
                  <c:v>40.53</c:v>
                </c:pt>
                <c:pt idx="55">
                  <c:v>40.53</c:v>
                </c:pt>
                <c:pt idx="56">
                  <c:v>40.840000000000003</c:v>
                </c:pt>
                <c:pt idx="57">
                  <c:v>40.590000000000003</c:v>
                </c:pt>
                <c:pt idx="58">
                  <c:v>40.78</c:v>
                </c:pt>
                <c:pt idx="59">
                  <c:v>40.9</c:v>
                </c:pt>
                <c:pt idx="60">
                  <c:v>40.520000000000003</c:v>
                </c:pt>
                <c:pt idx="61">
                  <c:v>40.700000000000003</c:v>
                </c:pt>
                <c:pt idx="62">
                  <c:v>40.56</c:v>
                </c:pt>
              </c:numCache>
            </c:numRef>
          </c:val>
        </c:ser>
        <c:ser>
          <c:idx val="4"/>
          <c:order val="4"/>
          <c:tx>
            <c:strRef>
              <c:f>Monaco!$F$19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Monaco!$A$20:$A$89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Monaco!$F$20:$F$89</c:f>
              <c:numCache>
                <c:formatCode>0.00</c:formatCode>
                <c:ptCount val="70"/>
                <c:pt idx="0">
                  <c:v>42.64</c:v>
                </c:pt>
                <c:pt idx="1">
                  <c:v>41.06</c:v>
                </c:pt>
                <c:pt idx="2">
                  <c:v>41.39</c:v>
                </c:pt>
                <c:pt idx="3">
                  <c:v>40.64</c:v>
                </c:pt>
                <c:pt idx="4">
                  <c:v>41.33</c:v>
                </c:pt>
                <c:pt idx="5">
                  <c:v>40.799999999999997</c:v>
                </c:pt>
                <c:pt idx="6">
                  <c:v>42.64</c:v>
                </c:pt>
                <c:pt idx="7">
                  <c:v>41.03</c:v>
                </c:pt>
                <c:pt idx="8">
                  <c:v>40.880000000000003</c:v>
                </c:pt>
                <c:pt idx="9">
                  <c:v>40.659999999999997</c:v>
                </c:pt>
                <c:pt idx="10">
                  <c:v>40.799999999999997</c:v>
                </c:pt>
                <c:pt idx="11">
                  <c:v>41</c:v>
                </c:pt>
                <c:pt idx="12">
                  <c:v>41.07</c:v>
                </c:pt>
                <c:pt idx="13">
                  <c:v>40.950000000000003</c:v>
                </c:pt>
                <c:pt idx="14">
                  <c:v>40.78</c:v>
                </c:pt>
                <c:pt idx="15">
                  <c:v>40.56</c:v>
                </c:pt>
                <c:pt idx="16">
                  <c:v>40.74</c:v>
                </c:pt>
                <c:pt idx="17">
                  <c:v>40.76</c:v>
                </c:pt>
                <c:pt idx="18">
                  <c:v>40.880000000000003</c:v>
                </c:pt>
                <c:pt idx="19">
                  <c:v>40.659999999999997</c:v>
                </c:pt>
                <c:pt idx="20">
                  <c:v>40.82</c:v>
                </c:pt>
                <c:pt idx="21">
                  <c:v>41.28</c:v>
                </c:pt>
                <c:pt idx="22">
                  <c:v>41.1</c:v>
                </c:pt>
                <c:pt idx="23">
                  <c:v>41.11</c:v>
                </c:pt>
                <c:pt idx="24">
                  <c:v>40.909999999999997</c:v>
                </c:pt>
                <c:pt idx="25">
                  <c:v>40.770000000000003</c:v>
                </c:pt>
                <c:pt idx="26">
                  <c:v>40.75</c:v>
                </c:pt>
                <c:pt idx="27">
                  <c:v>40.65</c:v>
                </c:pt>
                <c:pt idx="28">
                  <c:v>41.04</c:v>
                </c:pt>
                <c:pt idx="29">
                  <c:v>41.09</c:v>
                </c:pt>
                <c:pt idx="30">
                  <c:v>40.74</c:v>
                </c:pt>
                <c:pt idx="31">
                  <c:v>40.67</c:v>
                </c:pt>
              </c:numCache>
            </c:numRef>
          </c:val>
        </c:ser>
        <c:ser>
          <c:idx val="5"/>
          <c:order val="5"/>
          <c:tx>
            <c:strRef>
              <c:f>Monaco!$G$19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Monaco!$A$20:$A$89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Monaco!$G$20:$G$89</c:f>
              <c:numCache>
                <c:formatCode>0.00</c:formatCode>
                <c:ptCount val="70"/>
                <c:pt idx="0">
                  <c:v>42.35</c:v>
                </c:pt>
                <c:pt idx="1">
                  <c:v>40.75</c:v>
                </c:pt>
                <c:pt idx="2">
                  <c:v>40.369999999999997</c:v>
                </c:pt>
                <c:pt idx="3">
                  <c:v>40.42</c:v>
                </c:pt>
                <c:pt idx="4">
                  <c:v>40.78</c:v>
                </c:pt>
                <c:pt idx="5">
                  <c:v>40.46</c:v>
                </c:pt>
                <c:pt idx="6">
                  <c:v>40.61</c:v>
                </c:pt>
                <c:pt idx="7">
                  <c:v>40.909999999999997</c:v>
                </c:pt>
                <c:pt idx="8">
                  <c:v>40.79</c:v>
                </c:pt>
                <c:pt idx="9">
                  <c:v>40.47</c:v>
                </c:pt>
                <c:pt idx="10">
                  <c:v>40.340000000000003</c:v>
                </c:pt>
                <c:pt idx="11">
                  <c:v>40.29</c:v>
                </c:pt>
                <c:pt idx="12">
                  <c:v>41.41</c:v>
                </c:pt>
                <c:pt idx="13">
                  <c:v>40.299999999999997</c:v>
                </c:pt>
                <c:pt idx="14">
                  <c:v>40.549999999999997</c:v>
                </c:pt>
                <c:pt idx="15">
                  <c:v>40.29</c:v>
                </c:pt>
                <c:pt idx="16">
                  <c:v>40.380000000000003</c:v>
                </c:pt>
                <c:pt idx="17">
                  <c:v>40.479999999999997</c:v>
                </c:pt>
                <c:pt idx="18">
                  <c:v>40.42</c:v>
                </c:pt>
                <c:pt idx="19">
                  <c:v>40.51</c:v>
                </c:pt>
                <c:pt idx="20">
                  <c:v>40.6</c:v>
                </c:pt>
                <c:pt idx="21">
                  <c:v>40.36</c:v>
                </c:pt>
                <c:pt idx="22">
                  <c:v>40.61</c:v>
                </c:pt>
                <c:pt idx="23">
                  <c:v>40.43</c:v>
                </c:pt>
                <c:pt idx="24">
                  <c:v>40.68</c:v>
                </c:pt>
                <c:pt idx="25">
                  <c:v>40.64</c:v>
                </c:pt>
                <c:pt idx="26">
                  <c:v>40.479999999999997</c:v>
                </c:pt>
                <c:pt idx="27">
                  <c:v>40.42</c:v>
                </c:pt>
                <c:pt idx="28">
                  <c:v>40.46</c:v>
                </c:pt>
                <c:pt idx="29">
                  <c:v>40.92</c:v>
                </c:pt>
                <c:pt idx="30">
                  <c:v>40.47</c:v>
                </c:pt>
                <c:pt idx="31">
                  <c:v>40.6</c:v>
                </c:pt>
                <c:pt idx="32">
                  <c:v>40.75</c:v>
                </c:pt>
                <c:pt idx="33">
                  <c:v>41.33</c:v>
                </c:pt>
                <c:pt idx="34">
                  <c:v>40.28</c:v>
                </c:pt>
                <c:pt idx="35">
                  <c:v>40.840000000000003</c:v>
                </c:pt>
                <c:pt idx="36">
                  <c:v>41.21</c:v>
                </c:pt>
                <c:pt idx="37">
                  <c:v>41.45</c:v>
                </c:pt>
                <c:pt idx="38">
                  <c:v>40.700000000000003</c:v>
                </c:pt>
                <c:pt idx="39">
                  <c:v>40.840000000000003</c:v>
                </c:pt>
                <c:pt idx="40">
                  <c:v>40.92</c:v>
                </c:pt>
                <c:pt idx="41">
                  <c:v>40.619999999999997</c:v>
                </c:pt>
                <c:pt idx="42">
                  <c:v>40.61</c:v>
                </c:pt>
                <c:pt idx="43">
                  <c:v>40.72</c:v>
                </c:pt>
                <c:pt idx="44">
                  <c:v>40.71</c:v>
                </c:pt>
                <c:pt idx="45">
                  <c:v>40.79</c:v>
                </c:pt>
                <c:pt idx="46">
                  <c:v>40.49</c:v>
                </c:pt>
                <c:pt idx="47">
                  <c:v>40.78</c:v>
                </c:pt>
                <c:pt idx="48">
                  <c:v>40.44</c:v>
                </c:pt>
                <c:pt idx="49">
                  <c:v>40.47</c:v>
                </c:pt>
                <c:pt idx="50">
                  <c:v>40.479999999999997</c:v>
                </c:pt>
                <c:pt idx="51">
                  <c:v>40.630000000000003</c:v>
                </c:pt>
                <c:pt idx="52">
                  <c:v>40.31</c:v>
                </c:pt>
                <c:pt idx="53">
                  <c:v>40.47</c:v>
                </c:pt>
                <c:pt idx="54">
                  <c:v>40.380000000000003</c:v>
                </c:pt>
                <c:pt idx="55">
                  <c:v>40.54</c:v>
                </c:pt>
                <c:pt idx="56">
                  <c:v>40.68</c:v>
                </c:pt>
                <c:pt idx="57">
                  <c:v>40.42</c:v>
                </c:pt>
                <c:pt idx="58">
                  <c:v>42.64</c:v>
                </c:pt>
                <c:pt idx="59">
                  <c:v>40.54</c:v>
                </c:pt>
                <c:pt idx="60">
                  <c:v>40.729999999999997</c:v>
                </c:pt>
                <c:pt idx="61">
                  <c:v>40.619999999999997</c:v>
                </c:pt>
                <c:pt idx="62">
                  <c:v>40.53</c:v>
                </c:pt>
                <c:pt idx="63">
                  <c:v>40.619999999999997</c:v>
                </c:pt>
                <c:pt idx="64">
                  <c:v>41.35</c:v>
                </c:pt>
                <c:pt idx="65">
                  <c:v>40.93</c:v>
                </c:pt>
                <c:pt idx="66">
                  <c:v>40.92</c:v>
                </c:pt>
              </c:numCache>
            </c:numRef>
          </c:val>
        </c:ser>
        <c:dLbls/>
        <c:marker val="1"/>
        <c:axId val="57147392"/>
        <c:axId val="57148928"/>
      </c:lineChart>
      <c:catAx>
        <c:axId val="57147392"/>
        <c:scaling>
          <c:orientation val="minMax"/>
        </c:scaling>
        <c:axPos val="b"/>
        <c:numFmt formatCode="General" sourceLinked="1"/>
        <c:majorTickMark val="none"/>
        <c:tickLblPos val="nextTo"/>
        <c:crossAx val="57148928"/>
        <c:crosses val="autoZero"/>
        <c:auto val="1"/>
        <c:lblAlgn val="ctr"/>
        <c:lblOffset val="100"/>
      </c:catAx>
      <c:valAx>
        <c:axId val="57148928"/>
        <c:scaling>
          <c:orientation val="minMax"/>
          <c:max val="43"/>
          <c:min val="39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57147392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</c:spPr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PlayWar!$B$20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PlayWar!$A$21:$A$85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PlayWar!$B$21:$B$85</c:f>
              <c:numCache>
                <c:formatCode>0.00</c:formatCode>
                <c:ptCount val="65"/>
                <c:pt idx="0">
                  <c:v>41.18</c:v>
                </c:pt>
                <c:pt idx="1">
                  <c:v>42.28</c:v>
                </c:pt>
                <c:pt idx="2">
                  <c:v>40.450000000000003</c:v>
                </c:pt>
                <c:pt idx="3">
                  <c:v>40.51</c:v>
                </c:pt>
                <c:pt idx="4">
                  <c:v>40.4</c:v>
                </c:pt>
                <c:pt idx="5">
                  <c:v>40.380000000000003</c:v>
                </c:pt>
                <c:pt idx="6">
                  <c:v>40.39</c:v>
                </c:pt>
                <c:pt idx="7">
                  <c:v>40.229999999999997</c:v>
                </c:pt>
                <c:pt idx="8">
                  <c:v>40.4</c:v>
                </c:pt>
                <c:pt idx="9">
                  <c:v>40.44</c:v>
                </c:pt>
                <c:pt idx="10">
                  <c:v>40.340000000000003</c:v>
                </c:pt>
                <c:pt idx="11">
                  <c:v>40.33</c:v>
                </c:pt>
                <c:pt idx="12">
                  <c:v>40.22</c:v>
                </c:pt>
                <c:pt idx="13">
                  <c:v>40.380000000000003</c:v>
                </c:pt>
                <c:pt idx="14">
                  <c:v>40.4</c:v>
                </c:pt>
                <c:pt idx="15">
                  <c:v>41.5</c:v>
                </c:pt>
                <c:pt idx="16">
                  <c:v>40.89</c:v>
                </c:pt>
                <c:pt idx="17">
                  <c:v>42.22</c:v>
                </c:pt>
                <c:pt idx="18">
                  <c:v>40.96</c:v>
                </c:pt>
                <c:pt idx="19">
                  <c:v>40.49</c:v>
                </c:pt>
                <c:pt idx="20">
                  <c:v>40.28</c:v>
                </c:pt>
                <c:pt idx="21">
                  <c:v>41.2</c:v>
                </c:pt>
                <c:pt idx="22">
                  <c:v>41.39</c:v>
                </c:pt>
                <c:pt idx="23">
                  <c:v>40.700000000000003</c:v>
                </c:pt>
                <c:pt idx="24">
                  <c:v>41.38</c:v>
                </c:pt>
                <c:pt idx="25">
                  <c:v>40.5</c:v>
                </c:pt>
              </c:numCache>
            </c:numRef>
          </c:val>
        </c:ser>
        <c:ser>
          <c:idx val="1"/>
          <c:order val="1"/>
          <c:tx>
            <c:strRef>
              <c:f>PlayWar!$C$20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PlayWar!$A$21:$A$85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PlayWar!$C$21:$C$85</c:f>
              <c:numCache>
                <c:formatCode>0.00</c:formatCode>
                <c:ptCount val="65"/>
                <c:pt idx="0">
                  <c:v>41.58</c:v>
                </c:pt>
                <c:pt idx="1">
                  <c:v>40.630000000000003</c:v>
                </c:pt>
                <c:pt idx="2">
                  <c:v>40.85</c:v>
                </c:pt>
                <c:pt idx="3">
                  <c:v>40.590000000000003</c:v>
                </c:pt>
                <c:pt idx="4">
                  <c:v>40.42</c:v>
                </c:pt>
                <c:pt idx="5">
                  <c:v>40.71</c:v>
                </c:pt>
                <c:pt idx="6">
                  <c:v>40.450000000000003</c:v>
                </c:pt>
                <c:pt idx="7">
                  <c:v>40.369999999999997</c:v>
                </c:pt>
                <c:pt idx="8">
                  <c:v>40.57</c:v>
                </c:pt>
                <c:pt idx="9">
                  <c:v>40.770000000000003</c:v>
                </c:pt>
                <c:pt idx="10">
                  <c:v>40.409999999999997</c:v>
                </c:pt>
                <c:pt idx="11">
                  <c:v>40.590000000000003</c:v>
                </c:pt>
                <c:pt idx="12">
                  <c:v>40.340000000000003</c:v>
                </c:pt>
                <c:pt idx="13">
                  <c:v>40.270000000000003</c:v>
                </c:pt>
                <c:pt idx="14">
                  <c:v>40.29</c:v>
                </c:pt>
                <c:pt idx="15">
                  <c:v>40.380000000000003</c:v>
                </c:pt>
                <c:pt idx="16">
                  <c:v>40.17</c:v>
                </c:pt>
                <c:pt idx="17">
                  <c:v>40.270000000000003</c:v>
                </c:pt>
                <c:pt idx="18">
                  <c:v>40.31</c:v>
                </c:pt>
                <c:pt idx="19">
                  <c:v>40.6</c:v>
                </c:pt>
                <c:pt idx="20">
                  <c:v>40.409999999999997</c:v>
                </c:pt>
                <c:pt idx="21">
                  <c:v>40.880000000000003</c:v>
                </c:pt>
                <c:pt idx="22">
                  <c:v>40.340000000000003</c:v>
                </c:pt>
                <c:pt idx="23">
                  <c:v>40.06</c:v>
                </c:pt>
                <c:pt idx="24">
                  <c:v>40.32</c:v>
                </c:pt>
                <c:pt idx="25">
                  <c:v>40.46</c:v>
                </c:pt>
                <c:pt idx="26">
                  <c:v>41.87</c:v>
                </c:pt>
                <c:pt idx="27">
                  <c:v>40.36</c:v>
                </c:pt>
                <c:pt idx="28">
                  <c:v>40.35</c:v>
                </c:pt>
                <c:pt idx="29">
                  <c:v>40.590000000000003</c:v>
                </c:pt>
                <c:pt idx="30">
                  <c:v>40.17</c:v>
                </c:pt>
                <c:pt idx="31">
                  <c:v>40.340000000000003</c:v>
                </c:pt>
                <c:pt idx="32">
                  <c:v>40.29</c:v>
                </c:pt>
                <c:pt idx="33">
                  <c:v>40.479999999999997</c:v>
                </c:pt>
                <c:pt idx="34">
                  <c:v>40.82</c:v>
                </c:pt>
                <c:pt idx="35">
                  <c:v>40.57</c:v>
                </c:pt>
                <c:pt idx="36">
                  <c:v>40.5</c:v>
                </c:pt>
                <c:pt idx="37">
                  <c:v>40.659999999999997</c:v>
                </c:pt>
                <c:pt idx="38">
                  <c:v>40.28</c:v>
                </c:pt>
                <c:pt idx="39">
                  <c:v>40.44</c:v>
                </c:pt>
                <c:pt idx="40">
                  <c:v>40.35</c:v>
                </c:pt>
                <c:pt idx="41">
                  <c:v>40.33</c:v>
                </c:pt>
                <c:pt idx="42">
                  <c:v>40.270000000000003</c:v>
                </c:pt>
                <c:pt idx="43">
                  <c:v>40.44</c:v>
                </c:pt>
                <c:pt idx="44">
                  <c:v>40.28</c:v>
                </c:pt>
                <c:pt idx="45">
                  <c:v>40.31</c:v>
                </c:pt>
                <c:pt idx="46">
                  <c:v>40.450000000000003</c:v>
                </c:pt>
                <c:pt idx="47">
                  <c:v>40.65</c:v>
                </c:pt>
                <c:pt idx="48">
                  <c:v>40.65</c:v>
                </c:pt>
                <c:pt idx="49">
                  <c:v>40.630000000000003</c:v>
                </c:pt>
                <c:pt idx="50">
                  <c:v>40.619999999999997</c:v>
                </c:pt>
                <c:pt idx="51">
                  <c:v>40.79</c:v>
                </c:pt>
                <c:pt idx="52">
                  <c:v>40.479999999999997</c:v>
                </c:pt>
                <c:pt idx="53">
                  <c:v>40.880000000000003</c:v>
                </c:pt>
                <c:pt idx="54">
                  <c:v>40.520000000000003</c:v>
                </c:pt>
                <c:pt idx="55">
                  <c:v>40.47</c:v>
                </c:pt>
                <c:pt idx="56">
                  <c:v>40.369999999999997</c:v>
                </c:pt>
                <c:pt idx="57">
                  <c:v>40.57</c:v>
                </c:pt>
                <c:pt idx="58">
                  <c:v>40.51</c:v>
                </c:pt>
                <c:pt idx="59">
                  <c:v>40.5</c:v>
                </c:pt>
              </c:numCache>
            </c:numRef>
          </c:val>
        </c:ser>
        <c:ser>
          <c:idx val="2"/>
          <c:order val="2"/>
          <c:tx>
            <c:strRef>
              <c:f>PlayWar!$D$20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PlayWar!$A$21:$A$85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PlayWar!$D$21:$D$85</c:f>
              <c:numCache>
                <c:formatCode>0.00</c:formatCode>
                <c:ptCount val="65"/>
                <c:pt idx="0">
                  <c:v>42.84</c:v>
                </c:pt>
                <c:pt idx="1">
                  <c:v>41.03</c:v>
                </c:pt>
                <c:pt idx="2">
                  <c:v>41</c:v>
                </c:pt>
                <c:pt idx="3">
                  <c:v>41.13</c:v>
                </c:pt>
                <c:pt idx="4">
                  <c:v>41.16</c:v>
                </c:pt>
                <c:pt idx="5">
                  <c:v>41.09</c:v>
                </c:pt>
                <c:pt idx="6">
                  <c:v>41.12</c:v>
                </c:pt>
                <c:pt idx="7">
                  <c:v>41.07</c:v>
                </c:pt>
                <c:pt idx="8">
                  <c:v>40.85</c:v>
                </c:pt>
                <c:pt idx="9">
                  <c:v>40.94</c:v>
                </c:pt>
                <c:pt idx="10">
                  <c:v>41.1</c:v>
                </c:pt>
                <c:pt idx="11">
                  <c:v>41.35</c:v>
                </c:pt>
                <c:pt idx="12">
                  <c:v>41.29</c:v>
                </c:pt>
                <c:pt idx="13">
                  <c:v>40.94</c:v>
                </c:pt>
                <c:pt idx="14">
                  <c:v>40.94</c:v>
                </c:pt>
                <c:pt idx="15">
                  <c:v>41.29</c:v>
                </c:pt>
                <c:pt idx="16">
                  <c:v>41.2</c:v>
                </c:pt>
                <c:pt idx="17">
                  <c:v>40.98</c:v>
                </c:pt>
                <c:pt idx="18">
                  <c:v>41.42</c:v>
                </c:pt>
                <c:pt idx="19">
                  <c:v>41.02</c:v>
                </c:pt>
                <c:pt idx="20">
                  <c:v>41</c:v>
                </c:pt>
                <c:pt idx="21">
                  <c:v>41.04</c:v>
                </c:pt>
              </c:numCache>
            </c:numRef>
          </c:val>
        </c:ser>
        <c:ser>
          <c:idx val="3"/>
          <c:order val="3"/>
          <c:tx>
            <c:strRef>
              <c:f>PlayWar!$E$20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PlayWar!$A$21:$A$85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PlayWar!$E$21:$E$85</c:f>
              <c:numCache>
                <c:formatCode>0.00</c:formatCode>
                <c:ptCount val="65"/>
                <c:pt idx="0">
                  <c:v>42.5</c:v>
                </c:pt>
                <c:pt idx="1">
                  <c:v>41.13</c:v>
                </c:pt>
                <c:pt idx="2">
                  <c:v>41.12</c:v>
                </c:pt>
                <c:pt idx="3">
                  <c:v>40.98</c:v>
                </c:pt>
                <c:pt idx="4">
                  <c:v>41</c:v>
                </c:pt>
                <c:pt idx="5">
                  <c:v>41.2</c:v>
                </c:pt>
                <c:pt idx="6">
                  <c:v>41.25</c:v>
                </c:pt>
                <c:pt idx="7">
                  <c:v>41.19</c:v>
                </c:pt>
                <c:pt idx="8">
                  <c:v>41.18</c:v>
                </c:pt>
                <c:pt idx="9">
                  <c:v>41.41</c:v>
                </c:pt>
                <c:pt idx="10">
                  <c:v>41.19</c:v>
                </c:pt>
                <c:pt idx="11">
                  <c:v>41.43</c:v>
                </c:pt>
                <c:pt idx="12">
                  <c:v>41.34</c:v>
                </c:pt>
                <c:pt idx="13">
                  <c:v>41.59</c:v>
                </c:pt>
                <c:pt idx="14">
                  <c:v>41.49</c:v>
                </c:pt>
                <c:pt idx="15">
                  <c:v>41.45</c:v>
                </c:pt>
                <c:pt idx="16">
                  <c:v>41.69</c:v>
                </c:pt>
                <c:pt idx="17">
                  <c:v>42.17</c:v>
                </c:pt>
                <c:pt idx="18">
                  <c:v>41.31</c:v>
                </c:pt>
                <c:pt idx="19">
                  <c:v>40.85</c:v>
                </c:pt>
                <c:pt idx="20">
                  <c:v>41.25</c:v>
                </c:pt>
                <c:pt idx="21">
                  <c:v>41.09</c:v>
                </c:pt>
                <c:pt idx="22">
                  <c:v>41.13</c:v>
                </c:pt>
                <c:pt idx="23">
                  <c:v>41.05</c:v>
                </c:pt>
                <c:pt idx="24">
                  <c:v>41.29</c:v>
                </c:pt>
                <c:pt idx="25">
                  <c:v>41.63</c:v>
                </c:pt>
                <c:pt idx="26">
                  <c:v>41.33</c:v>
                </c:pt>
                <c:pt idx="27">
                  <c:v>41.4</c:v>
                </c:pt>
                <c:pt idx="28">
                  <c:v>41.48</c:v>
                </c:pt>
                <c:pt idx="29">
                  <c:v>41.17</c:v>
                </c:pt>
                <c:pt idx="30">
                  <c:v>43.96</c:v>
                </c:pt>
                <c:pt idx="31">
                  <c:v>42.27</c:v>
                </c:pt>
                <c:pt idx="32">
                  <c:v>41.35</c:v>
                </c:pt>
                <c:pt idx="33">
                  <c:v>41.82</c:v>
                </c:pt>
                <c:pt idx="34">
                  <c:v>42.05</c:v>
                </c:pt>
                <c:pt idx="35">
                  <c:v>43.7</c:v>
                </c:pt>
                <c:pt idx="36">
                  <c:v>41.98</c:v>
                </c:pt>
                <c:pt idx="37">
                  <c:v>41.24</c:v>
                </c:pt>
                <c:pt idx="38">
                  <c:v>42.2</c:v>
                </c:pt>
                <c:pt idx="39">
                  <c:v>41.52</c:v>
                </c:pt>
                <c:pt idx="40">
                  <c:v>41.54</c:v>
                </c:pt>
                <c:pt idx="41">
                  <c:v>41.75</c:v>
                </c:pt>
              </c:numCache>
            </c:numRef>
          </c:val>
        </c:ser>
        <c:ser>
          <c:idx val="4"/>
          <c:order val="4"/>
          <c:tx>
            <c:strRef>
              <c:f>PlayWar!$F$20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PlayWar!$A$21:$A$85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PlayWar!$F$21:$F$85</c:f>
              <c:numCache>
                <c:formatCode>0.00</c:formatCode>
                <c:ptCount val="65"/>
                <c:pt idx="0">
                  <c:v>42.73</c:v>
                </c:pt>
                <c:pt idx="1">
                  <c:v>40.659999999999997</c:v>
                </c:pt>
                <c:pt idx="2">
                  <c:v>40.9</c:v>
                </c:pt>
                <c:pt idx="3">
                  <c:v>40.53</c:v>
                </c:pt>
                <c:pt idx="4">
                  <c:v>40.56</c:v>
                </c:pt>
                <c:pt idx="5">
                  <c:v>40.56</c:v>
                </c:pt>
                <c:pt idx="6">
                  <c:v>40.54</c:v>
                </c:pt>
                <c:pt idx="7">
                  <c:v>40.49</c:v>
                </c:pt>
                <c:pt idx="8">
                  <c:v>40.33</c:v>
                </c:pt>
                <c:pt idx="9">
                  <c:v>40.159999999999997</c:v>
                </c:pt>
                <c:pt idx="10">
                  <c:v>40.32</c:v>
                </c:pt>
                <c:pt idx="11">
                  <c:v>40.479999999999997</c:v>
                </c:pt>
                <c:pt idx="12">
                  <c:v>40.29</c:v>
                </c:pt>
                <c:pt idx="13">
                  <c:v>40.270000000000003</c:v>
                </c:pt>
                <c:pt idx="14">
                  <c:v>40.299999999999997</c:v>
                </c:pt>
                <c:pt idx="15">
                  <c:v>40.25</c:v>
                </c:pt>
                <c:pt idx="16">
                  <c:v>40.44</c:v>
                </c:pt>
                <c:pt idx="17">
                  <c:v>40.369999999999997</c:v>
                </c:pt>
                <c:pt idx="18">
                  <c:v>40.64</c:v>
                </c:pt>
                <c:pt idx="19">
                  <c:v>40.72</c:v>
                </c:pt>
                <c:pt idx="20">
                  <c:v>40.549999999999997</c:v>
                </c:pt>
                <c:pt idx="21">
                  <c:v>40.880000000000003</c:v>
                </c:pt>
                <c:pt idx="22">
                  <c:v>40.96</c:v>
                </c:pt>
                <c:pt idx="23">
                  <c:v>40.799999999999997</c:v>
                </c:pt>
                <c:pt idx="24">
                  <c:v>41.1</c:v>
                </c:pt>
                <c:pt idx="25">
                  <c:v>40.700000000000003</c:v>
                </c:pt>
                <c:pt idx="26">
                  <c:v>40.85</c:v>
                </c:pt>
                <c:pt idx="27">
                  <c:v>42.15</c:v>
                </c:pt>
                <c:pt idx="28">
                  <c:v>41.25</c:v>
                </c:pt>
                <c:pt idx="29">
                  <c:v>41.29</c:v>
                </c:pt>
                <c:pt idx="30">
                  <c:v>41.27</c:v>
                </c:pt>
                <c:pt idx="31">
                  <c:v>40.98</c:v>
                </c:pt>
                <c:pt idx="32">
                  <c:v>40.869999999999997</c:v>
                </c:pt>
                <c:pt idx="33">
                  <c:v>41.13</c:v>
                </c:pt>
                <c:pt idx="34">
                  <c:v>40.86</c:v>
                </c:pt>
                <c:pt idx="35">
                  <c:v>40.840000000000003</c:v>
                </c:pt>
                <c:pt idx="36">
                  <c:v>41.38</c:v>
                </c:pt>
                <c:pt idx="37">
                  <c:v>40.6</c:v>
                </c:pt>
                <c:pt idx="38">
                  <c:v>40.880000000000003</c:v>
                </c:pt>
                <c:pt idx="39">
                  <c:v>42.3</c:v>
                </c:pt>
                <c:pt idx="40">
                  <c:v>40.98</c:v>
                </c:pt>
                <c:pt idx="41">
                  <c:v>41.06</c:v>
                </c:pt>
                <c:pt idx="42">
                  <c:v>41.2</c:v>
                </c:pt>
                <c:pt idx="43">
                  <c:v>41.48</c:v>
                </c:pt>
                <c:pt idx="44">
                  <c:v>41.37</c:v>
                </c:pt>
                <c:pt idx="45">
                  <c:v>41.32</c:v>
                </c:pt>
                <c:pt idx="46">
                  <c:v>41.16</c:v>
                </c:pt>
                <c:pt idx="47">
                  <c:v>41.38</c:v>
                </c:pt>
                <c:pt idx="48">
                  <c:v>41.54</c:v>
                </c:pt>
              </c:numCache>
            </c:numRef>
          </c:val>
        </c:ser>
        <c:ser>
          <c:idx val="5"/>
          <c:order val="5"/>
          <c:tx>
            <c:strRef>
              <c:f>PlayWar!$G$20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PlayWar!$A$21:$A$85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PlayWar!$G$21:$G$85</c:f>
              <c:numCache>
                <c:formatCode>0.00</c:formatCode>
                <c:ptCount val="65"/>
                <c:pt idx="0">
                  <c:v>41.63</c:v>
                </c:pt>
                <c:pt idx="1">
                  <c:v>40.96</c:v>
                </c:pt>
                <c:pt idx="2">
                  <c:v>41.08</c:v>
                </c:pt>
                <c:pt idx="3">
                  <c:v>41.01</c:v>
                </c:pt>
                <c:pt idx="4">
                  <c:v>41.07</c:v>
                </c:pt>
                <c:pt idx="5">
                  <c:v>40.75</c:v>
                </c:pt>
                <c:pt idx="6">
                  <c:v>41.38</c:v>
                </c:pt>
                <c:pt idx="7">
                  <c:v>41.25</c:v>
                </c:pt>
                <c:pt idx="8">
                  <c:v>41</c:v>
                </c:pt>
                <c:pt idx="9">
                  <c:v>40.74</c:v>
                </c:pt>
                <c:pt idx="10">
                  <c:v>41.06</c:v>
                </c:pt>
                <c:pt idx="11">
                  <c:v>41.72</c:v>
                </c:pt>
                <c:pt idx="12">
                  <c:v>41.67</c:v>
                </c:pt>
                <c:pt idx="13">
                  <c:v>40.86</c:v>
                </c:pt>
                <c:pt idx="14">
                  <c:v>41.25</c:v>
                </c:pt>
                <c:pt idx="15">
                  <c:v>41</c:v>
                </c:pt>
                <c:pt idx="16">
                  <c:v>41.2</c:v>
                </c:pt>
                <c:pt idx="17">
                  <c:v>40.98</c:v>
                </c:pt>
                <c:pt idx="18">
                  <c:v>41.25</c:v>
                </c:pt>
                <c:pt idx="19">
                  <c:v>41.2</c:v>
                </c:pt>
                <c:pt idx="20">
                  <c:v>41.09</c:v>
                </c:pt>
                <c:pt idx="21">
                  <c:v>41.43</c:v>
                </c:pt>
                <c:pt idx="22">
                  <c:v>41.07</c:v>
                </c:pt>
                <c:pt idx="23">
                  <c:v>41.03</c:v>
                </c:pt>
                <c:pt idx="24">
                  <c:v>41.21</c:v>
                </c:pt>
                <c:pt idx="25">
                  <c:v>41.07</c:v>
                </c:pt>
                <c:pt idx="26">
                  <c:v>41.15</c:v>
                </c:pt>
                <c:pt idx="27">
                  <c:v>41.07</c:v>
                </c:pt>
                <c:pt idx="28">
                  <c:v>41.01</c:v>
                </c:pt>
                <c:pt idx="29">
                  <c:v>41.3</c:v>
                </c:pt>
                <c:pt idx="30">
                  <c:v>41.04</c:v>
                </c:pt>
                <c:pt idx="31">
                  <c:v>41.01</c:v>
                </c:pt>
                <c:pt idx="32">
                  <c:v>41.11</c:v>
                </c:pt>
                <c:pt idx="33">
                  <c:v>40.869999999999997</c:v>
                </c:pt>
                <c:pt idx="34">
                  <c:v>40.72</c:v>
                </c:pt>
                <c:pt idx="35">
                  <c:v>41.15</c:v>
                </c:pt>
                <c:pt idx="36">
                  <c:v>41.09</c:v>
                </c:pt>
                <c:pt idx="37">
                  <c:v>40.909999999999997</c:v>
                </c:pt>
                <c:pt idx="38">
                  <c:v>40.83</c:v>
                </c:pt>
                <c:pt idx="39">
                  <c:v>41.2</c:v>
                </c:pt>
                <c:pt idx="40">
                  <c:v>42.1</c:v>
                </c:pt>
                <c:pt idx="41">
                  <c:v>40.909999999999997</c:v>
                </c:pt>
                <c:pt idx="42">
                  <c:v>41.65</c:v>
                </c:pt>
                <c:pt idx="43">
                  <c:v>40.92</c:v>
                </c:pt>
                <c:pt idx="44">
                  <c:v>40.81</c:v>
                </c:pt>
                <c:pt idx="45">
                  <c:v>41.51</c:v>
                </c:pt>
                <c:pt idx="46">
                  <c:v>41.08</c:v>
                </c:pt>
                <c:pt idx="47">
                  <c:v>41.04</c:v>
                </c:pt>
                <c:pt idx="48">
                  <c:v>41.12</c:v>
                </c:pt>
              </c:numCache>
            </c:numRef>
          </c:val>
        </c:ser>
        <c:dLbls/>
        <c:marker val="1"/>
        <c:axId val="58723712"/>
        <c:axId val="58737792"/>
      </c:lineChart>
      <c:catAx>
        <c:axId val="58723712"/>
        <c:scaling>
          <c:orientation val="minMax"/>
        </c:scaling>
        <c:axPos val="b"/>
        <c:numFmt formatCode="General" sourceLinked="1"/>
        <c:majorTickMark val="none"/>
        <c:tickLblPos val="nextTo"/>
        <c:crossAx val="58737792"/>
        <c:crosses val="autoZero"/>
        <c:auto val="1"/>
        <c:lblAlgn val="ctr"/>
        <c:lblOffset val="100"/>
      </c:catAx>
      <c:valAx>
        <c:axId val="58737792"/>
        <c:scaling>
          <c:orientation val="minMax"/>
          <c:max val="44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58723712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</c:spPr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Fossa!$B$19</c:f>
              <c:strCache>
                <c:ptCount val="1"/>
                <c:pt idx="0">
                  <c:v>Крутоголов Павел 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Fossa!$A$20:$A$77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Fossa!$B$20:$B$77</c:f>
              <c:numCache>
                <c:formatCode>0.00</c:formatCode>
                <c:ptCount val="58"/>
                <c:pt idx="0">
                  <c:v>43.47</c:v>
                </c:pt>
                <c:pt idx="1">
                  <c:v>42.89</c:v>
                </c:pt>
                <c:pt idx="2">
                  <c:v>42.63</c:v>
                </c:pt>
                <c:pt idx="3">
                  <c:v>41.76</c:v>
                </c:pt>
                <c:pt idx="4">
                  <c:v>41.28</c:v>
                </c:pt>
                <c:pt idx="5">
                  <c:v>41.71</c:v>
                </c:pt>
                <c:pt idx="6">
                  <c:v>41.55</c:v>
                </c:pt>
                <c:pt idx="7">
                  <c:v>41.6</c:v>
                </c:pt>
                <c:pt idx="8">
                  <c:v>41.94</c:v>
                </c:pt>
                <c:pt idx="9">
                  <c:v>41.5</c:v>
                </c:pt>
                <c:pt idx="10">
                  <c:v>42.9</c:v>
                </c:pt>
                <c:pt idx="11">
                  <c:v>43.72</c:v>
                </c:pt>
                <c:pt idx="12">
                  <c:v>41.75</c:v>
                </c:pt>
                <c:pt idx="13">
                  <c:v>41.17</c:v>
                </c:pt>
                <c:pt idx="14">
                  <c:v>41.58</c:v>
                </c:pt>
                <c:pt idx="15">
                  <c:v>41.51</c:v>
                </c:pt>
                <c:pt idx="16">
                  <c:v>41.39</c:v>
                </c:pt>
                <c:pt idx="17">
                  <c:v>41.45</c:v>
                </c:pt>
                <c:pt idx="18">
                  <c:v>41.75</c:v>
                </c:pt>
                <c:pt idx="19">
                  <c:v>41.85</c:v>
                </c:pt>
                <c:pt idx="20">
                  <c:v>41.74</c:v>
                </c:pt>
                <c:pt idx="21">
                  <c:v>42.08</c:v>
                </c:pt>
                <c:pt idx="22">
                  <c:v>41.76</c:v>
                </c:pt>
                <c:pt idx="23">
                  <c:v>41.26</c:v>
                </c:pt>
                <c:pt idx="24">
                  <c:v>41.64</c:v>
                </c:pt>
                <c:pt idx="25">
                  <c:v>41.75</c:v>
                </c:pt>
              </c:numCache>
            </c:numRef>
          </c:val>
        </c:ser>
        <c:ser>
          <c:idx val="1"/>
          <c:order val="1"/>
          <c:tx>
            <c:strRef>
              <c:f>Fossa!$C$19</c:f>
              <c:strCache>
                <c:ptCount val="1"/>
                <c:pt idx="0">
                  <c:v>Фалько Константин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Fossa!$A$20:$A$77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Fossa!$C$20:$C$77</c:f>
              <c:numCache>
                <c:formatCode>0.00</c:formatCode>
                <c:ptCount val="58"/>
                <c:pt idx="0">
                  <c:v>42.61</c:v>
                </c:pt>
                <c:pt idx="1">
                  <c:v>41.2</c:v>
                </c:pt>
                <c:pt idx="2">
                  <c:v>41.17</c:v>
                </c:pt>
                <c:pt idx="3">
                  <c:v>41.17</c:v>
                </c:pt>
                <c:pt idx="4">
                  <c:v>41.23</c:v>
                </c:pt>
                <c:pt idx="5">
                  <c:v>41.51</c:v>
                </c:pt>
                <c:pt idx="6">
                  <c:v>41.34</c:v>
                </c:pt>
                <c:pt idx="7">
                  <c:v>41.25</c:v>
                </c:pt>
                <c:pt idx="8">
                  <c:v>41.26</c:v>
                </c:pt>
                <c:pt idx="9">
                  <c:v>41.08</c:v>
                </c:pt>
                <c:pt idx="10">
                  <c:v>41.26</c:v>
                </c:pt>
                <c:pt idx="11">
                  <c:v>41</c:v>
                </c:pt>
                <c:pt idx="12">
                  <c:v>40.93</c:v>
                </c:pt>
                <c:pt idx="13">
                  <c:v>40.729999999999997</c:v>
                </c:pt>
                <c:pt idx="14">
                  <c:v>40.71</c:v>
                </c:pt>
                <c:pt idx="15">
                  <c:v>41.02</c:v>
                </c:pt>
                <c:pt idx="16">
                  <c:v>41.2</c:v>
                </c:pt>
                <c:pt idx="17">
                  <c:v>40.94</c:v>
                </c:pt>
                <c:pt idx="18">
                  <c:v>41.23</c:v>
                </c:pt>
                <c:pt idx="19">
                  <c:v>41.18</c:v>
                </c:pt>
                <c:pt idx="20">
                  <c:v>40.74</c:v>
                </c:pt>
                <c:pt idx="21">
                  <c:v>40.69</c:v>
                </c:pt>
                <c:pt idx="22">
                  <c:v>40.72</c:v>
                </c:pt>
                <c:pt idx="23">
                  <c:v>41.22</c:v>
                </c:pt>
                <c:pt idx="24">
                  <c:v>40.9</c:v>
                </c:pt>
                <c:pt idx="25">
                  <c:v>41.8</c:v>
                </c:pt>
                <c:pt idx="26">
                  <c:v>40.96</c:v>
                </c:pt>
                <c:pt idx="27">
                  <c:v>40.68</c:v>
                </c:pt>
                <c:pt idx="28">
                  <c:v>40.840000000000003</c:v>
                </c:pt>
                <c:pt idx="29">
                  <c:v>40.89</c:v>
                </c:pt>
                <c:pt idx="30">
                  <c:v>40.659999999999997</c:v>
                </c:pt>
                <c:pt idx="31">
                  <c:v>40.93</c:v>
                </c:pt>
                <c:pt idx="32">
                  <c:v>40.770000000000003</c:v>
                </c:pt>
                <c:pt idx="33">
                  <c:v>40.83</c:v>
                </c:pt>
                <c:pt idx="34">
                  <c:v>40.76</c:v>
                </c:pt>
                <c:pt idx="35">
                  <c:v>40.67</c:v>
                </c:pt>
                <c:pt idx="36">
                  <c:v>40.74</c:v>
                </c:pt>
                <c:pt idx="37">
                  <c:v>41</c:v>
                </c:pt>
                <c:pt idx="38">
                  <c:v>41.09</c:v>
                </c:pt>
                <c:pt idx="39">
                  <c:v>40.96</c:v>
                </c:pt>
                <c:pt idx="40">
                  <c:v>41.06</c:v>
                </c:pt>
                <c:pt idx="41">
                  <c:v>41.44</c:v>
                </c:pt>
                <c:pt idx="42">
                  <c:v>41.14</c:v>
                </c:pt>
                <c:pt idx="43">
                  <c:v>41.13</c:v>
                </c:pt>
                <c:pt idx="44">
                  <c:v>40.94</c:v>
                </c:pt>
                <c:pt idx="45">
                  <c:v>40.89</c:v>
                </c:pt>
                <c:pt idx="46">
                  <c:v>40.96</c:v>
                </c:pt>
                <c:pt idx="47">
                  <c:v>40.909999999999997</c:v>
                </c:pt>
                <c:pt idx="48">
                  <c:v>40.61</c:v>
                </c:pt>
                <c:pt idx="49">
                  <c:v>41.38</c:v>
                </c:pt>
                <c:pt idx="50">
                  <c:v>41.04</c:v>
                </c:pt>
                <c:pt idx="51">
                  <c:v>40.770000000000003</c:v>
                </c:pt>
              </c:numCache>
            </c:numRef>
          </c:val>
        </c:ser>
        <c:ser>
          <c:idx val="2"/>
          <c:order val="2"/>
          <c:tx>
            <c:strRef>
              <c:f>Fossa!$D$19</c:f>
              <c:strCache>
                <c:ptCount val="1"/>
                <c:pt idx="0">
                  <c:v>Крутоголов Павел 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Fossa!$A$20:$A$77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Fossa!$D$20:$D$77</c:f>
              <c:numCache>
                <c:formatCode>0.00</c:formatCode>
                <c:ptCount val="58"/>
                <c:pt idx="0">
                  <c:v>42.43</c:v>
                </c:pt>
                <c:pt idx="1">
                  <c:v>41.48</c:v>
                </c:pt>
                <c:pt idx="2">
                  <c:v>41.24</c:v>
                </c:pt>
                <c:pt idx="3">
                  <c:v>40.94</c:v>
                </c:pt>
                <c:pt idx="4">
                  <c:v>41.02</c:v>
                </c:pt>
                <c:pt idx="5">
                  <c:v>41.21</c:v>
                </c:pt>
                <c:pt idx="6">
                  <c:v>41.17</c:v>
                </c:pt>
                <c:pt idx="7">
                  <c:v>41.09</c:v>
                </c:pt>
                <c:pt idx="8">
                  <c:v>41.83</c:v>
                </c:pt>
                <c:pt idx="9">
                  <c:v>41.4</c:v>
                </c:pt>
                <c:pt idx="10">
                  <c:v>41.16</c:v>
                </c:pt>
                <c:pt idx="11">
                  <c:v>41.26</c:v>
                </c:pt>
                <c:pt idx="12">
                  <c:v>42.13</c:v>
                </c:pt>
                <c:pt idx="13">
                  <c:v>41.34</c:v>
                </c:pt>
                <c:pt idx="14">
                  <c:v>41.07</c:v>
                </c:pt>
                <c:pt idx="15">
                  <c:v>41.02</c:v>
                </c:pt>
                <c:pt idx="16">
                  <c:v>41.36</c:v>
                </c:pt>
                <c:pt idx="17">
                  <c:v>41.26</c:v>
                </c:pt>
                <c:pt idx="18">
                  <c:v>40.89</c:v>
                </c:pt>
                <c:pt idx="19">
                  <c:v>41.12</c:v>
                </c:pt>
                <c:pt idx="20">
                  <c:v>40.880000000000003</c:v>
                </c:pt>
                <c:pt idx="21">
                  <c:v>40.98</c:v>
                </c:pt>
                <c:pt idx="22">
                  <c:v>41.08</c:v>
                </c:pt>
                <c:pt idx="23">
                  <c:v>40.93</c:v>
                </c:pt>
                <c:pt idx="24">
                  <c:v>41.04</c:v>
                </c:pt>
                <c:pt idx="25">
                  <c:v>40.92</c:v>
                </c:pt>
                <c:pt idx="26">
                  <c:v>40.93</c:v>
                </c:pt>
                <c:pt idx="27">
                  <c:v>41.31</c:v>
                </c:pt>
                <c:pt idx="28">
                  <c:v>41.02</c:v>
                </c:pt>
                <c:pt idx="29">
                  <c:v>40.9</c:v>
                </c:pt>
                <c:pt idx="30">
                  <c:v>41.03</c:v>
                </c:pt>
                <c:pt idx="31">
                  <c:v>41.51</c:v>
                </c:pt>
                <c:pt idx="32">
                  <c:v>41.3</c:v>
                </c:pt>
                <c:pt idx="33">
                  <c:v>41.05</c:v>
                </c:pt>
                <c:pt idx="34">
                  <c:v>40.81</c:v>
                </c:pt>
                <c:pt idx="35">
                  <c:v>41.19</c:v>
                </c:pt>
                <c:pt idx="36">
                  <c:v>41</c:v>
                </c:pt>
                <c:pt idx="37">
                  <c:v>41.13</c:v>
                </c:pt>
                <c:pt idx="38">
                  <c:v>40.770000000000003</c:v>
                </c:pt>
                <c:pt idx="39">
                  <c:v>41.15</c:v>
                </c:pt>
                <c:pt idx="40">
                  <c:v>41</c:v>
                </c:pt>
                <c:pt idx="41">
                  <c:v>41.38</c:v>
                </c:pt>
                <c:pt idx="42">
                  <c:v>42.46</c:v>
                </c:pt>
                <c:pt idx="43">
                  <c:v>41.53</c:v>
                </c:pt>
                <c:pt idx="44">
                  <c:v>41.42</c:v>
                </c:pt>
                <c:pt idx="45">
                  <c:v>41.04</c:v>
                </c:pt>
                <c:pt idx="46">
                  <c:v>41.11</c:v>
                </c:pt>
              </c:numCache>
            </c:numRef>
          </c:val>
        </c:ser>
        <c:ser>
          <c:idx val="3"/>
          <c:order val="3"/>
          <c:tx>
            <c:strRef>
              <c:f>Fossa!$E$19</c:f>
              <c:strCache>
                <c:ptCount val="1"/>
                <c:pt idx="0">
                  <c:v>Фалько Константин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Fossa!$A$20:$A$77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Fossa!$E$20:$E$77</c:f>
              <c:numCache>
                <c:formatCode>0.00</c:formatCode>
                <c:ptCount val="58"/>
                <c:pt idx="0">
                  <c:v>42.09</c:v>
                </c:pt>
                <c:pt idx="1">
                  <c:v>41.05</c:v>
                </c:pt>
                <c:pt idx="2">
                  <c:v>40.94</c:v>
                </c:pt>
                <c:pt idx="3">
                  <c:v>40.909999999999997</c:v>
                </c:pt>
                <c:pt idx="4">
                  <c:v>41.03</c:v>
                </c:pt>
                <c:pt idx="5">
                  <c:v>40.97</c:v>
                </c:pt>
                <c:pt idx="6">
                  <c:v>40.880000000000003</c:v>
                </c:pt>
                <c:pt idx="7">
                  <c:v>41.35</c:v>
                </c:pt>
                <c:pt idx="8">
                  <c:v>41.35</c:v>
                </c:pt>
                <c:pt idx="9">
                  <c:v>41.18</c:v>
                </c:pt>
                <c:pt idx="10">
                  <c:v>41.19</c:v>
                </c:pt>
                <c:pt idx="11">
                  <c:v>41.59</c:v>
                </c:pt>
                <c:pt idx="12">
                  <c:v>41.27</c:v>
                </c:pt>
                <c:pt idx="13">
                  <c:v>40.78</c:v>
                </c:pt>
                <c:pt idx="14">
                  <c:v>42.76</c:v>
                </c:pt>
                <c:pt idx="15">
                  <c:v>41.86</c:v>
                </c:pt>
                <c:pt idx="16">
                  <c:v>41.07</c:v>
                </c:pt>
                <c:pt idx="17">
                  <c:v>40.68</c:v>
                </c:pt>
                <c:pt idx="18">
                  <c:v>41.02</c:v>
                </c:pt>
                <c:pt idx="19">
                  <c:v>41.05</c:v>
                </c:pt>
                <c:pt idx="20">
                  <c:v>40.85</c:v>
                </c:pt>
                <c:pt idx="21">
                  <c:v>41.06</c:v>
                </c:pt>
                <c:pt idx="22">
                  <c:v>40.909999999999997</c:v>
                </c:pt>
                <c:pt idx="23">
                  <c:v>40.82</c:v>
                </c:pt>
                <c:pt idx="24">
                  <c:v>41.21</c:v>
                </c:pt>
                <c:pt idx="25">
                  <c:v>41.01</c:v>
                </c:pt>
                <c:pt idx="26">
                  <c:v>41</c:v>
                </c:pt>
                <c:pt idx="27">
                  <c:v>41.05</c:v>
                </c:pt>
                <c:pt idx="28">
                  <c:v>41.14</c:v>
                </c:pt>
                <c:pt idx="29">
                  <c:v>41.88</c:v>
                </c:pt>
                <c:pt idx="30">
                  <c:v>40.94</c:v>
                </c:pt>
                <c:pt idx="31">
                  <c:v>40.89</c:v>
                </c:pt>
                <c:pt idx="32">
                  <c:v>40.9</c:v>
                </c:pt>
                <c:pt idx="33">
                  <c:v>41.12</c:v>
                </c:pt>
                <c:pt idx="34">
                  <c:v>41.19</c:v>
                </c:pt>
                <c:pt idx="35">
                  <c:v>40.770000000000003</c:v>
                </c:pt>
                <c:pt idx="36">
                  <c:v>41.07</c:v>
                </c:pt>
                <c:pt idx="37">
                  <c:v>40.950000000000003</c:v>
                </c:pt>
                <c:pt idx="38">
                  <c:v>40.840000000000003</c:v>
                </c:pt>
                <c:pt idx="39">
                  <c:v>40.89</c:v>
                </c:pt>
                <c:pt idx="40">
                  <c:v>41.24</c:v>
                </c:pt>
                <c:pt idx="41">
                  <c:v>41.28</c:v>
                </c:pt>
                <c:pt idx="42">
                  <c:v>40.799999999999997</c:v>
                </c:pt>
                <c:pt idx="43">
                  <c:v>40.93</c:v>
                </c:pt>
                <c:pt idx="44">
                  <c:v>40.79</c:v>
                </c:pt>
                <c:pt idx="45">
                  <c:v>40.96</c:v>
                </c:pt>
                <c:pt idx="46">
                  <c:v>41.13</c:v>
                </c:pt>
                <c:pt idx="47">
                  <c:v>41.39</c:v>
                </c:pt>
              </c:numCache>
            </c:numRef>
          </c:val>
        </c:ser>
        <c:ser>
          <c:idx val="4"/>
          <c:order val="4"/>
          <c:tx>
            <c:strRef>
              <c:f>Fossa!$F$19</c:f>
              <c:strCache>
                <c:ptCount val="1"/>
                <c:pt idx="0">
                  <c:v>Крутоголов Павел 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Fossa!$A$20:$A$77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Fossa!$F$20:$F$77</c:f>
              <c:numCache>
                <c:formatCode>0.00</c:formatCode>
                <c:ptCount val="58"/>
                <c:pt idx="0">
                  <c:v>42.52</c:v>
                </c:pt>
                <c:pt idx="1">
                  <c:v>41.47</c:v>
                </c:pt>
                <c:pt idx="2">
                  <c:v>41.13</c:v>
                </c:pt>
                <c:pt idx="3">
                  <c:v>40.98</c:v>
                </c:pt>
                <c:pt idx="4">
                  <c:v>40.92</c:v>
                </c:pt>
                <c:pt idx="5">
                  <c:v>41.06</c:v>
                </c:pt>
                <c:pt idx="6">
                  <c:v>41.14</c:v>
                </c:pt>
                <c:pt idx="7">
                  <c:v>40.97</c:v>
                </c:pt>
                <c:pt idx="8">
                  <c:v>40.64</c:v>
                </c:pt>
                <c:pt idx="9">
                  <c:v>40.630000000000003</c:v>
                </c:pt>
                <c:pt idx="10">
                  <c:v>40.520000000000003</c:v>
                </c:pt>
                <c:pt idx="11">
                  <c:v>40.56</c:v>
                </c:pt>
                <c:pt idx="12">
                  <c:v>40.71</c:v>
                </c:pt>
                <c:pt idx="13">
                  <c:v>40.729999999999997</c:v>
                </c:pt>
                <c:pt idx="14">
                  <c:v>41.05</c:v>
                </c:pt>
                <c:pt idx="15">
                  <c:v>40.729999999999997</c:v>
                </c:pt>
                <c:pt idx="16">
                  <c:v>40.75</c:v>
                </c:pt>
                <c:pt idx="17">
                  <c:v>40.86</c:v>
                </c:pt>
                <c:pt idx="18">
                  <c:v>40.68</c:v>
                </c:pt>
                <c:pt idx="19">
                  <c:v>40.75</c:v>
                </c:pt>
                <c:pt idx="20">
                  <c:v>40.6</c:v>
                </c:pt>
                <c:pt idx="21">
                  <c:v>41.31</c:v>
                </c:pt>
                <c:pt idx="22">
                  <c:v>40.840000000000003</c:v>
                </c:pt>
                <c:pt idx="23">
                  <c:v>40.76</c:v>
                </c:pt>
                <c:pt idx="24">
                  <c:v>40.700000000000003</c:v>
                </c:pt>
                <c:pt idx="25">
                  <c:v>41</c:v>
                </c:pt>
                <c:pt idx="26">
                  <c:v>41.2</c:v>
                </c:pt>
                <c:pt idx="27">
                  <c:v>40.799999999999997</c:v>
                </c:pt>
                <c:pt idx="28">
                  <c:v>40.700000000000003</c:v>
                </c:pt>
                <c:pt idx="29">
                  <c:v>47.92</c:v>
                </c:pt>
                <c:pt idx="30">
                  <c:v>41.06</c:v>
                </c:pt>
                <c:pt idx="31">
                  <c:v>40.799999999999997</c:v>
                </c:pt>
                <c:pt idx="32">
                  <c:v>41.04</c:v>
                </c:pt>
                <c:pt idx="33">
                  <c:v>40.770000000000003</c:v>
                </c:pt>
                <c:pt idx="34">
                  <c:v>41.15</c:v>
                </c:pt>
                <c:pt idx="35">
                  <c:v>41.03</c:v>
                </c:pt>
                <c:pt idx="36">
                  <c:v>40.82</c:v>
                </c:pt>
              </c:numCache>
            </c:numRef>
          </c:val>
        </c:ser>
        <c:ser>
          <c:idx val="5"/>
          <c:order val="5"/>
          <c:tx>
            <c:strRef>
              <c:f>Fossa!$G$19</c:f>
              <c:strCache>
                <c:ptCount val="1"/>
                <c:pt idx="0">
                  <c:v>Фалько Константин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Fossa!$A$20:$A$77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Fossa!$G$20:$G$77</c:f>
              <c:numCache>
                <c:formatCode>0.00</c:formatCode>
                <c:ptCount val="58"/>
                <c:pt idx="0">
                  <c:v>44.73</c:v>
                </c:pt>
                <c:pt idx="1">
                  <c:v>41.91</c:v>
                </c:pt>
                <c:pt idx="2">
                  <c:v>41.33</c:v>
                </c:pt>
                <c:pt idx="3">
                  <c:v>41.44</c:v>
                </c:pt>
                <c:pt idx="4">
                  <c:v>41.28</c:v>
                </c:pt>
                <c:pt idx="5">
                  <c:v>41.09</c:v>
                </c:pt>
                <c:pt idx="6">
                  <c:v>41.61</c:v>
                </c:pt>
                <c:pt idx="7">
                  <c:v>41.41</c:v>
                </c:pt>
                <c:pt idx="8">
                  <c:v>42.57</c:v>
                </c:pt>
                <c:pt idx="9">
                  <c:v>41.31</c:v>
                </c:pt>
                <c:pt idx="10">
                  <c:v>41.39</c:v>
                </c:pt>
                <c:pt idx="11">
                  <c:v>41.49</c:v>
                </c:pt>
                <c:pt idx="12">
                  <c:v>41.32</c:v>
                </c:pt>
                <c:pt idx="13">
                  <c:v>41.3</c:v>
                </c:pt>
                <c:pt idx="14">
                  <c:v>41.25</c:v>
                </c:pt>
                <c:pt idx="15">
                  <c:v>41.53</c:v>
                </c:pt>
                <c:pt idx="16">
                  <c:v>42.04</c:v>
                </c:pt>
                <c:pt idx="17">
                  <c:v>41.47</c:v>
                </c:pt>
                <c:pt idx="18">
                  <c:v>41.33</c:v>
                </c:pt>
                <c:pt idx="19">
                  <c:v>41.44</c:v>
                </c:pt>
                <c:pt idx="20">
                  <c:v>41.8</c:v>
                </c:pt>
                <c:pt idx="21">
                  <c:v>41.53</c:v>
                </c:pt>
                <c:pt idx="22">
                  <c:v>41.62</c:v>
                </c:pt>
                <c:pt idx="23">
                  <c:v>41.68</c:v>
                </c:pt>
                <c:pt idx="24">
                  <c:v>41.46</c:v>
                </c:pt>
                <c:pt idx="25">
                  <c:v>41.43</c:v>
                </c:pt>
                <c:pt idx="26">
                  <c:v>41.41</c:v>
                </c:pt>
                <c:pt idx="27">
                  <c:v>41.38</c:v>
                </c:pt>
                <c:pt idx="28">
                  <c:v>41.57</c:v>
                </c:pt>
                <c:pt idx="29">
                  <c:v>41.61</c:v>
                </c:pt>
                <c:pt idx="30">
                  <c:v>41.97</c:v>
                </c:pt>
                <c:pt idx="31">
                  <c:v>41.56</c:v>
                </c:pt>
                <c:pt idx="32">
                  <c:v>41.28</c:v>
                </c:pt>
                <c:pt idx="33">
                  <c:v>41.73</c:v>
                </c:pt>
                <c:pt idx="34">
                  <c:v>41.32</c:v>
                </c:pt>
                <c:pt idx="35">
                  <c:v>41.21</c:v>
                </c:pt>
                <c:pt idx="36">
                  <c:v>41.44</c:v>
                </c:pt>
              </c:numCache>
            </c:numRef>
          </c:val>
        </c:ser>
        <c:dLbls/>
        <c:marker val="1"/>
        <c:axId val="58527104"/>
        <c:axId val="58545280"/>
      </c:lineChart>
      <c:catAx>
        <c:axId val="58527104"/>
        <c:scaling>
          <c:orientation val="minMax"/>
        </c:scaling>
        <c:axPos val="b"/>
        <c:numFmt formatCode="General" sourceLinked="1"/>
        <c:majorTickMark val="none"/>
        <c:tickLblPos val="nextTo"/>
        <c:crossAx val="58545280"/>
        <c:crosses val="autoZero"/>
        <c:auto val="1"/>
        <c:lblAlgn val="ctr"/>
        <c:lblOffset val="100"/>
      </c:catAx>
      <c:valAx>
        <c:axId val="58545280"/>
        <c:scaling>
          <c:orientation val="minMax"/>
          <c:max val="44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58527104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</c:spPr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NSJ!$B$19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NSJ!$A$20:$A$82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NSJ!$B$20:$B$82</c:f>
              <c:numCache>
                <c:formatCode>0.00</c:formatCode>
                <c:ptCount val="63"/>
                <c:pt idx="0">
                  <c:v>43.01</c:v>
                </c:pt>
                <c:pt idx="1">
                  <c:v>43.26</c:v>
                </c:pt>
                <c:pt idx="2">
                  <c:v>41.52</c:v>
                </c:pt>
                <c:pt idx="3">
                  <c:v>42.2</c:v>
                </c:pt>
                <c:pt idx="4">
                  <c:v>41.19</c:v>
                </c:pt>
                <c:pt idx="5">
                  <c:v>42.33</c:v>
                </c:pt>
                <c:pt idx="6">
                  <c:v>41.35</c:v>
                </c:pt>
                <c:pt idx="7">
                  <c:v>41.97</c:v>
                </c:pt>
                <c:pt idx="8">
                  <c:v>41.5</c:v>
                </c:pt>
                <c:pt idx="9">
                  <c:v>41.32</c:v>
                </c:pt>
                <c:pt idx="10">
                  <c:v>43.2</c:v>
                </c:pt>
                <c:pt idx="11">
                  <c:v>46.22</c:v>
                </c:pt>
                <c:pt idx="12">
                  <c:v>41.39</c:v>
                </c:pt>
                <c:pt idx="13">
                  <c:v>41.66</c:v>
                </c:pt>
                <c:pt idx="14">
                  <c:v>41.44</c:v>
                </c:pt>
                <c:pt idx="15">
                  <c:v>41.96</c:v>
                </c:pt>
                <c:pt idx="16">
                  <c:v>67.25</c:v>
                </c:pt>
                <c:pt idx="17">
                  <c:v>42.26</c:v>
                </c:pt>
                <c:pt idx="18">
                  <c:v>41.94</c:v>
                </c:pt>
                <c:pt idx="19">
                  <c:v>41.96</c:v>
                </c:pt>
                <c:pt idx="20">
                  <c:v>41.58</c:v>
                </c:pt>
                <c:pt idx="21">
                  <c:v>41.79</c:v>
                </c:pt>
              </c:numCache>
            </c:numRef>
          </c:val>
        </c:ser>
        <c:ser>
          <c:idx val="1"/>
          <c:order val="1"/>
          <c:tx>
            <c:strRef>
              <c:f>NSJ!$C$19</c:f>
              <c:strCache>
                <c:ptCount val="1"/>
                <c:pt idx="0">
                  <c:v>Кравченко Женя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NSJ!$A$20:$A$82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NSJ!$C$20:$C$82</c:f>
              <c:numCache>
                <c:formatCode>0.00</c:formatCode>
                <c:ptCount val="63"/>
                <c:pt idx="0">
                  <c:v>42.48</c:v>
                </c:pt>
                <c:pt idx="1">
                  <c:v>41.89</c:v>
                </c:pt>
                <c:pt idx="2">
                  <c:v>41.2</c:v>
                </c:pt>
                <c:pt idx="3">
                  <c:v>41.36</c:v>
                </c:pt>
                <c:pt idx="4">
                  <c:v>42</c:v>
                </c:pt>
                <c:pt idx="5">
                  <c:v>41.06</c:v>
                </c:pt>
                <c:pt idx="6">
                  <c:v>41.36</c:v>
                </c:pt>
                <c:pt idx="7">
                  <c:v>41.18</c:v>
                </c:pt>
                <c:pt idx="8">
                  <c:v>41.39</c:v>
                </c:pt>
                <c:pt idx="9">
                  <c:v>41.36</c:v>
                </c:pt>
                <c:pt idx="10">
                  <c:v>42.23</c:v>
                </c:pt>
                <c:pt idx="11">
                  <c:v>41.26</c:v>
                </c:pt>
                <c:pt idx="12">
                  <c:v>41.49</c:v>
                </c:pt>
                <c:pt idx="13">
                  <c:v>41.48</c:v>
                </c:pt>
                <c:pt idx="14">
                  <c:v>41.31</c:v>
                </c:pt>
                <c:pt idx="15">
                  <c:v>41.27</c:v>
                </c:pt>
                <c:pt idx="16">
                  <c:v>40.99</c:v>
                </c:pt>
                <c:pt idx="17">
                  <c:v>41.49</c:v>
                </c:pt>
                <c:pt idx="18">
                  <c:v>41.7</c:v>
                </c:pt>
                <c:pt idx="19">
                  <c:v>41.18</c:v>
                </c:pt>
                <c:pt idx="20">
                  <c:v>41.12</c:v>
                </c:pt>
                <c:pt idx="21">
                  <c:v>41.1</c:v>
                </c:pt>
                <c:pt idx="22">
                  <c:v>41.25</c:v>
                </c:pt>
                <c:pt idx="23">
                  <c:v>41.7</c:v>
                </c:pt>
                <c:pt idx="24">
                  <c:v>41.07</c:v>
                </c:pt>
                <c:pt idx="25">
                  <c:v>41.17</c:v>
                </c:pt>
                <c:pt idx="26">
                  <c:v>41.37</c:v>
                </c:pt>
                <c:pt idx="27">
                  <c:v>40.97</c:v>
                </c:pt>
                <c:pt idx="28">
                  <c:v>41.31</c:v>
                </c:pt>
                <c:pt idx="29">
                  <c:v>41.14</c:v>
                </c:pt>
              </c:numCache>
            </c:numRef>
          </c:val>
        </c:ser>
        <c:ser>
          <c:idx val="2"/>
          <c:order val="2"/>
          <c:tx>
            <c:strRef>
              <c:f>NSJ!$D$19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NSJ!$A$20:$A$82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NSJ!$D$20:$D$82</c:f>
              <c:numCache>
                <c:formatCode>0.00</c:formatCode>
                <c:ptCount val="63"/>
                <c:pt idx="0">
                  <c:v>41.98</c:v>
                </c:pt>
                <c:pt idx="1">
                  <c:v>41.12</c:v>
                </c:pt>
                <c:pt idx="2">
                  <c:v>42.22</c:v>
                </c:pt>
                <c:pt idx="3">
                  <c:v>41.17</c:v>
                </c:pt>
                <c:pt idx="4">
                  <c:v>40.9</c:v>
                </c:pt>
                <c:pt idx="5">
                  <c:v>41.24</c:v>
                </c:pt>
                <c:pt idx="6">
                  <c:v>41.24</c:v>
                </c:pt>
                <c:pt idx="7">
                  <c:v>40.94</c:v>
                </c:pt>
                <c:pt idx="8">
                  <c:v>41.15</c:v>
                </c:pt>
                <c:pt idx="9">
                  <c:v>41.02</c:v>
                </c:pt>
                <c:pt idx="10">
                  <c:v>41.11</c:v>
                </c:pt>
                <c:pt idx="11">
                  <c:v>41.29</c:v>
                </c:pt>
                <c:pt idx="12">
                  <c:v>40.92</c:v>
                </c:pt>
                <c:pt idx="13">
                  <c:v>41.14</c:v>
                </c:pt>
                <c:pt idx="14">
                  <c:v>41.06</c:v>
                </c:pt>
                <c:pt idx="15">
                  <c:v>41.66</c:v>
                </c:pt>
                <c:pt idx="16">
                  <c:v>41.52</c:v>
                </c:pt>
                <c:pt idx="17">
                  <c:v>41.76</c:v>
                </c:pt>
                <c:pt idx="18">
                  <c:v>42.79</c:v>
                </c:pt>
                <c:pt idx="19">
                  <c:v>57.68</c:v>
                </c:pt>
                <c:pt idx="20">
                  <c:v>41.03</c:v>
                </c:pt>
                <c:pt idx="21">
                  <c:v>41.34</c:v>
                </c:pt>
                <c:pt idx="22">
                  <c:v>41.36</c:v>
                </c:pt>
                <c:pt idx="23">
                  <c:v>41.55</c:v>
                </c:pt>
                <c:pt idx="24">
                  <c:v>41.6</c:v>
                </c:pt>
                <c:pt idx="25">
                  <c:v>42.18</c:v>
                </c:pt>
                <c:pt idx="26">
                  <c:v>43.2</c:v>
                </c:pt>
                <c:pt idx="27">
                  <c:v>42.22</c:v>
                </c:pt>
                <c:pt idx="28">
                  <c:v>41.71</c:v>
                </c:pt>
                <c:pt idx="29">
                  <c:v>40.99</c:v>
                </c:pt>
                <c:pt idx="30">
                  <c:v>41.73</c:v>
                </c:pt>
                <c:pt idx="31" formatCode="General">
                  <c:v>41.73</c:v>
                </c:pt>
                <c:pt idx="32">
                  <c:v>41.86</c:v>
                </c:pt>
                <c:pt idx="33">
                  <c:v>41.35</c:v>
                </c:pt>
                <c:pt idx="34">
                  <c:v>41.25</c:v>
                </c:pt>
              </c:numCache>
            </c:numRef>
          </c:val>
        </c:ser>
        <c:ser>
          <c:idx val="3"/>
          <c:order val="3"/>
          <c:tx>
            <c:strRef>
              <c:f>NSJ!$E$19</c:f>
              <c:strCache>
                <c:ptCount val="1"/>
                <c:pt idx="0">
                  <c:v>Кравченко Женя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NSJ!$A$20:$A$82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NSJ!$E$20:$E$82</c:f>
              <c:numCache>
                <c:formatCode>0.00</c:formatCode>
                <c:ptCount val="63"/>
                <c:pt idx="0">
                  <c:v>42.3</c:v>
                </c:pt>
                <c:pt idx="1">
                  <c:v>40.880000000000003</c:v>
                </c:pt>
                <c:pt idx="2">
                  <c:v>40.909999999999997</c:v>
                </c:pt>
                <c:pt idx="3">
                  <c:v>40.9</c:v>
                </c:pt>
                <c:pt idx="4">
                  <c:v>41.2</c:v>
                </c:pt>
                <c:pt idx="5">
                  <c:v>40.74</c:v>
                </c:pt>
                <c:pt idx="6">
                  <c:v>40.659999999999997</c:v>
                </c:pt>
                <c:pt idx="7">
                  <c:v>40.99</c:v>
                </c:pt>
                <c:pt idx="8">
                  <c:v>40.92</c:v>
                </c:pt>
                <c:pt idx="9">
                  <c:v>40.98</c:v>
                </c:pt>
                <c:pt idx="10">
                  <c:v>40.840000000000003</c:v>
                </c:pt>
                <c:pt idx="11">
                  <c:v>40.93</c:v>
                </c:pt>
                <c:pt idx="12">
                  <c:v>40.950000000000003</c:v>
                </c:pt>
                <c:pt idx="13">
                  <c:v>40.92</c:v>
                </c:pt>
                <c:pt idx="14">
                  <c:v>41.57</c:v>
                </c:pt>
                <c:pt idx="15">
                  <c:v>41.09</c:v>
                </c:pt>
                <c:pt idx="16">
                  <c:v>41.12</c:v>
                </c:pt>
                <c:pt idx="17">
                  <c:v>41.01</c:v>
                </c:pt>
                <c:pt idx="18">
                  <c:v>41.14</c:v>
                </c:pt>
                <c:pt idx="19">
                  <c:v>40.92</c:v>
                </c:pt>
                <c:pt idx="20">
                  <c:v>40.729999999999997</c:v>
                </c:pt>
                <c:pt idx="21">
                  <c:v>40.909999999999997</c:v>
                </c:pt>
                <c:pt idx="22">
                  <c:v>40.67</c:v>
                </c:pt>
                <c:pt idx="23">
                  <c:v>40.9</c:v>
                </c:pt>
                <c:pt idx="24">
                  <c:v>40.799999999999997</c:v>
                </c:pt>
                <c:pt idx="25">
                  <c:v>41.06</c:v>
                </c:pt>
                <c:pt idx="26">
                  <c:v>40.81</c:v>
                </c:pt>
                <c:pt idx="27">
                  <c:v>40.71</c:v>
                </c:pt>
                <c:pt idx="28">
                  <c:v>40.89</c:v>
                </c:pt>
                <c:pt idx="29">
                  <c:v>40.99</c:v>
                </c:pt>
                <c:pt idx="30">
                  <c:v>42.37</c:v>
                </c:pt>
                <c:pt idx="31">
                  <c:v>41.41</c:v>
                </c:pt>
                <c:pt idx="32">
                  <c:v>40.86</c:v>
                </c:pt>
                <c:pt idx="33">
                  <c:v>41.08</c:v>
                </c:pt>
                <c:pt idx="34">
                  <c:v>40.909999999999997</c:v>
                </c:pt>
                <c:pt idx="35">
                  <c:v>41.05</c:v>
                </c:pt>
                <c:pt idx="36">
                  <c:v>41.02</c:v>
                </c:pt>
                <c:pt idx="37">
                  <c:v>40.840000000000003</c:v>
                </c:pt>
                <c:pt idx="38">
                  <c:v>40.619999999999997</c:v>
                </c:pt>
                <c:pt idx="39">
                  <c:v>41</c:v>
                </c:pt>
                <c:pt idx="40">
                  <c:v>40.82</c:v>
                </c:pt>
                <c:pt idx="41">
                  <c:v>40.880000000000003</c:v>
                </c:pt>
                <c:pt idx="42">
                  <c:v>41.19</c:v>
                </c:pt>
                <c:pt idx="43">
                  <c:v>41.51</c:v>
                </c:pt>
                <c:pt idx="44">
                  <c:v>40.85</c:v>
                </c:pt>
                <c:pt idx="45">
                  <c:v>40.909999999999997</c:v>
                </c:pt>
                <c:pt idx="46">
                  <c:v>41.06</c:v>
                </c:pt>
                <c:pt idx="47">
                  <c:v>41.12</c:v>
                </c:pt>
                <c:pt idx="48">
                  <c:v>40.98</c:v>
                </c:pt>
                <c:pt idx="49">
                  <c:v>41.04</c:v>
                </c:pt>
                <c:pt idx="50">
                  <c:v>41.45</c:v>
                </c:pt>
                <c:pt idx="51">
                  <c:v>40.950000000000003</c:v>
                </c:pt>
                <c:pt idx="52">
                  <c:v>42.43</c:v>
                </c:pt>
                <c:pt idx="53">
                  <c:v>41.05</c:v>
                </c:pt>
                <c:pt idx="54">
                  <c:v>41.41</c:v>
                </c:pt>
                <c:pt idx="55">
                  <c:v>40.9</c:v>
                </c:pt>
                <c:pt idx="56">
                  <c:v>41.19</c:v>
                </c:pt>
                <c:pt idx="57">
                  <c:v>41.22</c:v>
                </c:pt>
              </c:numCache>
            </c:numRef>
          </c:val>
        </c:ser>
        <c:ser>
          <c:idx val="4"/>
          <c:order val="4"/>
          <c:tx>
            <c:strRef>
              <c:f>NSJ!$F$19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NSJ!$A$20:$A$82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NSJ!$F$20:$F$82</c:f>
              <c:numCache>
                <c:formatCode>0.00</c:formatCode>
                <c:ptCount val="63"/>
                <c:pt idx="0">
                  <c:v>41.56</c:v>
                </c:pt>
                <c:pt idx="1">
                  <c:v>41.3</c:v>
                </c:pt>
                <c:pt idx="2">
                  <c:v>40.97</c:v>
                </c:pt>
                <c:pt idx="3">
                  <c:v>41.17</c:v>
                </c:pt>
                <c:pt idx="4">
                  <c:v>41.21</c:v>
                </c:pt>
                <c:pt idx="5">
                  <c:v>41.34</c:v>
                </c:pt>
                <c:pt idx="6">
                  <c:v>41.24</c:v>
                </c:pt>
                <c:pt idx="7">
                  <c:v>41.25</c:v>
                </c:pt>
                <c:pt idx="8">
                  <c:v>41.25</c:v>
                </c:pt>
                <c:pt idx="9">
                  <c:v>41.37</c:v>
                </c:pt>
                <c:pt idx="10">
                  <c:v>40.94</c:v>
                </c:pt>
                <c:pt idx="11">
                  <c:v>41.19</c:v>
                </c:pt>
                <c:pt idx="12">
                  <c:v>41.16</c:v>
                </c:pt>
                <c:pt idx="13">
                  <c:v>40.96</c:v>
                </c:pt>
                <c:pt idx="14">
                  <c:v>40.770000000000003</c:v>
                </c:pt>
                <c:pt idx="15">
                  <c:v>40.840000000000003</c:v>
                </c:pt>
                <c:pt idx="16">
                  <c:v>41.28</c:v>
                </c:pt>
                <c:pt idx="17">
                  <c:v>41.04</c:v>
                </c:pt>
                <c:pt idx="18">
                  <c:v>40.74</c:v>
                </c:pt>
                <c:pt idx="19">
                  <c:v>40.950000000000003</c:v>
                </c:pt>
                <c:pt idx="20">
                  <c:v>40.93</c:v>
                </c:pt>
                <c:pt idx="21">
                  <c:v>40.49</c:v>
                </c:pt>
                <c:pt idx="22">
                  <c:v>41.08</c:v>
                </c:pt>
                <c:pt idx="23">
                  <c:v>40.96</c:v>
                </c:pt>
                <c:pt idx="24">
                  <c:v>40.840000000000003</c:v>
                </c:pt>
                <c:pt idx="25">
                  <c:v>40.83</c:v>
                </c:pt>
                <c:pt idx="26">
                  <c:v>40.72</c:v>
                </c:pt>
                <c:pt idx="27">
                  <c:v>40.869999999999997</c:v>
                </c:pt>
                <c:pt idx="28">
                  <c:v>40.72</c:v>
                </c:pt>
                <c:pt idx="29">
                  <c:v>41.14</c:v>
                </c:pt>
                <c:pt idx="30">
                  <c:v>40.619999999999997</c:v>
                </c:pt>
                <c:pt idx="31">
                  <c:v>40.72</c:v>
                </c:pt>
                <c:pt idx="32">
                  <c:v>41.03</c:v>
                </c:pt>
                <c:pt idx="33">
                  <c:v>41.09</c:v>
                </c:pt>
                <c:pt idx="34">
                  <c:v>41.28</c:v>
                </c:pt>
                <c:pt idx="35">
                  <c:v>40.909999999999997</c:v>
                </c:pt>
                <c:pt idx="36">
                  <c:v>40.67</c:v>
                </c:pt>
                <c:pt idx="37">
                  <c:v>41.25</c:v>
                </c:pt>
                <c:pt idx="38">
                  <c:v>41.13</c:v>
                </c:pt>
                <c:pt idx="39">
                  <c:v>41.33</c:v>
                </c:pt>
                <c:pt idx="40">
                  <c:v>41.06</c:v>
                </c:pt>
                <c:pt idx="41">
                  <c:v>41.02</c:v>
                </c:pt>
                <c:pt idx="42">
                  <c:v>40.75</c:v>
                </c:pt>
                <c:pt idx="43">
                  <c:v>40.99</c:v>
                </c:pt>
                <c:pt idx="44">
                  <c:v>41.22</c:v>
                </c:pt>
                <c:pt idx="45">
                  <c:v>41.26</c:v>
                </c:pt>
                <c:pt idx="46">
                  <c:v>40.950000000000003</c:v>
                </c:pt>
                <c:pt idx="47">
                  <c:v>41.33</c:v>
                </c:pt>
                <c:pt idx="48">
                  <c:v>41.79</c:v>
                </c:pt>
                <c:pt idx="49">
                  <c:v>41.34</c:v>
                </c:pt>
                <c:pt idx="50">
                  <c:v>41.1</c:v>
                </c:pt>
                <c:pt idx="51">
                  <c:v>42.18</c:v>
                </c:pt>
                <c:pt idx="52">
                  <c:v>41.36</c:v>
                </c:pt>
                <c:pt idx="53">
                  <c:v>41.94</c:v>
                </c:pt>
                <c:pt idx="54">
                  <c:v>41.44</c:v>
                </c:pt>
                <c:pt idx="55">
                  <c:v>41.85</c:v>
                </c:pt>
                <c:pt idx="56">
                  <c:v>41.4</c:v>
                </c:pt>
                <c:pt idx="57">
                  <c:v>40.869999999999997</c:v>
                </c:pt>
                <c:pt idx="58">
                  <c:v>41.33</c:v>
                </c:pt>
              </c:numCache>
            </c:numRef>
          </c:val>
        </c:ser>
        <c:ser>
          <c:idx val="5"/>
          <c:order val="5"/>
          <c:tx>
            <c:strRef>
              <c:f>NSJ!$G$19</c:f>
              <c:strCache>
                <c:ptCount val="1"/>
                <c:pt idx="0">
                  <c:v>Кравченко Женя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NSJ!$A$20:$A$82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NSJ!$G$20:$G$82</c:f>
              <c:numCache>
                <c:formatCode>0.00</c:formatCode>
                <c:ptCount val="63"/>
                <c:pt idx="0">
                  <c:v>41.77</c:v>
                </c:pt>
                <c:pt idx="1">
                  <c:v>40.840000000000003</c:v>
                </c:pt>
                <c:pt idx="2">
                  <c:v>40.69</c:v>
                </c:pt>
                <c:pt idx="3">
                  <c:v>40.83</c:v>
                </c:pt>
                <c:pt idx="4">
                  <c:v>40.74</c:v>
                </c:pt>
                <c:pt idx="5">
                  <c:v>41.09</c:v>
                </c:pt>
                <c:pt idx="6">
                  <c:v>40.909999999999997</c:v>
                </c:pt>
                <c:pt idx="7">
                  <c:v>41.38</c:v>
                </c:pt>
                <c:pt idx="8">
                  <c:v>40.770000000000003</c:v>
                </c:pt>
                <c:pt idx="9">
                  <c:v>42.27</c:v>
                </c:pt>
                <c:pt idx="10">
                  <c:v>40.53</c:v>
                </c:pt>
                <c:pt idx="11">
                  <c:v>40.6</c:v>
                </c:pt>
                <c:pt idx="12">
                  <c:v>40.659999999999997</c:v>
                </c:pt>
                <c:pt idx="13">
                  <c:v>41.71</c:v>
                </c:pt>
                <c:pt idx="14">
                  <c:v>40.74</c:v>
                </c:pt>
                <c:pt idx="15">
                  <c:v>40.92</c:v>
                </c:pt>
                <c:pt idx="16">
                  <c:v>40.590000000000003</c:v>
                </c:pt>
                <c:pt idx="17">
                  <c:v>40.729999999999997</c:v>
                </c:pt>
                <c:pt idx="18">
                  <c:v>40.61</c:v>
                </c:pt>
                <c:pt idx="19">
                  <c:v>40.729999999999997</c:v>
                </c:pt>
                <c:pt idx="20">
                  <c:v>40.83</c:v>
                </c:pt>
                <c:pt idx="21">
                  <c:v>40.49</c:v>
                </c:pt>
                <c:pt idx="22">
                  <c:v>40.6</c:v>
                </c:pt>
                <c:pt idx="23">
                  <c:v>40.64</c:v>
                </c:pt>
                <c:pt idx="24">
                  <c:v>40.81</c:v>
                </c:pt>
                <c:pt idx="25">
                  <c:v>40.700000000000003</c:v>
                </c:pt>
                <c:pt idx="26">
                  <c:v>40.46</c:v>
                </c:pt>
                <c:pt idx="27">
                  <c:v>40.33</c:v>
                </c:pt>
                <c:pt idx="28">
                  <c:v>40.479999999999997</c:v>
                </c:pt>
                <c:pt idx="29">
                  <c:v>40.42</c:v>
                </c:pt>
                <c:pt idx="30">
                  <c:v>40.79</c:v>
                </c:pt>
                <c:pt idx="31">
                  <c:v>40.49</c:v>
                </c:pt>
                <c:pt idx="32">
                  <c:v>40.450000000000003</c:v>
                </c:pt>
                <c:pt idx="33">
                  <c:v>40.57</c:v>
                </c:pt>
                <c:pt idx="34">
                  <c:v>42.15</c:v>
                </c:pt>
                <c:pt idx="35">
                  <c:v>40.6</c:v>
                </c:pt>
                <c:pt idx="36">
                  <c:v>40.53</c:v>
                </c:pt>
                <c:pt idx="37">
                  <c:v>40.630000000000003</c:v>
                </c:pt>
                <c:pt idx="38">
                  <c:v>40.6</c:v>
                </c:pt>
                <c:pt idx="39">
                  <c:v>40.520000000000003</c:v>
                </c:pt>
                <c:pt idx="40">
                  <c:v>40.69</c:v>
                </c:pt>
                <c:pt idx="41">
                  <c:v>41</c:v>
                </c:pt>
                <c:pt idx="42">
                  <c:v>40.57</c:v>
                </c:pt>
              </c:numCache>
            </c:numRef>
          </c:val>
        </c:ser>
        <c:dLbls/>
        <c:marker val="1"/>
        <c:axId val="75230592"/>
        <c:axId val="75117696"/>
      </c:lineChart>
      <c:catAx>
        <c:axId val="75230592"/>
        <c:scaling>
          <c:orientation val="minMax"/>
        </c:scaling>
        <c:axPos val="b"/>
        <c:numFmt formatCode="General" sourceLinked="1"/>
        <c:majorTickMark val="none"/>
        <c:tickLblPos val="nextTo"/>
        <c:crossAx val="75117696"/>
        <c:crosses val="autoZero"/>
        <c:auto val="1"/>
        <c:lblAlgn val="ctr"/>
        <c:lblOffset val="100"/>
      </c:catAx>
      <c:valAx>
        <c:axId val="75117696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75230592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</c:spPr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'5GT'!$B$19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'5GT'!$A$20:$A$93</c:f>
              <c:numCache>
                <c:formatCode>General</c:formatCode>
                <c:ptCount val="7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</c:numCache>
            </c:numRef>
          </c:cat>
          <c:val>
            <c:numRef>
              <c:f>'5GT'!$B$20:$B$93</c:f>
              <c:numCache>
                <c:formatCode>0.00</c:formatCode>
                <c:ptCount val="74"/>
                <c:pt idx="0">
                  <c:v>42.69</c:v>
                </c:pt>
                <c:pt idx="1">
                  <c:v>41.05</c:v>
                </c:pt>
                <c:pt idx="2">
                  <c:v>40.58</c:v>
                </c:pt>
                <c:pt idx="3">
                  <c:v>40.53</c:v>
                </c:pt>
                <c:pt idx="4">
                  <c:v>40.68</c:v>
                </c:pt>
                <c:pt idx="5">
                  <c:v>41.12</c:v>
                </c:pt>
                <c:pt idx="6">
                  <c:v>40.64</c:v>
                </c:pt>
                <c:pt idx="7">
                  <c:v>41.26</c:v>
                </c:pt>
                <c:pt idx="8">
                  <c:v>40.5</c:v>
                </c:pt>
                <c:pt idx="9">
                  <c:v>40.35</c:v>
                </c:pt>
                <c:pt idx="10">
                  <c:v>40.380000000000003</c:v>
                </c:pt>
                <c:pt idx="11">
                  <c:v>40.549999999999997</c:v>
                </c:pt>
                <c:pt idx="12">
                  <c:v>40.299999999999997</c:v>
                </c:pt>
                <c:pt idx="13">
                  <c:v>40.520000000000003</c:v>
                </c:pt>
                <c:pt idx="14">
                  <c:v>40.659999999999997</c:v>
                </c:pt>
                <c:pt idx="15">
                  <c:v>40.47</c:v>
                </c:pt>
                <c:pt idx="16">
                  <c:v>40.68</c:v>
                </c:pt>
                <c:pt idx="17">
                  <c:v>41.17</c:v>
                </c:pt>
                <c:pt idx="18">
                  <c:v>40.61</c:v>
                </c:pt>
                <c:pt idx="19">
                  <c:v>40.92</c:v>
                </c:pt>
                <c:pt idx="20">
                  <c:v>40.58</c:v>
                </c:pt>
                <c:pt idx="21">
                  <c:v>40.83</c:v>
                </c:pt>
                <c:pt idx="22">
                  <c:v>40.479999999999997</c:v>
                </c:pt>
                <c:pt idx="23">
                  <c:v>40.340000000000003</c:v>
                </c:pt>
                <c:pt idx="24">
                  <c:v>41.51</c:v>
                </c:pt>
              </c:numCache>
            </c:numRef>
          </c:val>
        </c:ser>
        <c:ser>
          <c:idx val="1"/>
          <c:order val="1"/>
          <c:tx>
            <c:strRef>
              <c:f>'5GT'!$C$19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'5GT'!$A$20:$A$93</c:f>
              <c:numCache>
                <c:formatCode>General</c:formatCode>
                <c:ptCount val="7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</c:numCache>
            </c:numRef>
          </c:cat>
          <c:val>
            <c:numRef>
              <c:f>'5GT'!$C$20:$C$93</c:f>
              <c:numCache>
                <c:formatCode>0.00</c:formatCode>
                <c:ptCount val="74"/>
                <c:pt idx="0">
                  <c:v>42.65</c:v>
                </c:pt>
                <c:pt idx="1">
                  <c:v>41.48</c:v>
                </c:pt>
                <c:pt idx="2">
                  <c:v>41.51</c:v>
                </c:pt>
                <c:pt idx="3">
                  <c:v>41.32</c:v>
                </c:pt>
                <c:pt idx="4">
                  <c:v>41.89</c:v>
                </c:pt>
                <c:pt idx="5">
                  <c:v>41.39</c:v>
                </c:pt>
                <c:pt idx="6">
                  <c:v>42.73</c:v>
                </c:pt>
                <c:pt idx="7">
                  <c:v>41.29</c:v>
                </c:pt>
                <c:pt idx="8">
                  <c:v>41.26</c:v>
                </c:pt>
                <c:pt idx="9">
                  <c:v>41.3</c:v>
                </c:pt>
                <c:pt idx="10">
                  <c:v>41.35</c:v>
                </c:pt>
                <c:pt idx="11">
                  <c:v>41.74</c:v>
                </c:pt>
                <c:pt idx="12">
                  <c:v>41.32</c:v>
                </c:pt>
                <c:pt idx="13">
                  <c:v>41.28</c:v>
                </c:pt>
                <c:pt idx="14">
                  <c:v>41.32</c:v>
                </c:pt>
                <c:pt idx="15">
                  <c:v>41.3</c:v>
                </c:pt>
                <c:pt idx="16">
                  <c:v>41.45</c:v>
                </c:pt>
                <c:pt idx="17">
                  <c:v>41.7</c:v>
                </c:pt>
                <c:pt idx="18">
                  <c:v>41.19</c:v>
                </c:pt>
                <c:pt idx="19">
                  <c:v>41.31</c:v>
                </c:pt>
                <c:pt idx="20">
                  <c:v>41.16</c:v>
                </c:pt>
                <c:pt idx="21">
                  <c:v>41.08</c:v>
                </c:pt>
                <c:pt idx="22">
                  <c:v>41.44</c:v>
                </c:pt>
                <c:pt idx="23">
                  <c:v>41.55</c:v>
                </c:pt>
                <c:pt idx="24">
                  <c:v>41.41</c:v>
                </c:pt>
                <c:pt idx="25">
                  <c:v>41.19</c:v>
                </c:pt>
              </c:numCache>
            </c:numRef>
          </c:val>
        </c:ser>
        <c:ser>
          <c:idx val="2"/>
          <c:order val="2"/>
          <c:tx>
            <c:strRef>
              <c:f>'5GT'!$D$19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'5GT'!$A$20:$A$93</c:f>
              <c:numCache>
                <c:formatCode>General</c:formatCode>
                <c:ptCount val="7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</c:numCache>
            </c:numRef>
          </c:cat>
          <c:val>
            <c:numRef>
              <c:f>'5GT'!$D$20:$D$93</c:f>
              <c:numCache>
                <c:formatCode>0.00</c:formatCode>
                <c:ptCount val="74"/>
                <c:pt idx="0">
                  <c:v>43.12</c:v>
                </c:pt>
                <c:pt idx="1">
                  <c:v>41.48</c:v>
                </c:pt>
                <c:pt idx="2">
                  <c:v>41.61</c:v>
                </c:pt>
                <c:pt idx="3">
                  <c:v>41.23</c:v>
                </c:pt>
                <c:pt idx="4">
                  <c:v>41.87</c:v>
                </c:pt>
                <c:pt idx="5">
                  <c:v>41.51</c:v>
                </c:pt>
                <c:pt idx="6">
                  <c:v>41.44</c:v>
                </c:pt>
                <c:pt idx="7">
                  <c:v>41.71</c:v>
                </c:pt>
                <c:pt idx="8">
                  <c:v>41.43</c:v>
                </c:pt>
                <c:pt idx="9">
                  <c:v>41.4</c:v>
                </c:pt>
                <c:pt idx="10">
                  <c:v>42.42</c:v>
                </c:pt>
                <c:pt idx="11">
                  <c:v>41.55</c:v>
                </c:pt>
                <c:pt idx="12">
                  <c:v>41.51</c:v>
                </c:pt>
                <c:pt idx="13">
                  <c:v>41.04</c:v>
                </c:pt>
                <c:pt idx="14">
                  <c:v>41.58</c:v>
                </c:pt>
                <c:pt idx="15">
                  <c:v>41.66</c:v>
                </c:pt>
                <c:pt idx="16">
                  <c:v>42.11</c:v>
                </c:pt>
                <c:pt idx="17">
                  <c:v>41.73</c:v>
                </c:pt>
                <c:pt idx="18">
                  <c:v>41.43</c:v>
                </c:pt>
                <c:pt idx="19">
                  <c:v>41.66</c:v>
                </c:pt>
                <c:pt idx="20">
                  <c:v>41.17</c:v>
                </c:pt>
                <c:pt idx="21">
                  <c:v>42.03</c:v>
                </c:pt>
                <c:pt idx="22">
                  <c:v>41.32</c:v>
                </c:pt>
                <c:pt idx="23">
                  <c:v>41.55</c:v>
                </c:pt>
                <c:pt idx="24">
                  <c:v>41.88</c:v>
                </c:pt>
                <c:pt idx="25">
                  <c:v>41.46</c:v>
                </c:pt>
                <c:pt idx="26">
                  <c:v>42</c:v>
                </c:pt>
                <c:pt idx="27">
                  <c:v>41.4</c:v>
                </c:pt>
                <c:pt idx="28">
                  <c:v>41.54</c:v>
                </c:pt>
                <c:pt idx="29">
                  <c:v>41.57</c:v>
                </c:pt>
                <c:pt idx="30">
                  <c:v>41.66</c:v>
                </c:pt>
                <c:pt idx="31">
                  <c:v>41.89</c:v>
                </c:pt>
                <c:pt idx="32">
                  <c:v>42.78</c:v>
                </c:pt>
                <c:pt idx="33">
                  <c:v>42.64</c:v>
                </c:pt>
                <c:pt idx="34">
                  <c:v>41.88</c:v>
                </c:pt>
                <c:pt idx="35">
                  <c:v>41.56</c:v>
                </c:pt>
              </c:numCache>
            </c:numRef>
          </c:val>
        </c:ser>
        <c:ser>
          <c:idx val="3"/>
          <c:order val="3"/>
          <c:tx>
            <c:strRef>
              <c:f>'5GT'!$E$19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'5GT'!$A$20:$A$93</c:f>
              <c:numCache>
                <c:formatCode>General</c:formatCode>
                <c:ptCount val="7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</c:numCache>
            </c:numRef>
          </c:cat>
          <c:val>
            <c:numRef>
              <c:f>'5GT'!$E$20:$E$93</c:f>
              <c:numCache>
                <c:formatCode>0.00</c:formatCode>
                <c:ptCount val="74"/>
                <c:pt idx="0">
                  <c:v>42.47</c:v>
                </c:pt>
                <c:pt idx="1">
                  <c:v>41.31</c:v>
                </c:pt>
                <c:pt idx="2">
                  <c:v>41.33</c:v>
                </c:pt>
                <c:pt idx="3">
                  <c:v>41.02</c:v>
                </c:pt>
                <c:pt idx="4">
                  <c:v>41.24</c:v>
                </c:pt>
                <c:pt idx="5">
                  <c:v>41.29</c:v>
                </c:pt>
                <c:pt idx="6">
                  <c:v>41.06</c:v>
                </c:pt>
                <c:pt idx="7">
                  <c:v>41.14</c:v>
                </c:pt>
                <c:pt idx="8">
                  <c:v>41.01</c:v>
                </c:pt>
                <c:pt idx="9">
                  <c:v>41.37</c:v>
                </c:pt>
                <c:pt idx="10">
                  <c:v>41.11</c:v>
                </c:pt>
                <c:pt idx="11">
                  <c:v>41.9</c:v>
                </c:pt>
                <c:pt idx="12">
                  <c:v>41.51</c:v>
                </c:pt>
                <c:pt idx="13">
                  <c:v>40.9</c:v>
                </c:pt>
                <c:pt idx="14">
                  <c:v>41</c:v>
                </c:pt>
                <c:pt idx="15">
                  <c:v>41</c:v>
                </c:pt>
                <c:pt idx="16">
                  <c:v>41.14</c:v>
                </c:pt>
                <c:pt idx="17">
                  <c:v>41.03</c:v>
                </c:pt>
                <c:pt idx="18">
                  <c:v>41.07</c:v>
                </c:pt>
                <c:pt idx="19">
                  <c:v>41</c:v>
                </c:pt>
                <c:pt idx="20">
                  <c:v>41.01</c:v>
                </c:pt>
                <c:pt idx="21">
                  <c:v>41.14</c:v>
                </c:pt>
                <c:pt idx="22">
                  <c:v>41.04</c:v>
                </c:pt>
                <c:pt idx="23">
                  <c:v>41.48</c:v>
                </c:pt>
                <c:pt idx="24">
                  <c:v>41.22</c:v>
                </c:pt>
                <c:pt idx="25">
                  <c:v>41.21</c:v>
                </c:pt>
                <c:pt idx="26">
                  <c:v>42.17</c:v>
                </c:pt>
                <c:pt idx="27">
                  <c:v>41.12</c:v>
                </c:pt>
                <c:pt idx="28">
                  <c:v>40.94</c:v>
                </c:pt>
                <c:pt idx="29">
                  <c:v>40.94</c:v>
                </c:pt>
                <c:pt idx="30">
                  <c:v>41.23</c:v>
                </c:pt>
                <c:pt idx="31">
                  <c:v>42.1</c:v>
                </c:pt>
                <c:pt idx="32">
                  <c:v>41.29</c:v>
                </c:pt>
                <c:pt idx="33">
                  <c:v>40.94</c:v>
                </c:pt>
                <c:pt idx="34">
                  <c:v>41.14</c:v>
                </c:pt>
                <c:pt idx="35">
                  <c:v>41.03</c:v>
                </c:pt>
                <c:pt idx="36">
                  <c:v>41.05</c:v>
                </c:pt>
                <c:pt idx="37">
                  <c:v>41.27</c:v>
                </c:pt>
                <c:pt idx="38">
                  <c:v>41.04</c:v>
                </c:pt>
                <c:pt idx="39">
                  <c:v>41.22</c:v>
                </c:pt>
                <c:pt idx="40">
                  <c:v>41.44</c:v>
                </c:pt>
                <c:pt idx="41">
                  <c:v>41.12</c:v>
                </c:pt>
                <c:pt idx="42">
                  <c:v>41.07</c:v>
                </c:pt>
                <c:pt idx="43">
                  <c:v>41.52</c:v>
                </c:pt>
                <c:pt idx="44">
                  <c:v>41.22</c:v>
                </c:pt>
                <c:pt idx="45">
                  <c:v>41.46</c:v>
                </c:pt>
                <c:pt idx="46">
                  <c:v>41.38</c:v>
                </c:pt>
                <c:pt idx="47">
                  <c:v>41.09</c:v>
                </c:pt>
                <c:pt idx="48">
                  <c:v>41.32</c:v>
                </c:pt>
                <c:pt idx="49">
                  <c:v>41.03</c:v>
                </c:pt>
                <c:pt idx="50">
                  <c:v>41.06</c:v>
                </c:pt>
                <c:pt idx="51">
                  <c:v>42.12</c:v>
                </c:pt>
                <c:pt idx="52">
                  <c:v>41.38</c:v>
                </c:pt>
                <c:pt idx="53">
                  <c:v>41.04</c:v>
                </c:pt>
                <c:pt idx="54">
                  <c:v>41.18</c:v>
                </c:pt>
                <c:pt idx="55">
                  <c:v>41.19</c:v>
                </c:pt>
                <c:pt idx="56">
                  <c:v>41.03</c:v>
                </c:pt>
                <c:pt idx="57">
                  <c:v>41.24</c:v>
                </c:pt>
                <c:pt idx="58">
                  <c:v>41.02</c:v>
                </c:pt>
                <c:pt idx="59">
                  <c:v>40.98</c:v>
                </c:pt>
              </c:numCache>
            </c:numRef>
          </c:val>
        </c:ser>
        <c:ser>
          <c:idx val="4"/>
          <c:order val="4"/>
          <c:tx>
            <c:strRef>
              <c:f>'5GT'!$F$19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'5GT'!$A$20:$A$93</c:f>
              <c:numCache>
                <c:formatCode>General</c:formatCode>
                <c:ptCount val="7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</c:numCache>
            </c:numRef>
          </c:cat>
          <c:val>
            <c:numRef>
              <c:f>'5GT'!$F$20:$F$93</c:f>
              <c:numCache>
                <c:formatCode>0.00</c:formatCode>
                <c:ptCount val="74"/>
                <c:pt idx="0">
                  <c:v>42.89</c:v>
                </c:pt>
                <c:pt idx="1">
                  <c:v>41.31</c:v>
                </c:pt>
                <c:pt idx="2">
                  <c:v>41.03</c:v>
                </c:pt>
                <c:pt idx="3">
                  <c:v>41.06</c:v>
                </c:pt>
                <c:pt idx="4">
                  <c:v>41.13</c:v>
                </c:pt>
                <c:pt idx="5">
                  <c:v>41.07</c:v>
                </c:pt>
                <c:pt idx="6">
                  <c:v>40.78</c:v>
                </c:pt>
                <c:pt idx="7">
                  <c:v>41</c:v>
                </c:pt>
                <c:pt idx="8">
                  <c:v>41.1</c:v>
                </c:pt>
                <c:pt idx="9">
                  <c:v>40.880000000000003</c:v>
                </c:pt>
                <c:pt idx="10">
                  <c:v>40.840000000000003</c:v>
                </c:pt>
                <c:pt idx="11">
                  <c:v>40.950000000000003</c:v>
                </c:pt>
                <c:pt idx="12">
                  <c:v>40.81</c:v>
                </c:pt>
                <c:pt idx="13">
                  <c:v>41.03</c:v>
                </c:pt>
                <c:pt idx="14">
                  <c:v>40.799999999999997</c:v>
                </c:pt>
                <c:pt idx="15">
                  <c:v>41</c:v>
                </c:pt>
                <c:pt idx="16">
                  <c:v>40.79</c:v>
                </c:pt>
                <c:pt idx="17">
                  <c:v>40.74</c:v>
                </c:pt>
                <c:pt idx="18">
                  <c:v>40.880000000000003</c:v>
                </c:pt>
                <c:pt idx="19">
                  <c:v>40.880000000000003</c:v>
                </c:pt>
                <c:pt idx="20">
                  <c:v>40.76</c:v>
                </c:pt>
                <c:pt idx="21">
                  <c:v>43.18</c:v>
                </c:pt>
                <c:pt idx="22">
                  <c:v>40.729999999999997</c:v>
                </c:pt>
                <c:pt idx="23">
                  <c:v>40.89</c:v>
                </c:pt>
                <c:pt idx="24">
                  <c:v>41.33</c:v>
                </c:pt>
                <c:pt idx="25">
                  <c:v>40.96</c:v>
                </c:pt>
                <c:pt idx="26">
                  <c:v>40.58</c:v>
                </c:pt>
                <c:pt idx="27">
                  <c:v>40.86</c:v>
                </c:pt>
                <c:pt idx="28">
                  <c:v>40.770000000000003</c:v>
                </c:pt>
                <c:pt idx="29">
                  <c:v>41.76</c:v>
                </c:pt>
                <c:pt idx="30">
                  <c:v>40.590000000000003</c:v>
                </c:pt>
                <c:pt idx="31">
                  <c:v>40.72</c:v>
                </c:pt>
                <c:pt idx="32">
                  <c:v>40.94</c:v>
                </c:pt>
                <c:pt idx="33">
                  <c:v>41.54</c:v>
                </c:pt>
                <c:pt idx="34">
                  <c:v>40.71</c:v>
                </c:pt>
                <c:pt idx="35">
                  <c:v>40.81</c:v>
                </c:pt>
                <c:pt idx="36">
                  <c:v>40.92</c:v>
                </c:pt>
                <c:pt idx="37">
                  <c:v>40.74</c:v>
                </c:pt>
                <c:pt idx="38">
                  <c:v>40.85</c:v>
                </c:pt>
                <c:pt idx="39">
                  <c:v>40.42</c:v>
                </c:pt>
                <c:pt idx="40">
                  <c:v>40.840000000000003</c:v>
                </c:pt>
                <c:pt idx="41">
                  <c:v>40.770000000000003</c:v>
                </c:pt>
                <c:pt idx="42">
                  <c:v>40.9</c:v>
                </c:pt>
                <c:pt idx="43">
                  <c:v>40.700000000000003</c:v>
                </c:pt>
                <c:pt idx="44">
                  <c:v>40.53</c:v>
                </c:pt>
                <c:pt idx="45">
                  <c:v>40.71</c:v>
                </c:pt>
                <c:pt idx="46">
                  <c:v>40.83</c:v>
                </c:pt>
                <c:pt idx="47">
                  <c:v>40.770000000000003</c:v>
                </c:pt>
                <c:pt idx="48">
                  <c:v>40.770000000000003</c:v>
                </c:pt>
                <c:pt idx="49">
                  <c:v>41.83</c:v>
                </c:pt>
                <c:pt idx="50">
                  <c:v>40.729999999999997</c:v>
                </c:pt>
                <c:pt idx="51">
                  <c:v>40.94</c:v>
                </c:pt>
                <c:pt idx="52">
                  <c:v>41.35</c:v>
                </c:pt>
                <c:pt idx="53">
                  <c:v>40.590000000000003</c:v>
                </c:pt>
                <c:pt idx="54">
                  <c:v>40.479999999999997</c:v>
                </c:pt>
                <c:pt idx="55">
                  <c:v>40.65</c:v>
                </c:pt>
                <c:pt idx="56">
                  <c:v>40.81</c:v>
                </c:pt>
                <c:pt idx="57">
                  <c:v>40.659999999999997</c:v>
                </c:pt>
                <c:pt idx="58">
                  <c:v>40.770000000000003</c:v>
                </c:pt>
                <c:pt idx="59">
                  <c:v>41.04</c:v>
                </c:pt>
                <c:pt idx="60">
                  <c:v>40.76</c:v>
                </c:pt>
                <c:pt idx="61">
                  <c:v>40.89</c:v>
                </c:pt>
                <c:pt idx="62">
                  <c:v>40.92</c:v>
                </c:pt>
                <c:pt idx="63">
                  <c:v>40.909999999999997</c:v>
                </c:pt>
                <c:pt idx="64">
                  <c:v>40.82</c:v>
                </c:pt>
                <c:pt idx="65">
                  <c:v>40.61</c:v>
                </c:pt>
                <c:pt idx="66">
                  <c:v>40.97</c:v>
                </c:pt>
                <c:pt idx="67">
                  <c:v>40.81</c:v>
                </c:pt>
                <c:pt idx="68">
                  <c:v>40.64</c:v>
                </c:pt>
                <c:pt idx="69">
                  <c:v>40.99</c:v>
                </c:pt>
                <c:pt idx="70" formatCode="General">
                  <c:v>40.99</c:v>
                </c:pt>
                <c:pt idx="71" formatCode="General">
                  <c:v>40.68</c:v>
                </c:pt>
                <c:pt idx="72" formatCode="General">
                  <c:v>40.98</c:v>
                </c:pt>
              </c:numCache>
            </c:numRef>
          </c:val>
        </c:ser>
        <c:ser>
          <c:idx val="5"/>
          <c:order val="5"/>
          <c:tx>
            <c:strRef>
              <c:f>'5GT'!$G$19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'5GT'!$A$20:$A$93</c:f>
              <c:numCache>
                <c:formatCode>General</c:formatCode>
                <c:ptCount val="7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</c:numCache>
            </c:numRef>
          </c:cat>
          <c:val>
            <c:numRef>
              <c:f>'5GT'!$G$20:$G$93</c:f>
              <c:numCache>
                <c:formatCode>0.00</c:formatCode>
                <c:ptCount val="74"/>
                <c:pt idx="0">
                  <c:v>42.18</c:v>
                </c:pt>
                <c:pt idx="1">
                  <c:v>41.43</c:v>
                </c:pt>
                <c:pt idx="2">
                  <c:v>42.53</c:v>
                </c:pt>
                <c:pt idx="3">
                  <c:v>41.46</c:v>
                </c:pt>
                <c:pt idx="4">
                  <c:v>42.09</c:v>
                </c:pt>
                <c:pt idx="5">
                  <c:v>41.04</c:v>
                </c:pt>
                <c:pt idx="6">
                  <c:v>41.15</c:v>
                </c:pt>
                <c:pt idx="7">
                  <c:v>41.22</c:v>
                </c:pt>
                <c:pt idx="8">
                  <c:v>41.05</c:v>
                </c:pt>
                <c:pt idx="9">
                  <c:v>40.98</c:v>
                </c:pt>
                <c:pt idx="10">
                  <c:v>41.09</c:v>
                </c:pt>
                <c:pt idx="11">
                  <c:v>41.28</c:v>
                </c:pt>
                <c:pt idx="12">
                  <c:v>41.45</c:v>
                </c:pt>
                <c:pt idx="13">
                  <c:v>41.17</c:v>
                </c:pt>
                <c:pt idx="14">
                  <c:v>41.28</c:v>
                </c:pt>
                <c:pt idx="15">
                  <c:v>41.2</c:v>
                </c:pt>
                <c:pt idx="16">
                  <c:v>41.3</c:v>
                </c:pt>
                <c:pt idx="17">
                  <c:v>41.26</c:v>
                </c:pt>
                <c:pt idx="18">
                  <c:v>41.36</c:v>
                </c:pt>
                <c:pt idx="19">
                  <c:v>41.37</c:v>
                </c:pt>
                <c:pt idx="20">
                  <c:v>41.1</c:v>
                </c:pt>
                <c:pt idx="21">
                  <c:v>41.34</c:v>
                </c:pt>
                <c:pt idx="22">
                  <c:v>41.32</c:v>
                </c:pt>
                <c:pt idx="23">
                  <c:v>41.54</c:v>
                </c:pt>
              </c:numCache>
            </c:numRef>
          </c:val>
        </c:ser>
        <c:dLbls/>
        <c:marker val="1"/>
        <c:axId val="75251072"/>
        <c:axId val="75261056"/>
      </c:lineChart>
      <c:catAx>
        <c:axId val="75251072"/>
        <c:scaling>
          <c:orientation val="minMax"/>
        </c:scaling>
        <c:axPos val="b"/>
        <c:numFmt formatCode="General" sourceLinked="1"/>
        <c:majorTickMark val="none"/>
        <c:tickLblPos val="nextTo"/>
        <c:crossAx val="75261056"/>
        <c:crosses val="autoZero"/>
        <c:auto val="1"/>
        <c:lblAlgn val="ctr"/>
        <c:lblOffset val="100"/>
      </c:catAx>
      <c:valAx>
        <c:axId val="75261056"/>
        <c:scaling>
          <c:orientation val="minMax"/>
          <c:max val="44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75251072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</c:spPr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'Fortuna Racing'!$B$19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'Fortuna Racing'!$A$20:$A$89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'Fortuna Racing'!$B$20:$B$89</c:f>
              <c:numCache>
                <c:formatCode>0.00</c:formatCode>
                <c:ptCount val="70"/>
                <c:pt idx="0">
                  <c:v>43.63</c:v>
                </c:pt>
                <c:pt idx="1">
                  <c:v>42.8</c:v>
                </c:pt>
                <c:pt idx="2">
                  <c:v>41.45</c:v>
                </c:pt>
                <c:pt idx="3">
                  <c:v>42.23</c:v>
                </c:pt>
                <c:pt idx="4">
                  <c:v>41.14</c:v>
                </c:pt>
                <c:pt idx="5">
                  <c:v>42.37</c:v>
                </c:pt>
                <c:pt idx="6">
                  <c:v>41.34</c:v>
                </c:pt>
                <c:pt idx="7">
                  <c:v>42</c:v>
                </c:pt>
                <c:pt idx="8">
                  <c:v>41.24</c:v>
                </c:pt>
                <c:pt idx="9">
                  <c:v>42.06</c:v>
                </c:pt>
                <c:pt idx="10">
                  <c:v>43.41</c:v>
                </c:pt>
                <c:pt idx="11">
                  <c:v>45.48</c:v>
                </c:pt>
                <c:pt idx="12">
                  <c:v>42.33</c:v>
                </c:pt>
                <c:pt idx="13">
                  <c:v>41.32</c:v>
                </c:pt>
                <c:pt idx="14">
                  <c:v>41.54</c:v>
                </c:pt>
                <c:pt idx="15">
                  <c:v>42.08</c:v>
                </c:pt>
                <c:pt idx="16">
                  <c:v>67.2</c:v>
                </c:pt>
                <c:pt idx="17">
                  <c:v>41.56</c:v>
                </c:pt>
              </c:numCache>
            </c:numRef>
          </c:val>
        </c:ser>
        <c:ser>
          <c:idx val="1"/>
          <c:order val="1"/>
          <c:tx>
            <c:strRef>
              <c:f>'Fortuna Racing'!$C$19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'Fortuna Racing'!$A$20:$A$89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'Fortuna Racing'!$C$20:$C$89</c:f>
              <c:numCache>
                <c:formatCode>0.00</c:formatCode>
                <c:ptCount val="70"/>
                <c:pt idx="0">
                  <c:v>42.17</c:v>
                </c:pt>
                <c:pt idx="1">
                  <c:v>41.63</c:v>
                </c:pt>
                <c:pt idx="2">
                  <c:v>44</c:v>
                </c:pt>
                <c:pt idx="3">
                  <c:v>40.99</c:v>
                </c:pt>
                <c:pt idx="4">
                  <c:v>41.25</c:v>
                </c:pt>
                <c:pt idx="5">
                  <c:v>41.33</c:v>
                </c:pt>
                <c:pt idx="6">
                  <c:v>41.17</c:v>
                </c:pt>
                <c:pt idx="7">
                  <c:v>40.93</c:v>
                </c:pt>
                <c:pt idx="8">
                  <c:v>41.3</c:v>
                </c:pt>
                <c:pt idx="9">
                  <c:v>41.05</c:v>
                </c:pt>
                <c:pt idx="10">
                  <c:v>41.67</c:v>
                </c:pt>
                <c:pt idx="11">
                  <c:v>41.04</c:v>
                </c:pt>
                <c:pt idx="12">
                  <c:v>41.93</c:v>
                </c:pt>
                <c:pt idx="13">
                  <c:v>41.17</c:v>
                </c:pt>
                <c:pt idx="14">
                  <c:v>42.08</c:v>
                </c:pt>
                <c:pt idx="15">
                  <c:v>41.42</c:v>
                </c:pt>
                <c:pt idx="16">
                  <c:v>41.16</c:v>
                </c:pt>
                <c:pt idx="17">
                  <c:v>41.31</c:v>
                </c:pt>
                <c:pt idx="18">
                  <c:v>41.27</c:v>
                </c:pt>
                <c:pt idx="19">
                  <c:v>41.23</c:v>
                </c:pt>
                <c:pt idx="20">
                  <c:v>41.72</c:v>
                </c:pt>
                <c:pt idx="21">
                  <c:v>41.97</c:v>
                </c:pt>
              </c:numCache>
            </c:numRef>
          </c:val>
        </c:ser>
        <c:ser>
          <c:idx val="2"/>
          <c:order val="2"/>
          <c:tx>
            <c:strRef>
              <c:f>'Fortuna Racing'!$D$19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'Fortuna Racing'!$A$20:$A$89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'Fortuna Racing'!$D$20:$D$89</c:f>
              <c:numCache>
                <c:formatCode>0.00</c:formatCode>
                <c:ptCount val="70"/>
                <c:pt idx="0">
                  <c:v>43.18</c:v>
                </c:pt>
                <c:pt idx="1">
                  <c:v>41.88</c:v>
                </c:pt>
                <c:pt idx="2">
                  <c:v>41.59</c:v>
                </c:pt>
                <c:pt idx="3">
                  <c:v>41.98</c:v>
                </c:pt>
                <c:pt idx="4">
                  <c:v>41.46</c:v>
                </c:pt>
                <c:pt idx="5">
                  <c:v>41.98</c:v>
                </c:pt>
                <c:pt idx="6">
                  <c:v>42.59</c:v>
                </c:pt>
                <c:pt idx="7">
                  <c:v>42.14</c:v>
                </c:pt>
                <c:pt idx="8">
                  <c:v>42.34</c:v>
                </c:pt>
                <c:pt idx="9">
                  <c:v>42.24</c:v>
                </c:pt>
                <c:pt idx="10">
                  <c:v>41.88</c:v>
                </c:pt>
                <c:pt idx="11">
                  <c:v>41.79</c:v>
                </c:pt>
                <c:pt idx="12">
                  <c:v>41.39</c:v>
                </c:pt>
                <c:pt idx="13">
                  <c:v>41.55</c:v>
                </c:pt>
                <c:pt idx="14">
                  <c:v>42.36</c:v>
                </c:pt>
                <c:pt idx="15">
                  <c:v>41.72</c:v>
                </c:pt>
                <c:pt idx="16">
                  <c:v>41.69</c:v>
                </c:pt>
                <c:pt idx="17">
                  <c:v>41.95</c:v>
                </c:pt>
                <c:pt idx="18">
                  <c:v>41.82</c:v>
                </c:pt>
                <c:pt idx="19">
                  <c:v>41.69</c:v>
                </c:pt>
                <c:pt idx="20">
                  <c:v>42.94</c:v>
                </c:pt>
                <c:pt idx="21">
                  <c:v>41.56</c:v>
                </c:pt>
                <c:pt idx="22">
                  <c:v>42.22</c:v>
                </c:pt>
                <c:pt idx="23">
                  <c:v>41.67</c:v>
                </c:pt>
                <c:pt idx="24">
                  <c:v>41.97</c:v>
                </c:pt>
                <c:pt idx="25">
                  <c:v>42.55</c:v>
                </c:pt>
                <c:pt idx="26">
                  <c:v>41.72</c:v>
                </c:pt>
                <c:pt idx="27">
                  <c:v>41.99</c:v>
                </c:pt>
                <c:pt idx="28">
                  <c:v>41.54</c:v>
                </c:pt>
                <c:pt idx="29">
                  <c:v>42</c:v>
                </c:pt>
                <c:pt idx="30">
                  <c:v>41.76</c:v>
                </c:pt>
                <c:pt idx="31">
                  <c:v>41.78</c:v>
                </c:pt>
                <c:pt idx="32">
                  <c:v>41.99</c:v>
                </c:pt>
                <c:pt idx="33">
                  <c:v>41.5</c:v>
                </c:pt>
                <c:pt idx="34">
                  <c:v>41.37</c:v>
                </c:pt>
                <c:pt idx="35">
                  <c:v>41.81</c:v>
                </c:pt>
                <c:pt idx="36">
                  <c:v>41.49</c:v>
                </c:pt>
                <c:pt idx="37">
                  <c:v>41.82</c:v>
                </c:pt>
                <c:pt idx="38">
                  <c:v>41.56</c:v>
                </c:pt>
                <c:pt idx="39">
                  <c:v>42.26</c:v>
                </c:pt>
                <c:pt idx="40">
                  <c:v>42</c:v>
                </c:pt>
                <c:pt idx="41">
                  <c:v>41.91</c:v>
                </c:pt>
                <c:pt idx="42">
                  <c:v>41.63</c:v>
                </c:pt>
                <c:pt idx="43">
                  <c:v>41.44</c:v>
                </c:pt>
                <c:pt idx="44">
                  <c:v>41.27</c:v>
                </c:pt>
                <c:pt idx="45">
                  <c:v>41.91</c:v>
                </c:pt>
                <c:pt idx="46">
                  <c:v>41.85</c:v>
                </c:pt>
                <c:pt idx="47">
                  <c:v>42.06</c:v>
                </c:pt>
                <c:pt idx="48">
                  <c:v>41.92</c:v>
                </c:pt>
                <c:pt idx="49">
                  <c:v>42.03</c:v>
                </c:pt>
              </c:numCache>
            </c:numRef>
          </c:val>
        </c:ser>
        <c:ser>
          <c:idx val="3"/>
          <c:order val="3"/>
          <c:tx>
            <c:strRef>
              <c:f>'Fortuna Racing'!$E$19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'Fortuna Racing'!$A$20:$A$89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'Fortuna Racing'!$E$20:$E$89</c:f>
              <c:numCache>
                <c:formatCode>0.00</c:formatCode>
                <c:ptCount val="70"/>
                <c:pt idx="0">
                  <c:v>42.86</c:v>
                </c:pt>
                <c:pt idx="1">
                  <c:v>41.41</c:v>
                </c:pt>
                <c:pt idx="2">
                  <c:v>41.47</c:v>
                </c:pt>
                <c:pt idx="3">
                  <c:v>41.22</c:v>
                </c:pt>
                <c:pt idx="4">
                  <c:v>41.2</c:v>
                </c:pt>
                <c:pt idx="5">
                  <c:v>40.81</c:v>
                </c:pt>
                <c:pt idx="6">
                  <c:v>40.68</c:v>
                </c:pt>
                <c:pt idx="7">
                  <c:v>40.51</c:v>
                </c:pt>
                <c:pt idx="8">
                  <c:v>40.74</c:v>
                </c:pt>
                <c:pt idx="9">
                  <c:v>41.08</c:v>
                </c:pt>
                <c:pt idx="10">
                  <c:v>40.47</c:v>
                </c:pt>
                <c:pt idx="11">
                  <c:v>40.79</c:v>
                </c:pt>
                <c:pt idx="12">
                  <c:v>41.29</c:v>
                </c:pt>
                <c:pt idx="13">
                  <c:v>40.61</c:v>
                </c:pt>
                <c:pt idx="14">
                  <c:v>40.67</c:v>
                </c:pt>
                <c:pt idx="15">
                  <c:v>40.97</c:v>
                </c:pt>
                <c:pt idx="16">
                  <c:v>40.840000000000003</c:v>
                </c:pt>
                <c:pt idx="17">
                  <c:v>41.37</c:v>
                </c:pt>
                <c:pt idx="18">
                  <c:v>41.26</c:v>
                </c:pt>
                <c:pt idx="19">
                  <c:v>41.23</c:v>
                </c:pt>
                <c:pt idx="20">
                  <c:v>42.34</c:v>
                </c:pt>
                <c:pt idx="21">
                  <c:v>40.89</c:v>
                </c:pt>
                <c:pt idx="22">
                  <c:v>41.15</c:v>
                </c:pt>
                <c:pt idx="23">
                  <c:v>41.7</c:v>
                </c:pt>
                <c:pt idx="24">
                  <c:v>41.04</c:v>
                </c:pt>
                <c:pt idx="25">
                  <c:v>41.63</c:v>
                </c:pt>
                <c:pt idx="26">
                  <c:v>41.04</c:v>
                </c:pt>
                <c:pt idx="27">
                  <c:v>41.29</c:v>
                </c:pt>
                <c:pt idx="28">
                  <c:v>41.46</c:v>
                </c:pt>
                <c:pt idx="29">
                  <c:v>40.89</c:v>
                </c:pt>
                <c:pt idx="30">
                  <c:v>40.68</c:v>
                </c:pt>
                <c:pt idx="31">
                  <c:v>41.22</c:v>
                </c:pt>
                <c:pt idx="32">
                  <c:v>40.93</c:v>
                </c:pt>
                <c:pt idx="33">
                  <c:v>41.41</c:v>
                </c:pt>
                <c:pt idx="34">
                  <c:v>41.2</c:v>
                </c:pt>
                <c:pt idx="35">
                  <c:v>41.22</c:v>
                </c:pt>
                <c:pt idx="36">
                  <c:v>41.12</c:v>
                </c:pt>
                <c:pt idx="37">
                  <c:v>41.33</c:v>
                </c:pt>
                <c:pt idx="38">
                  <c:v>41.48</c:v>
                </c:pt>
                <c:pt idx="39">
                  <c:v>41.35</c:v>
                </c:pt>
                <c:pt idx="40">
                  <c:v>41.27</c:v>
                </c:pt>
                <c:pt idx="41">
                  <c:v>41.05</c:v>
                </c:pt>
                <c:pt idx="42">
                  <c:v>41.58</c:v>
                </c:pt>
                <c:pt idx="43">
                  <c:v>40.78</c:v>
                </c:pt>
                <c:pt idx="44">
                  <c:v>41.2</c:v>
                </c:pt>
                <c:pt idx="45">
                  <c:v>43.05</c:v>
                </c:pt>
                <c:pt idx="46">
                  <c:v>41.47</c:v>
                </c:pt>
                <c:pt idx="47">
                  <c:v>40.9</c:v>
                </c:pt>
                <c:pt idx="48">
                  <c:v>40.86</c:v>
                </c:pt>
                <c:pt idx="49">
                  <c:v>40.92</c:v>
                </c:pt>
                <c:pt idx="50">
                  <c:v>40.75</c:v>
                </c:pt>
              </c:numCache>
            </c:numRef>
          </c:val>
        </c:ser>
        <c:ser>
          <c:idx val="4"/>
          <c:order val="4"/>
          <c:tx>
            <c:strRef>
              <c:f>'Fortuna Racing'!$F$19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'Fortuna Racing'!$A$20:$A$89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'Fortuna Racing'!$F$20:$F$89</c:f>
              <c:numCache>
                <c:formatCode>0.00</c:formatCode>
                <c:ptCount val="70"/>
                <c:pt idx="0">
                  <c:v>43.17</c:v>
                </c:pt>
                <c:pt idx="1">
                  <c:v>41.79</c:v>
                </c:pt>
                <c:pt idx="2">
                  <c:v>41.35</c:v>
                </c:pt>
                <c:pt idx="3">
                  <c:v>41.96</c:v>
                </c:pt>
                <c:pt idx="4">
                  <c:v>41.66</c:v>
                </c:pt>
                <c:pt idx="5">
                  <c:v>41.47</c:v>
                </c:pt>
                <c:pt idx="6">
                  <c:v>41.39</c:v>
                </c:pt>
                <c:pt idx="7">
                  <c:v>42.07</c:v>
                </c:pt>
                <c:pt idx="8">
                  <c:v>41.22</c:v>
                </c:pt>
                <c:pt idx="9">
                  <c:v>42.13</c:v>
                </c:pt>
                <c:pt idx="10">
                  <c:v>41.66</c:v>
                </c:pt>
                <c:pt idx="11">
                  <c:v>41.88</c:v>
                </c:pt>
                <c:pt idx="12">
                  <c:v>41.52</c:v>
                </c:pt>
                <c:pt idx="13">
                  <c:v>41.28</c:v>
                </c:pt>
                <c:pt idx="14">
                  <c:v>41.29</c:v>
                </c:pt>
                <c:pt idx="15">
                  <c:v>41.46</c:v>
                </c:pt>
                <c:pt idx="16">
                  <c:v>41.94</c:v>
                </c:pt>
                <c:pt idx="17">
                  <c:v>41.11</c:v>
                </c:pt>
                <c:pt idx="18">
                  <c:v>42.09</c:v>
                </c:pt>
                <c:pt idx="19">
                  <c:v>41.46</c:v>
                </c:pt>
                <c:pt idx="20">
                  <c:v>41.97</c:v>
                </c:pt>
                <c:pt idx="21">
                  <c:v>41.49</c:v>
                </c:pt>
                <c:pt idx="22">
                  <c:v>41.25</c:v>
                </c:pt>
                <c:pt idx="23">
                  <c:v>41.73</c:v>
                </c:pt>
                <c:pt idx="24">
                  <c:v>41.91</c:v>
                </c:pt>
                <c:pt idx="25">
                  <c:v>41.21</c:v>
                </c:pt>
                <c:pt idx="26">
                  <c:v>41.58</c:v>
                </c:pt>
                <c:pt idx="27">
                  <c:v>41.51</c:v>
                </c:pt>
                <c:pt idx="28">
                  <c:v>41.79</c:v>
                </c:pt>
                <c:pt idx="29">
                  <c:v>41.73</c:v>
                </c:pt>
                <c:pt idx="30">
                  <c:v>41.79</c:v>
                </c:pt>
                <c:pt idx="31">
                  <c:v>41.38</c:v>
                </c:pt>
                <c:pt idx="32">
                  <c:v>42.21</c:v>
                </c:pt>
                <c:pt idx="33">
                  <c:v>42.42</c:v>
                </c:pt>
                <c:pt idx="34">
                  <c:v>41.06</c:v>
                </c:pt>
                <c:pt idx="35">
                  <c:v>41.68</c:v>
                </c:pt>
                <c:pt idx="36">
                  <c:v>41.19</c:v>
                </c:pt>
                <c:pt idx="37">
                  <c:v>41.64</c:v>
                </c:pt>
                <c:pt idx="38">
                  <c:v>41.31</c:v>
                </c:pt>
                <c:pt idx="39">
                  <c:v>41.4</c:v>
                </c:pt>
                <c:pt idx="40">
                  <c:v>41.94</c:v>
                </c:pt>
                <c:pt idx="41">
                  <c:v>41.07</c:v>
                </c:pt>
                <c:pt idx="42">
                  <c:v>40.99</c:v>
                </c:pt>
                <c:pt idx="43">
                  <c:v>41.11</c:v>
                </c:pt>
              </c:numCache>
            </c:numRef>
          </c:val>
        </c:ser>
        <c:ser>
          <c:idx val="5"/>
          <c:order val="5"/>
          <c:tx>
            <c:strRef>
              <c:f>'Fortuna Racing'!$G$19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'Fortuna Racing'!$A$20:$A$89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'Fortuna Racing'!$G$20:$G$89</c:f>
              <c:numCache>
                <c:formatCode>0.00</c:formatCode>
                <c:ptCount val="70"/>
                <c:pt idx="0">
                  <c:v>42.14</c:v>
                </c:pt>
                <c:pt idx="1">
                  <c:v>41.52</c:v>
                </c:pt>
                <c:pt idx="2">
                  <c:v>43.55</c:v>
                </c:pt>
                <c:pt idx="3">
                  <c:v>41.11</c:v>
                </c:pt>
                <c:pt idx="4">
                  <c:v>40.909999999999997</c:v>
                </c:pt>
                <c:pt idx="5">
                  <c:v>41.38</c:v>
                </c:pt>
                <c:pt idx="6">
                  <c:v>41.03</c:v>
                </c:pt>
                <c:pt idx="7">
                  <c:v>40.78</c:v>
                </c:pt>
                <c:pt idx="8">
                  <c:v>40.86</c:v>
                </c:pt>
                <c:pt idx="9">
                  <c:v>41.08</c:v>
                </c:pt>
                <c:pt idx="10">
                  <c:v>41.07</c:v>
                </c:pt>
                <c:pt idx="11">
                  <c:v>40.770000000000003</c:v>
                </c:pt>
                <c:pt idx="12">
                  <c:v>41.25</c:v>
                </c:pt>
                <c:pt idx="13">
                  <c:v>41.81</c:v>
                </c:pt>
                <c:pt idx="14">
                  <c:v>41.1</c:v>
                </c:pt>
                <c:pt idx="15">
                  <c:v>41.47</c:v>
                </c:pt>
                <c:pt idx="16">
                  <c:v>41.07</c:v>
                </c:pt>
                <c:pt idx="17">
                  <c:v>40.72</c:v>
                </c:pt>
                <c:pt idx="18">
                  <c:v>41.04</c:v>
                </c:pt>
                <c:pt idx="19">
                  <c:v>41.1</c:v>
                </c:pt>
                <c:pt idx="20">
                  <c:v>40.92</c:v>
                </c:pt>
                <c:pt idx="21">
                  <c:v>41.09</c:v>
                </c:pt>
                <c:pt idx="22">
                  <c:v>41.05</c:v>
                </c:pt>
                <c:pt idx="23">
                  <c:v>40.909999999999997</c:v>
                </c:pt>
                <c:pt idx="24">
                  <c:v>41.11</c:v>
                </c:pt>
                <c:pt idx="25">
                  <c:v>40.619999999999997</c:v>
                </c:pt>
                <c:pt idx="26">
                  <c:v>41.18</c:v>
                </c:pt>
                <c:pt idx="27">
                  <c:v>44.38</c:v>
                </c:pt>
                <c:pt idx="28">
                  <c:v>41.55</c:v>
                </c:pt>
                <c:pt idx="29">
                  <c:v>41.37</c:v>
                </c:pt>
                <c:pt idx="30">
                  <c:v>41.08</c:v>
                </c:pt>
                <c:pt idx="31">
                  <c:v>40.89</c:v>
                </c:pt>
                <c:pt idx="32">
                  <c:v>41.05</c:v>
                </c:pt>
                <c:pt idx="33">
                  <c:v>40.76</c:v>
                </c:pt>
                <c:pt idx="34">
                  <c:v>41.28</c:v>
                </c:pt>
                <c:pt idx="35">
                  <c:v>41.63</c:v>
                </c:pt>
                <c:pt idx="36">
                  <c:v>41.1</c:v>
                </c:pt>
                <c:pt idx="37">
                  <c:v>41.13</c:v>
                </c:pt>
                <c:pt idx="38">
                  <c:v>40.83</c:v>
                </c:pt>
                <c:pt idx="39">
                  <c:v>40.75</c:v>
                </c:pt>
                <c:pt idx="40">
                  <c:v>41.12</c:v>
                </c:pt>
                <c:pt idx="41">
                  <c:v>40.909999999999997</c:v>
                </c:pt>
                <c:pt idx="42">
                  <c:v>41.19</c:v>
                </c:pt>
                <c:pt idx="43">
                  <c:v>40.869999999999997</c:v>
                </c:pt>
                <c:pt idx="44">
                  <c:v>40.729999999999997</c:v>
                </c:pt>
                <c:pt idx="45">
                  <c:v>41.25</c:v>
                </c:pt>
                <c:pt idx="46">
                  <c:v>41.74</c:v>
                </c:pt>
                <c:pt idx="47">
                  <c:v>40.98</c:v>
                </c:pt>
                <c:pt idx="48">
                  <c:v>40.68</c:v>
                </c:pt>
                <c:pt idx="49">
                  <c:v>41.16</c:v>
                </c:pt>
                <c:pt idx="50">
                  <c:v>41.32</c:v>
                </c:pt>
                <c:pt idx="51">
                  <c:v>41.07</c:v>
                </c:pt>
                <c:pt idx="52">
                  <c:v>40.94</c:v>
                </c:pt>
                <c:pt idx="53">
                  <c:v>40.950000000000003</c:v>
                </c:pt>
                <c:pt idx="54">
                  <c:v>41.02</c:v>
                </c:pt>
                <c:pt idx="55">
                  <c:v>41.07</c:v>
                </c:pt>
                <c:pt idx="56">
                  <c:v>40.75</c:v>
                </c:pt>
              </c:numCache>
            </c:numRef>
          </c:val>
        </c:ser>
        <c:dLbls/>
        <c:marker val="1"/>
        <c:axId val="58458112"/>
        <c:axId val="58459648"/>
      </c:lineChart>
      <c:catAx>
        <c:axId val="58458112"/>
        <c:scaling>
          <c:orientation val="minMax"/>
        </c:scaling>
        <c:axPos val="b"/>
        <c:numFmt formatCode="General" sourceLinked="1"/>
        <c:majorTickMark val="none"/>
        <c:tickLblPos val="nextTo"/>
        <c:crossAx val="58459648"/>
        <c:crosses val="autoZero"/>
        <c:auto val="1"/>
        <c:lblAlgn val="ctr"/>
        <c:lblOffset val="100"/>
      </c:catAx>
      <c:valAx>
        <c:axId val="58459648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58458112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</c:spPr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18</xdr:row>
      <xdr:rowOff>19048</xdr:rowOff>
    </xdr:from>
    <xdr:to>
      <xdr:col>21</xdr:col>
      <xdr:colOff>330200</xdr:colOff>
      <xdr:row>44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215900</xdr:colOff>
      <xdr:row>18</xdr:row>
      <xdr:rowOff>184148</xdr:rowOff>
    </xdr:from>
    <xdr:to>
      <xdr:col>21</xdr:col>
      <xdr:colOff>431800</xdr:colOff>
      <xdr:row>45</xdr:row>
      <xdr:rowOff>38099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18</xdr:row>
      <xdr:rowOff>19048</xdr:rowOff>
    </xdr:from>
    <xdr:to>
      <xdr:col>21</xdr:col>
      <xdr:colOff>330200</xdr:colOff>
      <xdr:row>44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18</xdr:row>
      <xdr:rowOff>19048</xdr:rowOff>
    </xdr:from>
    <xdr:to>
      <xdr:col>21</xdr:col>
      <xdr:colOff>330200</xdr:colOff>
      <xdr:row>44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18</xdr:row>
      <xdr:rowOff>19048</xdr:rowOff>
    </xdr:from>
    <xdr:to>
      <xdr:col>21</xdr:col>
      <xdr:colOff>330200</xdr:colOff>
      <xdr:row>44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19</xdr:row>
      <xdr:rowOff>19048</xdr:rowOff>
    </xdr:from>
    <xdr:to>
      <xdr:col>21</xdr:col>
      <xdr:colOff>330200</xdr:colOff>
      <xdr:row>45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18</xdr:row>
      <xdr:rowOff>19048</xdr:rowOff>
    </xdr:from>
    <xdr:to>
      <xdr:col>21</xdr:col>
      <xdr:colOff>330200</xdr:colOff>
      <xdr:row>44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18</xdr:row>
      <xdr:rowOff>19048</xdr:rowOff>
    </xdr:from>
    <xdr:to>
      <xdr:col>21</xdr:col>
      <xdr:colOff>330200</xdr:colOff>
      <xdr:row>44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18</xdr:row>
      <xdr:rowOff>19048</xdr:rowOff>
    </xdr:from>
    <xdr:to>
      <xdr:col>21</xdr:col>
      <xdr:colOff>330200</xdr:colOff>
      <xdr:row>44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18</xdr:row>
      <xdr:rowOff>19048</xdr:rowOff>
    </xdr:from>
    <xdr:to>
      <xdr:col>21</xdr:col>
      <xdr:colOff>330200</xdr:colOff>
      <xdr:row>44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7"/>
  <sheetViews>
    <sheetView tabSelected="1" topLeftCell="A2" workbookViewId="0">
      <selection activeCell="J18" sqref="J18"/>
    </sheetView>
  </sheetViews>
  <sheetFormatPr defaultRowHeight="15"/>
  <cols>
    <col min="1" max="1" width="9.140625" style="2"/>
    <col min="2" max="2" width="18.710937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>
      <c r="A1" s="200" t="s">
        <v>60</v>
      </c>
      <c r="B1" s="200"/>
      <c r="C1" s="200"/>
      <c r="D1" s="200"/>
      <c r="E1" s="200"/>
      <c r="F1" s="200"/>
      <c r="G1" s="200"/>
      <c r="H1" s="200"/>
      <c r="I1" s="200"/>
      <c r="J1" s="200"/>
    </row>
    <row r="2" spans="1:12" ht="17.25">
      <c r="A2" s="201" t="s">
        <v>62</v>
      </c>
      <c r="B2" s="201"/>
      <c r="C2" s="201"/>
      <c r="D2" s="201"/>
      <c r="E2" s="201"/>
      <c r="F2" s="201"/>
      <c r="G2" s="201"/>
      <c r="H2" s="201"/>
      <c r="I2" s="201"/>
      <c r="J2" s="201"/>
    </row>
    <row r="3" spans="1:12" ht="6" customHeight="1" thickBot="1"/>
    <row r="4" spans="1:12" s="3" customFormat="1" ht="15" customHeight="1">
      <c r="A4" s="202" t="s">
        <v>0</v>
      </c>
      <c r="B4" s="204" t="s">
        <v>1</v>
      </c>
      <c r="C4" s="206" t="s">
        <v>2</v>
      </c>
      <c r="D4" s="208" t="s">
        <v>3</v>
      </c>
      <c r="E4" s="209"/>
      <c r="F4" s="210" t="s">
        <v>4</v>
      </c>
      <c r="G4" s="211"/>
      <c r="H4" s="204"/>
      <c r="I4" s="208" t="s">
        <v>5</v>
      </c>
      <c r="J4" s="209"/>
    </row>
    <row r="5" spans="1:12" s="8" customFormat="1" ht="15.75" thickBot="1">
      <c r="A5" s="203"/>
      <c r="B5" s="205"/>
      <c r="C5" s="207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>
      <c r="A6" s="9">
        <v>1</v>
      </c>
      <c r="B6" s="191" t="s">
        <v>182</v>
      </c>
      <c r="C6" s="10">
        <v>5</v>
      </c>
      <c r="D6" s="114">
        <v>40.33</v>
      </c>
      <c r="E6" s="11">
        <v>3</v>
      </c>
      <c r="F6" s="117">
        <v>256</v>
      </c>
      <c r="G6" s="193" t="s">
        <v>186</v>
      </c>
      <c r="H6" s="196" t="s">
        <v>193</v>
      </c>
      <c r="I6" s="12">
        <v>39.909999999999997</v>
      </c>
      <c r="J6" s="11">
        <v>12</v>
      </c>
    </row>
    <row r="7" spans="1:12" s="3" customFormat="1" ht="24.95" customHeight="1">
      <c r="A7" s="13">
        <v>2</v>
      </c>
      <c r="B7" s="192" t="s">
        <v>83</v>
      </c>
      <c r="C7" s="14">
        <v>1</v>
      </c>
      <c r="D7" s="21">
        <v>40.409999999999997</v>
      </c>
      <c r="E7" s="16">
        <v>4</v>
      </c>
      <c r="F7" s="20">
        <v>255</v>
      </c>
      <c r="G7" s="194" t="s">
        <v>187</v>
      </c>
      <c r="H7" s="197" t="s">
        <v>187</v>
      </c>
      <c r="I7" s="198">
        <v>40.119999999999997</v>
      </c>
      <c r="J7" s="16">
        <v>145</v>
      </c>
    </row>
    <row r="8" spans="1:12" s="3" customFormat="1" ht="24.95" customHeight="1">
      <c r="A8" s="13">
        <v>3</v>
      </c>
      <c r="B8" s="192" t="s">
        <v>100</v>
      </c>
      <c r="C8" s="14">
        <v>7</v>
      </c>
      <c r="D8" s="15">
        <v>40.195</v>
      </c>
      <c r="E8" s="16">
        <v>1</v>
      </c>
      <c r="F8" s="17">
        <v>255</v>
      </c>
      <c r="G8" s="194" t="s">
        <v>187</v>
      </c>
      <c r="H8" s="126">
        <v>7</v>
      </c>
      <c r="I8" s="18">
        <v>40.11</v>
      </c>
      <c r="J8" s="16">
        <v>52</v>
      </c>
    </row>
    <row r="9" spans="1:12" s="3" customFormat="1" ht="24.95" customHeight="1">
      <c r="A9" s="13">
        <v>4</v>
      </c>
      <c r="B9" s="192" t="s">
        <v>90</v>
      </c>
      <c r="C9" s="14">
        <v>8</v>
      </c>
      <c r="D9" s="15">
        <v>40.56</v>
      </c>
      <c r="E9" s="16">
        <v>5</v>
      </c>
      <c r="F9" s="17">
        <v>255</v>
      </c>
      <c r="G9" s="194" t="s">
        <v>187</v>
      </c>
      <c r="H9" s="126">
        <v>14</v>
      </c>
      <c r="I9" s="199">
        <v>39.86</v>
      </c>
      <c r="J9" s="16">
        <v>73</v>
      </c>
      <c r="L9" s="19"/>
    </row>
    <row r="10" spans="1:12" s="3" customFormat="1" ht="24.95" customHeight="1">
      <c r="A10" s="13">
        <v>5</v>
      </c>
      <c r="B10" s="192" t="s">
        <v>76</v>
      </c>
      <c r="C10" s="14">
        <v>2</v>
      </c>
      <c r="D10" s="15">
        <v>40.594999999999999</v>
      </c>
      <c r="E10" s="16">
        <v>6</v>
      </c>
      <c r="F10" s="17">
        <v>255</v>
      </c>
      <c r="G10" s="194" t="s">
        <v>187</v>
      </c>
      <c r="H10" s="142">
        <v>18</v>
      </c>
      <c r="I10" s="18">
        <v>39.909999999999997</v>
      </c>
      <c r="J10" s="16">
        <v>9</v>
      </c>
      <c r="L10" s="19"/>
    </row>
    <row r="11" spans="1:12" s="3" customFormat="1" ht="24.95" customHeight="1">
      <c r="A11" s="13">
        <v>6</v>
      </c>
      <c r="B11" s="192" t="s">
        <v>183</v>
      </c>
      <c r="C11" s="14">
        <v>6</v>
      </c>
      <c r="D11" s="15">
        <v>40.26</v>
      </c>
      <c r="E11" s="16">
        <v>2</v>
      </c>
      <c r="F11" s="17">
        <v>254</v>
      </c>
      <c r="G11" s="194" t="s">
        <v>188</v>
      </c>
      <c r="H11" s="197" t="s">
        <v>187</v>
      </c>
      <c r="I11" s="18">
        <v>40.06</v>
      </c>
      <c r="J11" s="16">
        <v>51</v>
      </c>
    </row>
    <row r="12" spans="1:12" s="3" customFormat="1" ht="24.95" customHeight="1">
      <c r="A12" s="13">
        <v>7</v>
      </c>
      <c r="B12" s="192" t="s">
        <v>91</v>
      </c>
      <c r="C12" s="14">
        <v>4</v>
      </c>
      <c r="D12" s="15">
        <v>40.909999999999997</v>
      </c>
      <c r="E12" s="16">
        <v>9</v>
      </c>
      <c r="F12" s="17">
        <v>252</v>
      </c>
      <c r="G12" s="195" t="s">
        <v>189</v>
      </c>
      <c r="H12" s="197" t="s">
        <v>187</v>
      </c>
      <c r="I12" s="17">
        <v>40.520000000000003</v>
      </c>
      <c r="J12" s="16">
        <v>188</v>
      </c>
    </row>
    <row r="13" spans="1:12" s="3" customFormat="1" ht="24.95" customHeight="1">
      <c r="A13" s="13">
        <v>8</v>
      </c>
      <c r="B13" s="192" t="s">
        <v>99</v>
      </c>
      <c r="C13" s="14">
        <v>9</v>
      </c>
      <c r="D13" s="17">
        <v>40.924999999999997</v>
      </c>
      <c r="E13" s="16">
        <v>10</v>
      </c>
      <c r="F13" s="17">
        <v>251</v>
      </c>
      <c r="G13" s="195" t="s">
        <v>190</v>
      </c>
      <c r="H13" s="197" t="s">
        <v>187</v>
      </c>
      <c r="I13" s="17">
        <v>40.33</v>
      </c>
      <c r="J13" s="16">
        <v>236</v>
      </c>
    </row>
    <row r="14" spans="1:12" s="3" customFormat="1" ht="26.25" customHeight="1">
      <c r="A14" s="13">
        <v>9</v>
      </c>
      <c r="B14" s="192" t="s">
        <v>184</v>
      </c>
      <c r="C14" s="14">
        <v>10</v>
      </c>
      <c r="D14" s="15">
        <v>40.634999999999998</v>
      </c>
      <c r="E14" s="16">
        <v>7</v>
      </c>
      <c r="F14" s="17">
        <v>249</v>
      </c>
      <c r="G14" s="194" t="s">
        <v>191</v>
      </c>
      <c r="H14" s="197" t="s">
        <v>187</v>
      </c>
      <c r="I14" s="18">
        <v>40.299999999999997</v>
      </c>
      <c r="J14" s="16">
        <v>13</v>
      </c>
    </row>
    <row r="15" spans="1:12" s="3" customFormat="1" ht="24.95" customHeight="1">
      <c r="A15" s="13">
        <v>10</v>
      </c>
      <c r="B15" s="192" t="s">
        <v>185</v>
      </c>
      <c r="C15" s="14">
        <v>3</v>
      </c>
      <c r="D15" s="15">
        <v>40.734999999999999</v>
      </c>
      <c r="E15" s="16">
        <v>8</v>
      </c>
      <c r="F15" s="17">
        <v>248</v>
      </c>
      <c r="G15" s="194" t="s">
        <v>192</v>
      </c>
      <c r="H15" s="197">
        <v>21</v>
      </c>
      <c r="I15" s="17">
        <v>40.47</v>
      </c>
      <c r="J15" s="16">
        <v>105</v>
      </c>
    </row>
    <row r="16" spans="1:12" ht="24" hidden="1" customHeight="1">
      <c r="A16" s="13">
        <v>11</v>
      </c>
      <c r="B16" s="110"/>
      <c r="C16" s="14"/>
      <c r="D16" s="15"/>
      <c r="E16" s="16"/>
      <c r="F16" s="20"/>
      <c r="G16" s="111"/>
      <c r="H16" s="125"/>
      <c r="I16" s="18"/>
      <c r="J16" s="16"/>
    </row>
    <row r="17" spans="1:10" ht="23.25" hidden="1" customHeight="1" thickBot="1">
      <c r="A17" s="22">
        <v>12</v>
      </c>
      <c r="B17" s="112"/>
      <c r="C17" s="113"/>
      <c r="D17" s="115"/>
      <c r="E17" s="116"/>
      <c r="F17" s="127"/>
      <c r="G17" s="118"/>
      <c r="H17" s="128"/>
      <c r="I17" s="119"/>
      <c r="J17" s="116"/>
    </row>
    <row r="18" spans="1:10" ht="2.25" customHeight="1">
      <c r="A18" s="23"/>
    </row>
    <row r="19" spans="1:10" s="2" customFormat="1">
      <c r="A19" s="23"/>
    </row>
    <row r="20" spans="1:10" s="2" customFormat="1">
      <c r="A20" s="23"/>
    </row>
    <row r="21" spans="1:10" s="2" customFormat="1">
      <c r="A21" s="23"/>
    </row>
    <row r="22" spans="1:10" s="2" customFormat="1" ht="6.75" customHeight="1">
      <c r="A22" s="23"/>
    </row>
    <row r="23" spans="1:10" s="2" customFormat="1">
      <c r="A23" s="23"/>
    </row>
    <row r="24" spans="1:10" s="2" customFormat="1">
      <c r="A24" s="24"/>
    </row>
    <row r="25" spans="1:10" s="2" customFormat="1">
      <c r="A25" s="24"/>
    </row>
    <row r="26" spans="1:10" s="2" customFormat="1" ht="6.75" customHeight="1">
      <c r="A26" s="24"/>
    </row>
    <row r="27" spans="1:10" s="2" customFormat="1">
      <c r="A27" s="24"/>
    </row>
    <row r="28" spans="1:10" s="2" customFormat="1">
      <c r="A28" s="24"/>
    </row>
    <row r="29" spans="1:10" s="2" customFormat="1">
      <c r="A29" s="24"/>
    </row>
    <row r="30" spans="1:10" s="2" customFormat="1">
      <c r="A30" s="24"/>
    </row>
    <row r="31" spans="1:10" s="2" customFormat="1" ht="7.5" customHeight="1">
      <c r="A31" s="23"/>
    </row>
    <row r="32" spans="1:10" s="2" customFormat="1">
      <c r="A32" s="23"/>
    </row>
    <row r="33" spans="1:1" s="2" customFormat="1">
      <c r="A33" s="23"/>
    </row>
    <row r="34" spans="1:1" s="2" customFormat="1">
      <c r="A34" s="23"/>
    </row>
    <row r="35" spans="1:1" s="2" customFormat="1" ht="6.75" customHeight="1"/>
    <row r="36" spans="1:1" s="2" customFormat="1">
      <c r="A36" s="23"/>
    </row>
    <row r="37" spans="1:1" s="2" customFormat="1">
      <c r="A37" s="23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U30"/>
  <sheetViews>
    <sheetView topLeftCell="A6" zoomScale="50" zoomScaleNormal="50" workbookViewId="0">
      <selection activeCell="B25" sqref="B25:B26"/>
    </sheetView>
  </sheetViews>
  <sheetFormatPr defaultRowHeight="1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3" width="9.140625" style="1"/>
    <col min="14" max="14" width="14.28515625" style="1" hidden="1" customWidth="1"/>
    <col min="15" max="15" width="9.140625" style="1"/>
    <col min="16" max="16" width="11.140625" style="1" customWidth="1"/>
    <col min="17" max="16384" width="9.140625" style="1"/>
  </cols>
  <sheetData>
    <row r="1" spans="1:21" ht="48" customHeight="1">
      <c r="A1" s="212" t="s">
        <v>63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</row>
    <row r="2" spans="1:21" ht="5.25" customHeight="1"/>
    <row r="3" spans="1:21" ht="19.5" customHeight="1">
      <c r="A3" s="213" t="s">
        <v>12</v>
      </c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</row>
    <row r="4" spans="1:21" ht="15.75" customHeight="1" thickBot="1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21" s="2" customFormat="1" ht="30" customHeight="1">
      <c r="A5" s="214" t="s">
        <v>2</v>
      </c>
      <c r="B5" s="216" t="s">
        <v>1</v>
      </c>
      <c r="C5" s="218" t="s">
        <v>13</v>
      </c>
      <c r="D5" s="220" t="s">
        <v>14</v>
      </c>
      <c r="E5" s="222" t="s">
        <v>15</v>
      </c>
      <c r="F5" s="222" t="s">
        <v>16</v>
      </c>
      <c r="G5" s="224" t="s">
        <v>17</v>
      </c>
      <c r="H5" s="220"/>
      <c r="I5" s="220"/>
      <c r="J5" s="225"/>
      <c r="K5" s="225"/>
      <c r="L5" s="226"/>
    </row>
    <row r="6" spans="1:21" s="2" customFormat="1" ht="30" customHeight="1" thickBot="1">
      <c r="A6" s="215"/>
      <c r="B6" s="217"/>
      <c r="C6" s="219"/>
      <c r="D6" s="221"/>
      <c r="E6" s="223"/>
      <c r="F6" s="223"/>
      <c r="G6" s="26" t="s">
        <v>18</v>
      </c>
      <c r="H6" s="27" t="s">
        <v>6</v>
      </c>
      <c r="I6" s="27" t="s">
        <v>19</v>
      </c>
      <c r="J6" s="28" t="s">
        <v>20</v>
      </c>
      <c r="K6" s="29" t="s">
        <v>21</v>
      </c>
      <c r="L6" s="30" t="s">
        <v>7</v>
      </c>
      <c r="N6" s="129">
        <v>82.5</v>
      </c>
      <c r="O6" s="129">
        <v>85</v>
      </c>
      <c r="P6" s="129">
        <v>87.5</v>
      </c>
      <c r="Q6" s="129">
        <v>90</v>
      </c>
      <c r="R6" s="129">
        <v>92.5</v>
      </c>
      <c r="S6" s="129">
        <v>95</v>
      </c>
      <c r="T6" s="129">
        <v>97.5</v>
      </c>
      <c r="U6" s="129">
        <v>100</v>
      </c>
    </row>
    <row r="7" spans="1:21" s="3" customFormat="1" ht="30" customHeight="1">
      <c r="A7" s="227">
        <v>1</v>
      </c>
      <c r="B7" s="229" t="s">
        <v>83</v>
      </c>
      <c r="C7" s="152" t="s">
        <v>105</v>
      </c>
      <c r="D7" s="31" t="s">
        <v>85</v>
      </c>
      <c r="E7" s="136">
        <v>69.8</v>
      </c>
      <c r="F7" s="32"/>
      <c r="G7" s="33">
        <v>2</v>
      </c>
      <c r="H7" s="34">
        <v>40.380000000000003</v>
      </c>
      <c r="I7" s="33"/>
      <c r="J7" s="35">
        <f t="shared" ref="J7:J30" si="0">H7-I7</f>
        <v>40.380000000000003</v>
      </c>
      <c r="K7" s="231">
        <f>AVERAGE(J7:J8)</f>
        <v>34.46</v>
      </c>
      <c r="L7" s="233">
        <f>RANK(K7,K$7:K$26,1)</f>
        <v>5</v>
      </c>
      <c r="M7" s="130" t="s">
        <v>61</v>
      </c>
      <c r="N7" s="132">
        <v>0.05</v>
      </c>
      <c r="O7" s="132">
        <v>0.1</v>
      </c>
      <c r="P7" s="132">
        <v>0.15</v>
      </c>
      <c r="Q7" s="132">
        <v>0.2</v>
      </c>
      <c r="R7" s="132">
        <v>0.25</v>
      </c>
      <c r="S7" s="132">
        <v>0.3</v>
      </c>
      <c r="T7" s="132">
        <v>0.35</v>
      </c>
      <c r="U7" s="132">
        <v>0.4</v>
      </c>
    </row>
    <row r="8" spans="1:21" s="3" customFormat="1" ht="30" customHeight="1">
      <c r="A8" s="228"/>
      <c r="B8" s="230"/>
      <c r="C8" s="153" t="s">
        <v>84</v>
      </c>
      <c r="D8" s="37" t="s">
        <v>86</v>
      </c>
      <c r="E8" s="129">
        <v>86.6</v>
      </c>
      <c r="F8" s="39">
        <v>0.1</v>
      </c>
      <c r="G8" s="40">
        <v>3</v>
      </c>
      <c r="H8" s="41">
        <v>40.54</v>
      </c>
      <c r="I8" s="40">
        <v>12</v>
      </c>
      <c r="J8" s="42">
        <f t="shared" si="0"/>
        <v>28.54</v>
      </c>
      <c r="K8" s="232"/>
      <c r="L8" s="233"/>
      <c r="M8" s="131">
        <v>1</v>
      </c>
      <c r="N8" s="132">
        <v>6</v>
      </c>
      <c r="O8" s="132">
        <v>12</v>
      </c>
      <c r="P8" s="132">
        <v>18</v>
      </c>
      <c r="Q8" s="132">
        <v>24</v>
      </c>
      <c r="R8" s="132">
        <v>30</v>
      </c>
      <c r="S8" s="132">
        <v>36</v>
      </c>
      <c r="T8" s="132">
        <v>42</v>
      </c>
      <c r="U8" s="132">
        <v>48</v>
      </c>
    </row>
    <row r="9" spans="1:21" s="3" customFormat="1" ht="30" customHeight="1">
      <c r="A9" s="234">
        <v>2</v>
      </c>
      <c r="B9" s="235" t="s">
        <v>76</v>
      </c>
      <c r="C9" s="43" t="s">
        <v>77</v>
      </c>
      <c r="D9" s="44" t="s">
        <v>22</v>
      </c>
      <c r="E9" s="45">
        <v>70.400000000000006</v>
      </c>
      <c r="F9" s="39"/>
      <c r="G9" s="40">
        <v>3</v>
      </c>
      <c r="H9" s="41">
        <v>40.54</v>
      </c>
      <c r="I9" s="40"/>
      <c r="J9" s="42">
        <f t="shared" si="0"/>
        <v>40.54</v>
      </c>
      <c r="K9" s="232">
        <f>AVERAGE(J9:J10)</f>
        <v>40.594999999999999</v>
      </c>
      <c r="L9" s="233">
        <f>RANK(K9,K$7:K$26,1)</f>
        <v>7</v>
      </c>
      <c r="M9" s="131">
        <v>2</v>
      </c>
      <c r="N9" s="132">
        <v>12</v>
      </c>
      <c r="O9" s="132">
        <v>24</v>
      </c>
      <c r="P9" s="132">
        <v>36</v>
      </c>
      <c r="Q9" s="132">
        <v>48</v>
      </c>
      <c r="R9" s="132">
        <v>60</v>
      </c>
      <c r="S9" s="132">
        <v>72</v>
      </c>
      <c r="T9" s="132">
        <v>84</v>
      </c>
      <c r="U9" s="132">
        <v>96</v>
      </c>
    </row>
    <row r="10" spans="1:21" s="3" customFormat="1" ht="30" customHeight="1">
      <c r="A10" s="228"/>
      <c r="B10" s="235"/>
      <c r="C10" s="36" t="s">
        <v>78</v>
      </c>
      <c r="D10" s="37" t="s">
        <v>23</v>
      </c>
      <c r="E10" s="46">
        <v>82.4</v>
      </c>
      <c r="F10" s="39"/>
      <c r="G10" s="40">
        <v>4</v>
      </c>
      <c r="H10" s="41">
        <v>40.65</v>
      </c>
      <c r="I10" s="40"/>
      <c r="J10" s="42">
        <f t="shared" si="0"/>
        <v>40.65</v>
      </c>
      <c r="K10" s="232"/>
      <c r="L10" s="233"/>
      <c r="P10" s="124"/>
      <c r="Q10" s="124"/>
    </row>
    <row r="11" spans="1:21" s="3" customFormat="1" ht="30" customHeight="1">
      <c r="A11" s="228">
        <v>3</v>
      </c>
      <c r="B11" s="235" t="s">
        <v>87</v>
      </c>
      <c r="C11" s="36" t="s">
        <v>88</v>
      </c>
      <c r="D11" s="37" t="s">
        <v>24</v>
      </c>
      <c r="E11" s="46">
        <v>80</v>
      </c>
      <c r="F11" s="39"/>
      <c r="G11" s="40">
        <v>6</v>
      </c>
      <c r="H11" s="41">
        <v>40.380000000000003</v>
      </c>
      <c r="I11" s="40"/>
      <c r="J11" s="42">
        <f t="shared" si="0"/>
        <v>40.380000000000003</v>
      </c>
      <c r="K11" s="232">
        <f>AVERAGE(J11:J12)</f>
        <v>40.734999999999999</v>
      </c>
      <c r="L11" s="233">
        <f t="shared" ref="L11" si="1">RANK(K11,K$7:K$26,1)</f>
        <v>9</v>
      </c>
      <c r="P11" s="124"/>
      <c r="Q11" s="124"/>
    </row>
    <row r="12" spans="1:21" s="3" customFormat="1" ht="30" customHeight="1">
      <c r="A12" s="228"/>
      <c r="B12" s="235"/>
      <c r="C12" s="36" t="s">
        <v>89</v>
      </c>
      <c r="D12" s="37" t="s">
        <v>25</v>
      </c>
      <c r="E12" s="46">
        <v>71.7</v>
      </c>
      <c r="F12" s="39"/>
      <c r="G12" s="40">
        <v>5</v>
      </c>
      <c r="H12" s="41">
        <v>41.09</v>
      </c>
      <c r="I12" s="40"/>
      <c r="J12" s="42">
        <f t="shared" si="0"/>
        <v>41.09</v>
      </c>
      <c r="K12" s="232"/>
      <c r="L12" s="233"/>
      <c r="N12" s="124"/>
      <c r="O12" s="124"/>
      <c r="P12" s="124"/>
      <c r="Q12" s="124"/>
    </row>
    <row r="13" spans="1:21" s="3" customFormat="1" ht="30" customHeight="1">
      <c r="A13" s="234">
        <v>4</v>
      </c>
      <c r="B13" s="235" t="s">
        <v>91</v>
      </c>
      <c r="C13" s="43" t="s">
        <v>92</v>
      </c>
      <c r="D13" s="44" t="s">
        <v>26</v>
      </c>
      <c r="E13" s="47">
        <v>75.400000000000006</v>
      </c>
      <c r="F13" s="144"/>
      <c r="G13" s="40">
        <v>7</v>
      </c>
      <c r="H13" s="41">
        <v>40.83</v>
      </c>
      <c r="I13" s="40"/>
      <c r="J13" s="42">
        <f t="shared" si="0"/>
        <v>40.83</v>
      </c>
      <c r="K13" s="232">
        <f>AVERAGE(J13:J14)</f>
        <v>29.009999999999998</v>
      </c>
      <c r="L13" s="233">
        <f t="shared" ref="L13" si="2">RANK(K13,K$7:K$26,1)</f>
        <v>2</v>
      </c>
      <c r="N13" s="124"/>
      <c r="O13" s="124"/>
      <c r="P13" s="124"/>
      <c r="Q13" s="124"/>
    </row>
    <row r="14" spans="1:21" s="3" customFormat="1" ht="30" customHeight="1">
      <c r="A14" s="228"/>
      <c r="B14" s="235"/>
      <c r="C14" s="36" t="s">
        <v>93</v>
      </c>
      <c r="D14" s="37" t="s">
        <v>28</v>
      </c>
      <c r="E14" s="46">
        <v>90.5</v>
      </c>
      <c r="F14" s="157">
        <v>0.2</v>
      </c>
      <c r="G14" s="40">
        <v>6</v>
      </c>
      <c r="H14" s="41">
        <v>41.19</v>
      </c>
      <c r="I14" s="40">
        <v>24</v>
      </c>
      <c r="J14" s="42">
        <f t="shared" si="0"/>
        <v>17.189999999999998</v>
      </c>
      <c r="K14" s="232"/>
      <c r="L14" s="233"/>
      <c r="N14" s="124"/>
      <c r="O14" s="124"/>
      <c r="P14" s="124"/>
      <c r="Q14" s="124"/>
    </row>
    <row r="15" spans="1:21" s="3" customFormat="1" ht="30" customHeight="1">
      <c r="A15" s="228">
        <v>5</v>
      </c>
      <c r="B15" s="235" t="s">
        <v>80</v>
      </c>
      <c r="C15" s="36" t="s">
        <v>81</v>
      </c>
      <c r="D15" s="37" t="s">
        <v>29</v>
      </c>
      <c r="E15" s="38">
        <v>95.6</v>
      </c>
      <c r="F15" s="39">
        <v>0.3</v>
      </c>
      <c r="G15" s="40">
        <v>9</v>
      </c>
      <c r="H15" s="41">
        <v>40.31</v>
      </c>
      <c r="I15" s="40">
        <v>30</v>
      </c>
      <c r="J15" s="42">
        <f t="shared" si="0"/>
        <v>10.310000000000002</v>
      </c>
      <c r="K15" s="232">
        <f>AVERAGE(J15:J16)</f>
        <v>25.455000000000002</v>
      </c>
      <c r="L15" s="233">
        <f t="shared" ref="L15" si="3">RANK(K15,K$7:K$26,1)</f>
        <v>1</v>
      </c>
      <c r="N15" s="124"/>
      <c r="O15" s="124"/>
      <c r="P15" s="124"/>
      <c r="Q15" s="124"/>
    </row>
    <row r="16" spans="1:21" s="3" customFormat="1" ht="30" customHeight="1">
      <c r="A16" s="228"/>
      <c r="B16" s="235"/>
      <c r="C16" s="36" t="s">
        <v>82</v>
      </c>
      <c r="D16" s="37" t="s">
        <v>30</v>
      </c>
      <c r="E16" s="38">
        <v>70.400000000000006</v>
      </c>
      <c r="F16" s="39"/>
      <c r="G16" s="40">
        <v>8</v>
      </c>
      <c r="H16" s="41">
        <v>40.6</v>
      </c>
      <c r="I16" s="40"/>
      <c r="J16" s="42">
        <f t="shared" si="0"/>
        <v>40.6</v>
      </c>
      <c r="K16" s="232"/>
      <c r="L16" s="233"/>
      <c r="N16" s="150"/>
      <c r="O16" s="1"/>
      <c r="P16" s="124"/>
      <c r="Q16" s="124"/>
    </row>
    <row r="17" spans="1:16" ht="27.75" customHeight="1">
      <c r="A17" s="228">
        <v>6</v>
      </c>
      <c r="B17" s="235" t="s">
        <v>68</v>
      </c>
      <c r="C17" s="36" t="s">
        <v>69</v>
      </c>
      <c r="D17" s="37" t="s">
        <v>31</v>
      </c>
      <c r="E17" s="48" t="s">
        <v>70</v>
      </c>
      <c r="F17" s="49"/>
      <c r="G17" s="50">
        <v>10</v>
      </c>
      <c r="H17" s="51">
        <v>40.450000000000003</v>
      </c>
      <c r="I17" s="40"/>
      <c r="J17" s="42">
        <f t="shared" si="0"/>
        <v>40.450000000000003</v>
      </c>
      <c r="K17" s="232">
        <f>AVERAGE(J17:J18)</f>
        <v>34.31</v>
      </c>
      <c r="L17" s="233">
        <f t="shared" ref="L17" si="4">RANK(K17,K$7:K$26,1)</f>
        <v>4</v>
      </c>
      <c r="M17" s="3"/>
      <c r="O17" s="135"/>
      <c r="P17" s="150"/>
    </row>
    <row r="18" spans="1:16" ht="27.75" customHeight="1">
      <c r="A18" s="228"/>
      <c r="B18" s="235"/>
      <c r="C18" s="36" t="s">
        <v>71</v>
      </c>
      <c r="D18" s="37" t="s">
        <v>32</v>
      </c>
      <c r="E18" s="48" t="s">
        <v>79</v>
      </c>
      <c r="F18" s="49">
        <v>0.1</v>
      </c>
      <c r="G18" s="50">
        <v>13</v>
      </c>
      <c r="H18" s="51">
        <v>40.17</v>
      </c>
      <c r="I18" s="40">
        <v>12</v>
      </c>
      <c r="J18" s="42">
        <f t="shared" si="0"/>
        <v>28.17</v>
      </c>
      <c r="K18" s="232"/>
      <c r="L18" s="233"/>
      <c r="M18" s="3"/>
    </row>
    <row r="19" spans="1:16" ht="29.25" customHeight="1">
      <c r="A19" s="234">
        <v>7</v>
      </c>
      <c r="B19" s="235" t="s">
        <v>100</v>
      </c>
      <c r="C19" s="43" t="s">
        <v>65</v>
      </c>
      <c r="D19" s="44" t="s">
        <v>33</v>
      </c>
      <c r="E19" s="52" t="s">
        <v>67</v>
      </c>
      <c r="F19" s="49"/>
      <c r="G19" s="50">
        <v>21</v>
      </c>
      <c r="H19" s="51">
        <v>40.1</v>
      </c>
      <c r="I19" s="40"/>
      <c r="J19" s="42">
        <f t="shared" si="0"/>
        <v>40.1</v>
      </c>
      <c r="K19" s="232">
        <f>AVERAGE(J19:J20)</f>
        <v>31.27</v>
      </c>
      <c r="L19" s="233">
        <f t="shared" ref="L19" si="5">RANK(K19,K$7:K$26,1)</f>
        <v>3</v>
      </c>
      <c r="M19" s="3"/>
      <c r="P19" s="53"/>
    </row>
    <row r="20" spans="1:16" ht="29.25" customHeight="1">
      <c r="A20" s="228"/>
      <c r="B20" s="235"/>
      <c r="C20" s="36" t="s">
        <v>66</v>
      </c>
      <c r="D20" s="37" t="s">
        <v>34</v>
      </c>
      <c r="E20" s="48" t="s">
        <v>72</v>
      </c>
      <c r="F20" s="49">
        <v>0.15</v>
      </c>
      <c r="G20" s="50">
        <v>69</v>
      </c>
      <c r="H20" s="51">
        <v>40.44</v>
      </c>
      <c r="I20" s="40">
        <v>18</v>
      </c>
      <c r="J20" s="42">
        <f t="shared" si="0"/>
        <v>22.439999999999998</v>
      </c>
      <c r="K20" s="232"/>
      <c r="L20" s="233"/>
      <c r="M20" s="3"/>
      <c r="P20" s="53"/>
    </row>
    <row r="21" spans="1:16" ht="29.25" customHeight="1">
      <c r="A21" s="228">
        <v>8</v>
      </c>
      <c r="B21" s="235" t="s">
        <v>90</v>
      </c>
      <c r="C21" s="36" t="s">
        <v>73</v>
      </c>
      <c r="D21" s="37" t="s">
        <v>35</v>
      </c>
      <c r="E21" s="48" t="s">
        <v>106</v>
      </c>
      <c r="F21" s="49"/>
      <c r="G21" s="50">
        <v>1</v>
      </c>
      <c r="H21" s="51">
        <v>40.35</v>
      </c>
      <c r="I21" s="40"/>
      <c r="J21" s="42">
        <f t="shared" si="0"/>
        <v>40.35</v>
      </c>
      <c r="K21" s="232">
        <f>AVERAGE(J21:J22)</f>
        <v>40.56</v>
      </c>
      <c r="L21" s="233">
        <f t="shared" ref="L21" si="6">RANK(K21,K$7:K$26,1)</f>
        <v>6</v>
      </c>
      <c r="M21" s="3"/>
    </row>
    <row r="22" spans="1:16" ht="29.25" customHeight="1">
      <c r="A22" s="228"/>
      <c r="B22" s="235"/>
      <c r="C22" s="36" t="s">
        <v>74</v>
      </c>
      <c r="D22" s="37" t="s">
        <v>36</v>
      </c>
      <c r="E22" s="48" t="s">
        <v>75</v>
      </c>
      <c r="F22" s="49"/>
      <c r="G22" s="50">
        <v>21</v>
      </c>
      <c r="H22" s="51">
        <v>40.770000000000003</v>
      </c>
      <c r="I22" s="40"/>
      <c r="J22" s="42">
        <f t="shared" si="0"/>
        <v>40.770000000000003</v>
      </c>
      <c r="K22" s="232"/>
      <c r="L22" s="233"/>
      <c r="M22" s="3"/>
    </row>
    <row r="23" spans="1:16" ht="29.25" customHeight="1">
      <c r="A23" s="234">
        <v>9</v>
      </c>
      <c r="B23" s="237" t="s">
        <v>99</v>
      </c>
      <c r="C23" s="43" t="s">
        <v>101</v>
      </c>
      <c r="D23" s="44" t="s">
        <v>37</v>
      </c>
      <c r="E23" s="52" t="s">
        <v>102</v>
      </c>
      <c r="F23" s="49"/>
      <c r="G23" s="50">
        <v>69</v>
      </c>
      <c r="H23" s="51">
        <v>40.68</v>
      </c>
      <c r="I23" s="40"/>
      <c r="J23" s="42">
        <f t="shared" si="0"/>
        <v>40.68</v>
      </c>
      <c r="K23" s="232">
        <f>AVERAGE(J23:J24)</f>
        <v>40.924999999999997</v>
      </c>
      <c r="L23" s="233">
        <f t="shared" ref="L23" si="7">RANK(K23,K$7:K$26,1)</f>
        <v>10</v>
      </c>
      <c r="M23" s="3"/>
    </row>
    <row r="24" spans="1:16" ht="29.25" customHeight="1">
      <c r="A24" s="236"/>
      <c r="B24" s="238"/>
      <c r="C24" s="54" t="s">
        <v>104</v>
      </c>
      <c r="D24" s="55" t="s">
        <v>38</v>
      </c>
      <c r="E24" s="56" t="s">
        <v>103</v>
      </c>
      <c r="F24" s="57"/>
      <c r="G24" s="58">
        <v>4</v>
      </c>
      <c r="H24" s="59">
        <v>41.17</v>
      </c>
      <c r="I24" s="40"/>
      <c r="J24" s="60">
        <f t="shared" si="0"/>
        <v>41.17</v>
      </c>
      <c r="K24" s="232"/>
      <c r="L24" s="233"/>
      <c r="M24" s="3"/>
    </row>
    <row r="25" spans="1:16" ht="29.25" customHeight="1">
      <c r="A25" s="228">
        <v>10</v>
      </c>
      <c r="B25" s="235" t="s">
        <v>94</v>
      </c>
      <c r="C25" s="36" t="s">
        <v>95</v>
      </c>
      <c r="D25" s="37" t="s">
        <v>39</v>
      </c>
      <c r="E25" s="48" t="s">
        <v>98</v>
      </c>
      <c r="F25" s="49"/>
      <c r="G25" s="50">
        <v>2</v>
      </c>
      <c r="H25" s="51">
        <v>40.159999999999997</v>
      </c>
      <c r="I25" s="40"/>
      <c r="J25" s="61">
        <f t="shared" si="0"/>
        <v>40.159999999999997</v>
      </c>
      <c r="K25" s="232">
        <f t="shared" ref="K25:K29" si="8">AVERAGE(J25:J26)</f>
        <v>40.634999999999998</v>
      </c>
      <c r="L25" s="233">
        <f t="shared" ref="L25" si="9">RANK(K25,K$7:K$26,1)</f>
        <v>8</v>
      </c>
      <c r="M25" s="3"/>
    </row>
    <row r="26" spans="1:16" ht="27" customHeight="1" thickBot="1">
      <c r="A26" s="239"/>
      <c r="B26" s="235"/>
      <c r="C26" s="62" t="s">
        <v>96</v>
      </c>
      <c r="D26" s="63" t="s">
        <v>40</v>
      </c>
      <c r="E26" s="64" t="s">
        <v>97</v>
      </c>
      <c r="F26" s="65"/>
      <c r="G26" s="66">
        <v>1</v>
      </c>
      <c r="H26" s="67">
        <v>41.11</v>
      </c>
      <c r="I26" s="140"/>
      <c r="J26" s="141">
        <f t="shared" si="0"/>
        <v>41.11</v>
      </c>
      <c r="K26" s="240"/>
      <c r="L26" s="233"/>
      <c r="M26" s="3"/>
    </row>
    <row r="27" spans="1:16" ht="35.25" hidden="1" customHeight="1">
      <c r="A27" s="241">
        <v>11</v>
      </c>
      <c r="B27" s="230"/>
      <c r="C27" s="152"/>
      <c r="D27" s="31" t="s">
        <v>41</v>
      </c>
      <c r="E27" s="136"/>
      <c r="F27" s="122"/>
      <c r="G27" s="137"/>
      <c r="H27" s="138"/>
      <c r="I27" s="33"/>
      <c r="J27" s="35">
        <f t="shared" si="0"/>
        <v>0</v>
      </c>
      <c r="K27" s="231">
        <f t="shared" si="8"/>
        <v>0</v>
      </c>
      <c r="L27" s="243"/>
      <c r="M27" s="3"/>
    </row>
    <row r="28" spans="1:16" ht="33.75" hidden="1" customHeight="1" thickBot="1">
      <c r="A28" s="242"/>
      <c r="B28" s="230"/>
      <c r="C28" s="154"/>
      <c r="D28" s="63" t="s">
        <v>42</v>
      </c>
      <c r="E28" s="29"/>
      <c r="F28" s="123"/>
      <c r="G28" s="139"/>
      <c r="H28" s="29"/>
      <c r="I28" s="140"/>
      <c r="J28" s="141">
        <f t="shared" si="0"/>
        <v>0</v>
      </c>
      <c r="K28" s="240"/>
      <c r="L28" s="244"/>
      <c r="M28" s="3"/>
    </row>
    <row r="29" spans="1:16" ht="29.25" hidden="1" customHeight="1">
      <c r="A29" s="234">
        <v>12</v>
      </c>
      <c r="B29" s="235"/>
      <c r="C29" s="43"/>
      <c r="D29" s="44" t="s">
        <v>58</v>
      </c>
      <c r="E29" s="52"/>
      <c r="F29" s="107"/>
      <c r="G29" s="108"/>
      <c r="H29" s="109"/>
      <c r="I29" s="68"/>
      <c r="J29" s="42">
        <f t="shared" si="0"/>
        <v>0</v>
      </c>
      <c r="K29" s="247">
        <f t="shared" si="8"/>
        <v>0</v>
      </c>
      <c r="L29" s="245"/>
      <c r="M29" s="3"/>
    </row>
    <row r="30" spans="1:16" ht="27" hidden="1" customHeight="1" thickBot="1">
      <c r="A30" s="228"/>
      <c r="B30" s="246"/>
      <c r="C30" s="36"/>
      <c r="D30" s="37" t="s">
        <v>59</v>
      </c>
      <c r="E30" s="48"/>
      <c r="F30" s="107"/>
      <c r="G30" s="50"/>
      <c r="H30" s="51"/>
      <c r="I30" s="40"/>
      <c r="J30" s="61">
        <f t="shared" si="0"/>
        <v>0</v>
      </c>
      <c r="K30" s="232"/>
      <c r="L30" s="233"/>
      <c r="M30" s="3"/>
    </row>
  </sheetData>
  <mergeCells count="57">
    <mergeCell ref="A27:A28"/>
    <mergeCell ref="B27:B28"/>
    <mergeCell ref="K27:K28"/>
    <mergeCell ref="L27:L28"/>
    <mergeCell ref="L29:L30"/>
    <mergeCell ref="A29:A30"/>
    <mergeCell ref="B29:B30"/>
    <mergeCell ref="K29:K30"/>
    <mergeCell ref="A23:A24"/>
    <mergeCell ref="B23:B24"/>
    <mergeCell ref="K23:K24"/>
    <mergeCell ref="L23:L24"/>
    <mergeCell ref="A25:A26"/>
    <mergeCell ref="B25:B26"/>
    <mergeCell ref="K25:K26"/>
    <mergeCell ref="L25:L26"/>
    <mergeCell ref="A19:A20"/>
    <mergeCell ref="B19:B20"/>
    <mergeCell ref="K19:K20"/>
    <mergeCell ref="L19:L20"/>
    <mergeCell ref="A21:A22"/>
    <mergeCell ref="B21:B22"/>
    <mergeCell ref="K21:K22"/>
    <mergeCell ref="L21:L22"/>
    <mergeCell ref="A15:A16"/>
    <mergeCell ref="B15:B16"/>
    <mergeCell ref="K15:K16"/>
    <mergeCell ref="L15:L16"/>
    <mergeCell ref="A17:A18"/>
    <mergeCell ref="B17:B18"/>
    <mergeCell ref="K17:K18"/>
    <mergeCell ref="L17:L18"/>
    <mergeCell ref="A11:A12"/>
    <mergeCell ref="B11:B12"/>
    <mergeCell ref="K11:K12"/>
    <mergeCell ref="L11:L12"/>
    <mergeCell ref="A13:A14"/>
    <mergeCell ref="B13:B14"/>
    <mergeCell ref="K13:K14"/>
    <mergeCell ref="L13:L14"/>
    <mergeCell ref="A7:A8"/>
    <mergeCell ref="B7:B8"/>
    <mergeCell ref="K7:K8"/>
    <mergeCell ref="L7:L8"/>
    <mergeCell ref="A9:A10"/>
    <mergeCell ref="B9:B10"/>
    <mergeCell ref="K9:K10"/>
    <mergeCell ref="L9:L10"/>
    <mergeCell ref="A1:L1"/>
    <mergeCell ref="A3:L3"/>
    <mergeCell ref="A5:A6"/>
    <mergeCell ref="B5:B6"/>
    <mergeCell ref="C5:C6"/>
    <mergeCell ref="D5:D6"/>
    <mergeCell ref="E5:E6"/>
    <mergeCell ref="F5:F6"/>
    <mergeCell ref="G5:L5"/>
  </mergeCells>
  <pageMargins left="0.31496062992125984" right="0.31496062992125984" top="0.15748031496062992" bottom="0.11811023622047245" header="0.31496062992125984" footer="0.31496062992125984"/>
  <pageSetup paperSize="9" scale="54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2:Q89"/>
  <sheetViews>
    <sheetView zoomScale="75" zoomScaleNormal="75" workbookViewId="0">
      <selection activeCell="I15" sqref="I15"/>
    </sheetView>
  </sheetViews>
  <sheetFormatPr defaultRowHeight="15"/>
  <cols>
    <col min="1" max="1" width="8.7109375" style="1" customWidth="1"/>
    <col min="2" max="2" width="13.5703125" style="1" customWidth="1"/>
    <col min="3" max="3" width="12.5703125" style="1" customWidth="1"/>
    <col min="4" max="4" width="9.42578125" style="1" customWidth="1"/>
    <col min="5" max="7" width="9.42578125" style="2" customWidth="1"/>
    <col min="8" max="8" width="11.28515625" style="2" customWidth="1"/>
    <col min="9" max="9" width="12.85546875" style="2" customWidth="1"/>
    <col min="10" max="10" width="13.5703125" style="2" customWidth="1"/>
    <col min="11" max="11" width="13" style="2" customWidth="1"/>
    <col min="12" max="12" width="12" style="2" customWidth="1"/>
    <col min="13" max="13" width="15.85546875" style="2" customWidth="1"/>
    <col min="14" max="14" width="11.42578125" style="1" customWidth="1"/>
    <col min="15" max="15" width="22.28515625" style="1" customWidth="1"/>
    <col min="16" max="16384" width="9.140625" style="1"/>
  </cols>
  <sheetData>
    <row r="2" spans="1:17">
      <c r="A2" s="1">
        <v>5</v>
      </c>
    </row>
    <row r="3" spans="1:17" ht="18.75">
      <c r="A3" s="248" t="s">
        <v>64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</row>
    <row r="4" spans="1:17" ht="7.5" customHeight="1"/>
    <row r="5" spans="1:17" ht="15" customHeight="1">
      <c r="A5" s="201" t="s">
        <v>80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</row>
    <row r="6" spans="1:17" ht="7.5" customHeight="1"/>
    <row r="7" spans="1:17" s="2" customFormat="1" ht="20.25" customHeight="1">
      <c r="A7" s="249" t="s">
        <v>43</v>
      </c>
      <c r="B7" s="260" t="s">
        <v>13</v>
      </c>
      <c r="C7" s="261"/>
      <c r="D7" s="250" t="s">
        <v>18</v>
      </c>
      <c r="E7" s="252" t="s">
        <v>44</v>
      </c>
      <c r="F7" s="253" t="s">
        <v>45</v>
      </c>
      <c r="G7" s="255" t="s">
        <v>46</v>
      </c>
      <c r="H7" s="256"/>
      <c r="I7" s="256"/>
      <c r="J7" s="257"/>
      <c r="K7" s="258" t="s">
        <v>47</v>
      </c>
      <c r="L7" s="249" t="s">
        <v>48</v>
      </c>
      <c r="M7" s="249"/>
      <c r="N7" s="69"/>
      <c r="O7" s="69"/>
    </row>
    <row r="8" spans="1:17" s="2" customFormat="1" ht="27.75" customHeight="1">
      <c r="A8" s="249"/>
      <c r="B8" s="262"/>
      <c r="C8" s="263"/>
      <c r="D8" s="251"/>
      <c r="E8" s="252"/>
      <c r="F8" s="254"/>
      <c r="G8" s="70" t="s">
        <v>49</v>
      </c>
      <c r="H8" s="70" t="s">
        <v>50</v>
      </c>
      <c r="I8" s="70" t="s">
        <v>51</v>
      </c>
      <c r="J8" s="71" t="s">
        <v>52</v>
      </c>
      <c r="K8" s="259"/>
      <c r="L8" s="151" t="s">
        <v>53</v>
      </c>
      <c r="M8" s="151" t="s">
        <v>54</v>
      </c>
      <c r="N8" s="72" t="s">
        <v>55</v>
      </c>
      <c r="O8" s="72" t="s">
        <v>56</v>
      </c>
    </row>
    <row r="9" spans="1:17" s="3" customFormat="1" ht="30" customHeight="1">
      <c r="A9" s="73">
        <v>1</v>
      </c>
      <c r="B9" s="264" t="s">
        <v>82</v>
      </c>
      <c r="C9" s="265"/>
      <c r="D9" s="74">
        <v>7</v>
      </c>
      <c r="E9" s="74">
        <v>42</v>
      </c>
      <c r="F9" s="75">
        <f>E9</f>
        <v>42</v>
      </c>
      <c r="G9" s="188">
        <f>MIN(B20:B84)</f>
        <v>39.909999999999997</v>
      </c>
      <c r="H9" s="133">
        <f>AVERAGE(B20:B84)</f>
        <v>40.512926829268295</v>
      </c>
      <c r="I9" s="76">
        <v>4</v>
      </c>
      <c r="J9" s="133">
        <f>H9-G9</f>
        <v>0.60292682926829855</v>
      </c>
      <c r="K9" s="149">
        <v>1.9722222222222221E-2</v>
      </c>
      <c r="L9" s="149">
        <f>K9</f>
        <v>1.9722222222222221E-2</v>
      </c>
      <c r="M9" s="78">
        <f>L9</f>
        <v>1.9722222222222221E-2</v>
      </c>
      <c r="N9" s="79" t="s">
        <v>121</v>
      </c>
      <c r="O9" s="80">
        <v>-36</v>
      </c>
      <c r="P9" s="159" t="s">
        <v>159</v>
      </c>
      <c r="Q9" s="82"/>
    </row>
    <row r="10" spans="1:17" s="3" customFormat="1" ht="30" customHeight="1">
      <c r="A10" s="73">
        <v>2</v>
      </c>
      <c r="B10" s="264" t="s">
        <v>81</v>
      </c>
      <c r="C10" s="265"/>
      <c r="D10" s="74">
        <v>69</v>
      </c>
      <c r="E10" s="74">
        <v>101</v>
      </c>
      <c r="F10" s="75">
        <f>E10-F9</f>
        <v>59</v>
      </c>
      <c r="G10" s="147">
        <f>MIN(C20:C84)</f>
        <v>40.15</v>
      </c>
      <c r="H10" s="133">
        <f>AVERAGE(C20:C84)</f>
        <v>40.488672413793111</v>
      </c>
      <c r="I10" s="76">
        <v>2</v>
      </c>
      <c r="J10" s="133">
        <f t="shared" ref="J10:J12" si="0">H10-G10</f>
        <v>0.33867241379311253</v>
      </c>
      <c r="K10" s="149">
        <v>4.8113425925925928E-2</v>
      </c>
      <c r="L10" s="149">
        <f>K10-K9</f>
        <v>2.8391203703703707E-2</v>
      </c>
      <c r="M10" s="78">
        <f>L10</f>
        <v>2.8391203703703707E-2</v>
      </c>
      <c r="N10" s="79" t="s">
        <v>122</v>
      </c>
      <c r="O10" s="80"/>
      <c r="P10" s="143"/>
      <c r="Q10" s="82"/>
    </row>
    <row r="11" spans="1:17" s="3" customFormat="1" ht="30" customHeight="1" thickBot="1">
      <c r="A11" s="73">
        <v>3</v>
      </c>
      <c r="B11" s="264" t="s">
        <v>82</v>
      </c>
      <c r="C11" s="265"/>
      <c r="D11" s="74">
        <v>8</v>
      </c>
      <c r="E11" s="74">
        <v>123</v>
      </c>
      <c r="F11" s="75">
        <f>E11-E10</f>
        <v>22</v>
      </c>
      <c r="G11" s="175">
        <f>MIN(D20:D84)</f>
        <v>40.44</v>
      </c>
      <c r="H11" s="133">
        <f>AVERAGE(D20:D84)</f>
        <v>40.813809523809525</v>
      </c>
      <c r="I11" s="76">
        <v>5</v>
      </c>
      <c r="J11" s="133">
        <f t="shared" si="0"/>
        <v>0.37380952380952692</v>
      </c>
      <c r="K11" s="149">
        <v>5.9537037037037034E-2</v>
      </c>
      <c r="L11" s="149">
        <f t="shared" ref="L11:L14" si="1">K11-K10</f>
        <v>1.1423611111111107E-2</v>
      </c>
      <c r="M11" s="78">
        <f>L11+M9</f>
        <v>3.1145833333333327E-2</v>
      </c>
      <c r="N11" s="79" t="s">
        <v>123</v>
      </c>
      <c r="O11" s="80"/>
      <c r="P11" s="143"/>
      <c r="Q11" s="82"/>
    </row>
    <row r="12" spans="1:17" s="3" customFormat="1" ht="30" customHeight="1" thickBot="1">
      <c r="A12" s="73">
        <v>4</v>
      </c>
      <c r="B12" s="264" t="s">
        <v>81</v>
      </c>
      <c r="C12" s="265"/>
      <c r="D12" s="74">
        <v>7</v>
      </c>
      <c r="E12" s="74">
        <v>180</v>
      </c>
      <c r="F12" s="75">
        <f t="shared" ref="F12:F14" si="2">E12-E11</f>
        <v>57</v>
      </c>
      <c r="G12" s="177">
        <f>MIN(E20:E84)</f>
        <v>40.08</v>
      </c>
      <c r="H12" s="173">
        <f>AVERAGE(E20:E84)</f>
        <v>40.443321428571423</v>
      </c>
      <c r="I12" s="76">
        <v>7</v>
      </c>
      <c r="J12" s="133">
        <f t="shared" si="0"/>
        <v>0.36332142857142458</v>
      </c>
      <c r="K12" s="149">
        <v>8.7314814814814803E-2</v>
      </c>
      <c r="L12" s="149">
        <f t="shared" si="1"/>
        <v>2.7777777777777769E-2</v>
      </c>
      <c r="M12" s="78">
        <f>L12+M10</f>
        <v>5.6168981481481473E-2</v>
      </c>
      <c r="N12" s="79" t="s">
        <v>160</v>
      </c>
      <c r="O12" s="80"/>
      <c r="P12" s="81"/>
      <c r="Q12" s="82"/>
    </row>
    <row r="13" spans="1:17" s="3" customFormat="1" ht="30" customHeight="1">
      <c r="A13" s="73">
        <v>5</v>
      </c>
      <c r="B13" s="264" t="s">
        <v>82</v>
      </c>
      <c r="C13" s="265"/>
      <c r="D13" s="83">
        <v>1</v>
      </c>
      <c r="E13" s="74">
        <v>231</v>
      </c>
      <c r="F13" s="75">
        <f t="shared" si="2"/>
        <v>51</v>
      </c>
      <c r="G13" s="176">
        <f>MIN(F20:F82)</f>
        <v>40.46</v>
      </c>
      <c r="H13" s="133">
        <f>AVERAGE(F20:F84)</f>
        <v>40.926200000000001</v>
      </c>
      <c r="I13" s="76">
        <v>3</v>
      </c>
      <c r="J13" s="133">
        <f>H13-G13</f>
        <v>0.46620000000000061</v>
      </c>
      <c r="K13" s="149">
        <v>0.11258101851851852</v>
      </c>
      <c r="L13" s="149">
        <f t="shared" si="1"/>
        <v>2.5266203703703721E-2</v>
      </c>
      <c r="M13" s="77">
        <f>L13+M11</f>
        <v>5.6412037037037052E-2</v>
      </c>
      <c r="N13" s="79" t="s">
        <v>161</v>
      </c>
      <c r="O13" s="80"/>
      <c r="P13" s="19"/>
    </row>
    <row r="14" spans="1:17" s="3" customFormat="1" ht="30" customHeight="1">
      <c r="A14" s="84" t="s">
        <v>57</v>
      </c>
      <c r="B14" s="264" t="s">
        <v>81</v>
      </c>
      <c r="C14" s="265"/>
      <c r="D14" s="85">
        <v>69</v>
      </c>
      <c r="E14" s="85">
        <v>256</v>
      </c>
      <c r="F14" s="75">
        <f t="shared" si="2"/>
        <v>25</v>
      </c>
      <c r="G14" s="147">
        <f>MIN(G20:G88)</f>
        <v>40.43</v>
      </c>
      <c r="H14" s="133">
        <f>AVERAGE(G20:G84)</f>
        <v>40.703600000000002</v>
      </c>
      <c r="I14" s="76">
        <v>5</v>
      </c>
      <c r="J14" s="133">
        <f>H14-G14</f>
        <v>0.27360000000000184</v>
      </c>
      <c r="K14" s="149">
        <v>0.12545138888888888</v>
      </c>
      <c r="L14" s="149">
        <f t="shared" si="1"/>
        <v>1.2870370370370351E-2</v>
      </c>
      <c r="M14" s="86">
        <f>L14+M12</f>
        <v>6.9039351851851824E-2</v>
      </c>
      <c r="N14" s="79"/>
      <c r="O14" s="80"/>
    </row>
    <row r="15" spans="1:17" s="3" customFormat="1" ht="30" customHeight="1">
      <c r="A15" s="87"/>
      <c r="B15" s="87"/>
      <c r="C15" s="88"/>
      <c r="D15" s="89"/>
      <c r="E15" s="89"/>
      <c r="F15" s="89"/>
      <c r="G15" s="121">
        <f>AVERAGE(G9,G11,G13)</f>
        <v>40.270000000000003</v>
      </c>
      <c r="H15" s="145">
        <f>AVERAGE(H9,H11,H13)</f>
        <v>40.750978784359269</v>
      </c>
      <c r="I15" s="145" t="s">
        <v>162</v>
      </c>
      <c r="J15" s="146">
        <f>AVERAGE(J9,J11,J13)</f>
        <v>0.48097878435927538</v>
      </c>
      <c r="K15" s="89"/>
      <c r="L15" s="89"/>
      <c r="M15" s="89"/>
      <c r="N15" s="90"/>
      <c r="O15" s="90"/>
    </row>
    <row r="16" spans="1:17" ht="27.75" customHeight="1">
      <c r="A16" s="91"/>
      <c r="B16" s="91"/>
      <c r="C16" s="91"/>
      <c r="D16" s="91"/>
      <c r="E16" s="92"/>
      <c r="F16" s="93"/>
      <c r="G16" s="94">
        <f>AVERAGE(G10,G12,G14)</f>
        <v>40.22</v>
      </c>
      <c r="H16" s="95">
        <f>AVERAGE(H10,H12,H14)</f>
        <v>40.545197947454845</v>
      </c>
      <c r="I16" s="95" t="s">
        <v>141</v>
      </c>
      <c r="J16" s="96">
        <f>AVERAGE(J10,J12,J14)</f>
        <v>0.32519794745484631</v>
      </c>
      <c r="K16" s="93"/>
      <c r="L16" s="93" t="s">
        <v>27</v>
      </c>
      <c r="M16" s="93"/>
      <c r="N16" s="90"/>
      <c r="O16" s="90"/>
    </row>
    <row r="17" spans="1:15" ht="30" customHeight="1" thickBot="1">
      <c r="A17" s="97"/>
      <c r="B17" s="97"/>
      <c r="C17" s="97"/>
      <c r="D17" s="97"/>
      <c r="E17" s="93"/>
      <c r="F17" s="93"/>
      <c r="G17" s="98">
        <f>AVERAGE(G9:G14)</f>
        <v>40.244999999999997</v>
      </c>
      <c r="H17" s="99">
        <f>AVERAGE(D20:G87)</f>
        <v>40.696157894736828</v>
      </c>
      <c r="I17" s="100"/>
      <c r="J17" s="101">
        <f>AVERAGE(J9:J14)</f>
        <v>0.40308836590706082</v>
      </c>
      <c r="K17" s="93"/>
      <c r="L17" s="93"/>
      <c r="M17" s="93"/>
      <c r="N17" s="97"/>
      <c r="O17" s="97"/>
    </row>
    <row r="19" spans="1:15" ht="15.75" thickBot="1">
      <c r="B19" s="102" t="str">
        <f>B9</f>
        <v>Стецык Сергей</v>
      </c>
      <c r="C19" s="102" t="str">
        <f>B10</f>
        <v>Терещенко Андрей</v>
      </c>
      <c r="D19" s="102" t="str">
        <f>B11</f>
        <v>Стецык Сергей</v>
      </c>
      <c r="E19" s="102" t="str">
        <f>B12</f>
        <v>Терещенко Андрей</v>
      </c>
      <c r="F19" s="102" t="str">
        <f>B13</f>
        <v>Стецык Сергей</v>
      </c>
      <c r="G19" s="102" t="str">
        <f>B14</f>
        <v>Терещенко Андрей</v>
      </c>
    </row>
    <row r="20" spans="1:15">
      <c r="A20" s="1">
        <v>1</v>
      </c>
      <c r="B20" s="182">
        <v>41.19</v>
      </c>
      <c r="C20" s="103">
        <v>42.42</v>
      </c>
      <c r="D20" s="103">
        <v>42.88</v>
      </c>
      <c r="E20" s="103">
        <v>41.56</v>
      </c>
      <c r="F20" s="103">
        <v>42.11</v>
      </c>
      <c r="G20" s="104">
        <v>42.42</v>
      </c>
      <c r="N20" s="2"/>
      <c r="O20" s="2"/>
    </row>
    <row r="21" spans="1:15">
      <c r="A21" s="1">
        <v>2</v>
      </c>
      <c r="B21" s="183">
        <v>42.32</v>
      </c>
      <c r="C21" s="105">
        <v>41.07</v>
      </c>
      <c r="D21" s="105">
        <v>40.93</v>
      </c>
      <c r="E21" s="105">
        <v>40.630000000000003</v>
      </c>
      <c r="F21" s="105">
        <v>41.17</v>
      </c>
      <c r="G21" s="106">
        <v>40.76</v>
      </c>
      <c r="N21" s="3"/>
      <c r="O21" s="3"/>
    </row>
    <row r="22" spans="1:15">
      <c r="A22" s="1">
        <v>3</v>
      </c>
      <c r="B22" s="183">
        <v>40.44</v>
      </c>
      <c r="C22" s="105">
        <v>40.479999999999997</v>
      </c>
      <c r="D22" s="105">
        <v>40.6</v>
      </c>
      <c r="E22" s="105">
        <v>40.5</v>
      </c>
      <c r="F22" s="105">
        <v>40.880000000000003</v>
      </c>
      <c r="G22" s="106">
        <v>40.78</v>
      </c>
      <c r="N22" s="3"/>
      <c r="O22" s="3"/>
    </row>
    <row r="23" spans="1:15">
      <c r="A23" s="1">
        <v>4</v>
      </c>
      <c r="B23" s="183">
        <v>40.479999999999997</v>
      </c>
      <c r="C23" s="105">
        <v>40.5</v>
      </c>
      <c r="D23" s="105">
        <v>40.799999999999997</v>
      </c>
      <c r="E23" s="105">
        <v>40.57</v>
      </c>
      <c r="F23" s="105">
        <v>40.75</v>
      </c>
      <c r="G23" s="106">
        <v>40.53</v>
      </c>
      <c r="N23" s="3"/>
      <c r="O23" s="3"/>
    </row>
    <row r="24" spans="1:15">
      <c r="A24" s="1">
        <v>5</v>
      </c>
      <c r="B24" s="183">
        <v>41.13</v>
      </c>
      <c r="C24" s="105">
        <v>40.479999999999997</v>
      </c>
      <c r="D24" s="105">
        <v>41.19</v>
      </c>
      <c r="E24" s="105">
        <v>40.57</v>
      </c>
      <c r="F24" s="105">
        <v>40.880000000000003</v>
      </c>
      <c r="G24" s="106">
        <v>40.770000000000003</v>
      </c>
    </row>
    <row r="25" spans="1:15">
      <c r="A25" s="1">
        <v>6</v>
      </c>
      <c r="B25" s="183">
        <v>40.369999999999997</v>
      </c>
      <c r="C25" s="105">
        <v>40.409999999999997</v>
      </c>
      <c r="D25" s="105">
        <v>40.659999999999997</v>
      </c>
      <c r="E25" s="105">
        <v>40.54</v>
      </c>
      <c r="F25" s="105">
        <v>40.93</v>
      </c>
      <c r="G25" s="106">
        <v>40.450000000000003</v>
      </c>
    </row>
    <row r="26" spans="1:15">
      <c r="A26" s="1">
        <v>7</v>
      </c>
      <c r="B26" s="183">
        <v>40.14</v>
      </c>
      <c r="C26" s="105">
        <v>40.29</v>
      </c>
      <c r="D26" s="105">
        <v>40.76</v>
      </c>
      <c r="E26" s="105">
        <v>41.21</v>
      </c>
      <c r="F26" s="105">
        <v>40.700000000000003</v>
      </c>
      <c r="G26" s="106">
        <v>40.83</v>
      </c>
    </row>
    <row r="27" spans="1:15">
      <c r="A27" s="1">
        <v>8</v>
      </c>
      <c r="B27" s="183">
        <v>40.04</v>
      </c>
      <c r="C27" s="105">
        <v>40.6</v>
      </c>
      <c r="D27" s="105">
        <v>40.549999999999997</v>
      </c>
      <c r="E27" s="105">
        <v>40.72</v>
      </c>
      <c r="F27" s="105">
        <v>41.16</v>
      </c>
      <c r="G27" s="106">
        <v>40.46</v>
      </c>
    </row>
    <row r="28" spans="1:15">
      <c r="A28" s="1">
        <v>9</v>
      </c>
      <c r="B28" s="183">
        <v>40.340000000000003</v>
      </c>
      <c r="C28" s="105">
        <v>40.729999999999997</v>
      </c>
      <c r="D28" s="155">
        <v>40.47</v>
      </c>
      <c r="E28" s="105">
        <v>40.39</v>
      </c>
      <c r="F28" s="105">
        <v>40.83</v>
      </c>
      <c r="G28" s="106">
        <v>40.58</v>
      </c>
    </row>
    <row r="29" spans="1:15">
      <c r="A29" s="1">
        <v>10</v>
      </c>
      <c r="B29" s="183">
        <v>41.53</v>
      </c>
      <c r="C29" s="105">
        <v>40.479999999999997</v>
      </c>
      <c r="D29" s="105">
        <v>40.53</v>
      </c>
      <c r="E29" s="105">
        <v>40.19</v>
      </c>
      <c r="F29" s="105">
        <v>40.799999999999997</v>
      </c>
      <c r="G29" s="106">
        <v>40.74</v>
      </c>
    </row>
    <row r="30" spans="1:15">
      <c r="A30" s="1">
        <v>11</v>
      </c>
      <c r="B30" s="183">
        <v>39.97</v>
      </c>
      <c r="C30" s="105">
        <v>40.340000000000003</v>
      </c>
      <c r="D30" s="105">
        <v>41.54</v>
      </c>
      <c r="E30" s="105">
        <v>40.25</v>
      </c>
      <c r="F30" s="105">
        <v>40.54</v>
      </c>
      <c r="G30" s="106">
        <v>40.6</v>
      </c>
    </row>
    <row r="31" spans="1:15">
      <c r="A31" s="1">
        <v>12</v>
      </c>
      <c r="B31" s="183">
        <v>39.909999999999997</v>
      </c>
      <c r="C31" s="105">
        <v>40.39</v>
      </c>
      <c r="D31" s="105">
        <v>40.799999999999997</v>
      </c>
      <c r="E31" s="105">
        <v>40.53</v>
      </c>
      <c r="F31" s="105">
        <v>40.659999999999997</v>
      </c>
      <c r="G31" s="106">
        <v>40.56</v>
      </c>
    </row>
    <row r="32" spans="1:15">
      <c r="A32" s="1">
        <v>13</v>
      </c>
      <c r="B32" s="183">
        <v>40</v>
      </c>
      <c r="C32" s="105">
        <v>40.229999999999997</v>
      </c>
      <c r="D32" s="105">
        <v>40.75</v>
      </c>
      <c r="E32" s="105">
        <v>40.33</v>
      </c>
      <c r="F32" s="105">
        <v>40.72</v>
      </c>
      <c r="G32" s="106">
        <v>40.43</v>
      </c>
    </row>
    <row r="33" spans="1:7">
      <c r="A33" s="1">
        <v>14</v>
      </c>
      <c r="B33" s="183">
        <v>40.880000000000003</v>
      </c>
      <c r="C33" s="105">
        <v>40.49</v>
      </c>
      <c r="D33" s="156">
        <v>40.58</v>
      </c>
      <c r="E33" s="105">
        <v>40.229999999999997</v>
      </c>
      <c r="F33" s="105">
        <v>40.630000000000003</v>
      </c>
      <c r="G33" s="106">
        <v>40.549999999999997</v>
      </c>
    </row>
    <row r="34" spans="1:7">
      <c r="A34" s="1">
        <v>15</v>
      </c>
      <c r="B34" s="183">
        <v>40.119999999999997</v>
      </c>
      <c r="C34" s="105">
        <v>40.35</v>
      </c>
      <c r="D34" s="105">
        <v>40.65</v>
      </c>
      <c r="E34" s="105">
        <v>40.479999999999997</v>
      </c>
      <c r="F34" s="105">
        <v>40.56</v>
      </c>
      <c r="G34" s="106">
        <v>40.57</v>
      </c>
    </row>
    <row r="35" spans="1:7">
      <c r="A35" s="1">
        <v>16</v>
      </c>
      <c r="B35" s="183">
        <v>40.98</v>
      </c>
      <c r="C35" s="105">
        <v>40.57</v>
      </c>
      <c r="D35" s="105">
        <v>40.44</v>
      </c>
      <c r="E35" s="105">
        <v>40.659999999999997</v>
      </c>
      <c r="F35" s="105">
        <v>40.75</v>
      </c>
      <c r="G35" s="106">
        <v>40.69</v>
      </c>
    </row>
    <row r="36" spans="1:7">
      <c r="A36" s="1">
        <v>17</v>
      </c>
      <c r="B36" s="183">
        <v>40.85</v>
      </c>
      <c r="C36" s="105">
        <v>40.46</v>
      </c>
      <c r="D36" s="105">
        <v>40.6</v>
      </c>
      <c r="E36" s="105">
        <v>40.28</v>
      </c>
      <c r="F36" s="105">
        <v>41.03</v>
      </c>
      <c r="G36" s="106">
        <v>40.43</v>
      </c>
    </row>
    <row r="37" spans="1:7">
      <c r="A37" s="1">
        <v>18</v>
      </c>
      <c r="B37" s="183">
        <v>42.25</v>
      </c>
      <c r="C37" s="105">
        <v>40.46</v>
      </c>
      <c r="D37" s="105">
        <v>40.54</v>
      </c>
      <c r="E37" s="105">
        <v>40.380000000000003</v>
      </c>
      <c r="F37" s="105">
        <v>41.1</v>
      </c>
      <c r="G37" s="106">
        <v>40.47</v>
      </c>
    </row>
    <row r="38" spans="1:7">
      <c r="A38" s="1">
        <v>19</v>
      </c>
      <c r="B38" s="183">
        <v>40.96</v>
      </c>
      <c r="C38" s="105">
        <v>40.64</v>
      </c>
      <c r="D38" s="105">
        <v>40.64</v>
      </c>
      <c r="E38" s="105">
        <v>40.51</v>
      </c>
      <c r="F38" s="105">
        <v>40.89</v>
      </c>
      <c r="G38" s="106">
        <v>40.85</v>
      </c>
    </row>
    <row r="39" spans="1:7">
      <c r="A39" s="1">
        <v>20</v>
      </c>
      <c r="B39" s="183">
        <v>40.53</v>
      </c>
      <c r="C39" s="105">
        <v>40.44</v>
      </c>
      <c r="D39" s="105">
        <v>40.54</v>
      </c>
      <c r="E39" s="105">
        <v>40.5</v>
      </c>
      <c r="F39" s="105">
        <v>40.85</v>
      </c>
      <c r="G39" s="106">
        <v>40.61</v>
      </c>
    </row>
    <row r="40" spans="1:7">
      <c r="A40" s="1">
        <v>21</v>
      </c>
      <c r="B40" s="183">
        <v>40.29</v>
      </c>
      <c r="C40" s="105">
        <v>40.33</v>
      </c>
      <c r="D40" s="105">
        <v>40.64</v>
      </c>
      <c r="E40" s="105">
        <v>40.090000000000003</v>
      </c>
      <c r="F40" s="105">
        <v>40.909999999999997</v>
      </c>
      <c r="G40" s="106">
        <v>40.69</v>
      </c>
    </row>
    <row r="41" spans="1:7">
      <c r="A41" s="1">
        <v>22</v>
      </c>
      <c r="B41" s="183">
        <v>41.17</v>
      </c>
      <c r="C41" s="105">
        <v>40.332999999999998</v>
      </c>
      <c r="D41" s="105"/>
      <c r="E41" s="105">
        <v>40.26</v>
      </c>
      <c r="F41" s="105">
        <v>40.65</v>
      </c>
      <c r="G41" s="106">
        <v>40.65</v>
      </c>
    </row>
    <row r="42" spans="1:7">
      <c r="A42" s="1">
        <v>23</v>
      </c>
      <c r="B42" s="183">
        <v>41.39</v>
      </c>
      <c r="C42" s="105">
        <v>40.46</v>
      </c>
      <c r="D42" s="105"/>
      <c r="E42" s="105">
        <v>40.08</v>
      </c>
      <c r="F42" s="105">
        <v>40.74</v>
      </c>
      <c r="G42" s="106">
        <v>40.75</v>
      </c>
    </row>
    <row r="43" spans="1:7">
      <c r="A43" s="1">
        <v>24</v>
      </c>
      <c r="B43" s="183">
        <v>40.729999999999997</v>
      </c>
      <c r="C43" s="105">
        <v>40.340000000000003</v>
      </c>
      <c r="D43" s="105"/>
      <c r="E43" s="105">
        <v>40.6</v>
      </c>
      <c r="F43" s="105">
        <v>41.38</v>
      </c>
      <c r="G43" s="106">
        <v>40.700000000000003</v>
      </c>
    </row>
    <row r="44" spans="1:7">
      <c r="A44" s="1">
        <v>25</v>
      </c>
      <c r="B44" s="183">
        <v>40.76</v>
      </c>
      <c r="C44" s="105">
        <v>40.4</v>
      </c>
      <c r="D44" s="105"/>
      <c r="E44" s="105">
        <v>40.86</v>
      </c>
      <c r="F44" s="105">
        <v>40.659999999999997</v>
      </c>
      <c r="G44" s="106">
        <v>40.72</v>
      </c>
    </row>
    <row r="45" spans="1:7">
      <c r="A45" s="1">
        <v>26</v>
      </c>
      <c r="B45" s="183">
        <v>40.06</v>
      </c>
      <c r="C45" s="105">
        <v>40.32</v>
      </c>
      <c r="D45" s="105"/>
      <c r="E45" s="105">
        <v>40.090000000000003</v>
      </c>
      <c r="F45" s="105">
        <v>40.700000000000003</v>
      </c>
      <c r="G45" s="106"/>
    </row>
    <row r="46" spans="1:7">
      <c r="A46" s="1">
        <v>27</v>
      </c>
      <c r="B46" s="183">
        <v>40.15</v>
      </c>
      <c r="C46" s="105">
        <v>40.26</v>
      </c>
      <c r="D46" s="105"/>
      <c r="E46" s="105">
        <v>40.5</v>
      </c>
      <c r="F46" s="105">
        <v>41.65</v>
      </c>
      <c r="G46" s="106"/>
    </row>
    <row r="47" spans="1:7">
      <c r="A47" s="1">
        <v>28</v>
      </c>
      <c r="B47" s="187">
        <v>39.99</v>
      </c>
      <c r="C47" s="105">
        <v>40.44</v>
      </c>
      <c r="D47" s="105"/>
      <c r="E47" s="105">
        <v>42.14</v>
      </c>
      <c r="F47" s="105">
        <v>41.33</v>
      </c>
      <c r="G47" s="106"/>
    </row>
    <row r="48" spans="1:7">
      <c r="A48" s="1">
        <v>29</v>
      </c>
      <c r="B48" s="183">
        <v>40.299999999999997</v>
      </c>
      <c r="C48" s="105">
        <v>40.65</v>
      </c>
      <c r="D48" s="105"/>
      <c r="E48" s="105">
        <v>41.155999999999999</v>
      </c>
      <c r="F48" s="105">
        <v>40.81</v>
      </c>
      <c r="G48" s="106"/>
    </row>
    <row r="49" spans="1:7">
      <c r="A49" s="1">
        <v>30</v>
      </c>
      <c r="B49" s="183">
        <v>40.049999999999997</v>
      </c>
      <c r="C49" s="105">
        <v>40.590000000000003</v>
      </c>
      <c r="D49" s="105"/>
      <c r="E49" s="105">
        <v>40.200000000000003</v>
      </c>
      <c r="F49" s="105">
        <v>40.69</v>
      </c>
      <c r="G49" s="106"/>
    </row>
    <row r="50" spans="1:7">
      <c r="A50" s="1">
        <v>31</v>
      </c>
      <c r="B50" s="183">
        <v>40.22</v>
      </c>
      <c r="C50" s="105">
        <v>40.47</v>
      </c>
      <c r="D50" s="105"/>
      <c r="E50" s="105">
        <v>40.200000000000003</v>
      </c>
      <c r="F50" s="105">
        <v>40.57</v>
      </c>
      <c r="G50" s="106"/>
    </row>
    <row r="51" spans="1:7">
      <c r="A51" s="1">
        <v>32</v>
      </c>
      <c r="B51" s="183">
        <v>40.22</v>
      </c>
      <c r="C51" s="105">
        <v>40.549999999999997</v>
      </c>
      <c r="D51" s="105"/>
      <c r="E51" s="105">
        <v>40.53</v>
      </c>
      <c r="F51" s="105">
        <v>40.72</v>
      </c>
      <c r="G51" s="106"/>
    </row>
    <row r="52" spans="1:7">
      <c r="A52" s="1">
        <v>33</v>
      </c>
      <c r="B52" s="183">
        <v>40.15</v>
      </c>
      <c r="C52" s="105">
        <v>40.46</v>
      </c>
      <c r="D52" s="105"/>
      <c r="E52" s="105">
        <v>40.340000000000003</v>
      </c>
      <c r="F52" s="105">
        <v>40.909999999999997</v>
      </c>
      <c r="G52" s="106"/>
    </row>
    <row r="53" spans="1:7">
      <c r="A53" s="1">
        <v>34</v>
      </c>
      <c r="B53" s="183">
        <v>40.020000000000003</v>
      </c>
      <c r="C53" s="105">
        <v>40.22</v>
      </c>
      <c r="D53" s="105"/>
      <c r="E53" s="105">
        <v>40.24</v>
      </c>
      <c r="F53" s="105">
        <v>40.770000000000003</v>
      </c>
      <c r="G53" s="106"/>
    </row>
    <row r="54" spans="1:7">
      <c r="A54" s="1">
        <v>35</v>
      </c>
      <c r="B54" s="183">
        <v>40.47</v>
      </c>
      <c r="C54" s="105">
        <v>40.4</v>
      </c>
      <c r="D54" s="105"/>
      <c r="E54" s="105">
        <v>40.200000000000003</v>
      </c>
      <c r="F54" s="105">
        <v>40.89</v>
      </c>
      <c r="G54" s="106"/>
    </row>
    <row r="55" spans="1:7">
      <c r="A55" s="1">
        <v>36</v>
      </c>
      <c r="B55" s="183">
        <v>39.99</v>
      </c>
      <c r="C55" s="105">
        <v>40.54</v>
      </c>
      <c r="D55" s="105"/>
      <c r="E55" s="105">
        <v>40.24</v>
      </c>
      <c r="F55" s="105">
        <v>40.79</v>
      </c>
      <c r="G55" s="106"/>
    </row>
    <row r="56" spans="1:7">
      <c r="A56" s="1">
        <v>37</v>
      </c>
      <c r="B56" s="183">
        <v>40.090000000000003</v>
      </c>
      <c r="C56" s="105">
        <v>40.31</v>
      </c>
      <c r="D56" s="105"/>
      <c r="E56" s="105">
        <v>40.229999999999997</v>
      </c>
      <c r="F56" s="105">
        <v>40.869999999999997</v>
      </c>
      <c r="G56" s="106"/>
    </row>
    <row r="57" spans="1:7">
      <c r="A57" s="1">
        <v>38</v>
      </c>
      <c r="B57" s="183">
        <v>40.39</v>
      </c>
      <c r="C57" s="105">
        <v>40.26</v>
      </c>
      <c r="D57" s="105"/>
      <c r="E57" s="105">
        <v>40.54</v>
      </c>
      <c r="F57" s="105">
        <v>41</v>
      </c>
      <c r="G57" s="106"/>
    </row>
    <row r="58" spans="1:7">
      <c r="A58" s="1">
        <v>39</v>
      </c>
      <c r="B58" s="183">
        <v>40.14</v>
      </c>
      <c r="C58" s="105">
        <v>40.42</v>
      </c>
      <c r="D58" s="105"/>
      <c r="E58" s="105">
        <v>40.25</v>
      </c>
      <c r="F58" s="105">
        <v>40.64</v>
      </c>
      <c r="G58" s="106"/>
    </row>
    <row r="59" spans="1:7">
      <c r="A59" s="1">
        <v>40</v>
      </c>
      <c r="B59" s="183">
        <v>39.950000000000003</v>
      </c>
      <c r="C59" s="105">
        <v>40.51</v>
      </c>
      <c r="D59" s="105"/>
      <c r="E59" s="105">
        <v>40.19</v>
      </c>
      <c r="F59" s="105">
        <v>40.76</v>
      </c>
      <c r="G59" s="106"/>
    </row>
    <row r="60" spans="1:7">
      <c r="A60" s="1">
        <v>41</v>
      </c>
      <c r="B60" s="183">
        <v>40.07</v>
      </c>
      <c r="C60" s="105">
        <v>40.51</v>
      </c>
      <c r="D60" s="105"/>
      <c r="E60" s="105">
        <v>40.42</v>
      </c>
      <c r="F60" s="105">
        <v>40.69</v>
      </c>
      <c r="G60" s="106"/>
    </row>
    <row r="61" spans="1:7">
      <c r="A61" s="1">
        <v>42</v>
      </c>
      <c r="B61" s="183"/>
      <c r="C61" s="105">
        <v>40.44</v>
      </c>
      <c r="D61" s="105"/>
      <c r="E61" s="105">
        <v>40.17</v>
      </c>
      <c r="F61" s="105">
        <v>43.75</v>
      </c>
      <c r="G61" s="106"/>
    </row>
    <row r="62" spans="1:7">
      <c r="A62" s="1">
        <v>43</v>
      </c>
      <c r="B62" s="183"/>
      <c r="C62" s="105">
        <v>40.36</v>
      </c>
      <c r="D62" s="105"/>
      <c r="E62" s="105">
        <v>40.35</v>
      </c>
      <c r="F62" s="105">
        <v>41.17</v>
      </c>
      <c r="G62" s="106"/>
    </row>
    <row r="63" spans="1:7">
      <c r="A63" s="1">
        <v>44</v>
      </c>
      <c r="B63" s="183"/>
      <c r="C63" s="105">
        <v>40.33</v>
      </c>
      <c r="D63" s="105"/>
      <c r="E63" s="105">
        <v>40.71</v>
      </c>
      <c r="F63" s="105">
        <v>40.83</v>
      </c>
      <c r="G63" s="106"/>
    </row>
    <row r="64" spans="1:7">
      <c r="A64" s="1">
        <v>45</v>
      </c>
      <c r="B64" s="183"/>
      <c r="C64" s="105">
        <v>40.450000000000003</v>
      </c>
      <c r="D64" s="105"/>
      <c r="E64" s="105">
        <v>40.14</v>
      </c>
      <c r="F64" s="105">
        <v>40.92</v>
      </c>
      <c r="G64" s="106"/>
    </row>
    <row r="65" spans="1:7">
      <c r="A65" s="1">
        <v>46</v>
      </c>
      <c r="B65" s="183"/>
      <c r="C65" s="105">
        <v>40.15</v>
      </c>
      <c r="D65" s="105"/>
      <c r="E65" s="105">
        <v>40.19</v>
      </c>
      <c r="F65" s="105">
        <v>40.549999999999997</v>
      </c>
      <c r="G65" s="106"/>
    </row>
    <row r="66" spans="1:7">
      <c r="A66" s="1">
        <v>47</v>
      </c>
      <c r="B66" s="183"/>
      <c r="C66" s="105">
        <v>40.33</v>
      </c>
      <c r="D66" s="105"/>
      <c r="E66" s="105">
        <v>40.31</v>
      </c>
      <c r="F66" s="105">
        <v>41</v>
      </c>
      <c r="G66" s="106"/>
    </row>
    <row r="67" spans="1:7">
      <c r="A67" s="1">
        <v>48</v>
      </c>
      <c r="B67" s="183"/>
      <c r="C67" s="105">
        <v>40.75</v>
      </c>
      <c r="D67" s="105"/>
      <c r="E67" s="105">
        <v>40.630000000000003</v>
      </c>
      <c r="F67" s="105">
        <v>40.46</v>
      </c>
      <c r="G67" s="106"/>
    </row>
    <row r="68" spans="1:7">
      <c r="A68" s="1">
        <v>49</v>
      </c>
      <c r="B68" s="183"/>
      <c r="C68" s="105">
        <v>40.64</v>
      </c>
      <c r="D68" s="105"/>
      <c r="E68" s="105">
        <v>40.57</v>
      </c>
      <c r="F68" s="105">
        <v>40.869999999999997</v>
      </c>
      <c r="G68" s="106"/>
    </row>
    <row r="69" spans="1:7">
      <c r="A69" s="1">
        <v>50</v>
      </c>
      <c r="B69" s="183"/>
      <c r="C69" s="105">
        <v>40.520000000000003</v>
      </c>
      <c r="D69" s="105"/>
      <c r="E69" s="105">
        <v>40.090000000000003</v>
      </c>
      <c r="F69" s="105">
        <v>40.69</v>
      </c>
      <c r="G69" s="106"/>
    </row>
    <row r="70" spans="1:7">
      <c r="A70" s="1">
        <v>51</v>
      </c>
      <c r="B70" s="183"/>
      <c r="C70" s="105">
        <v>40.4</v>
      </c>
      <c r="D70" s="105"/>
      <c r="E70" s="105">
        <v>40.24</v>
      </c>
      <c r="F70" s="105"/>
      <c r="G70" s="106"/>
    </row>
    <row r="71" spans="1:7">
      <c r="A71" s="1">
        <v>52</v>
      </c>
      <c r="B71" s="183"/>
      <c r="C71" s="105">
        <v>40.54</v>
      </c>
      <c r="D71" s="105"/>
      <c r="E71" s="105">
        <v>40.22</v>
      </c>
      <c r="F71" s="105"/>
      <c r="G71" s="106"/>
    </row>
    <row r="72" spans="1:7">
      <c r="A72" s="1">
        <v>53</v>
      </c>
      <c r="B72" s="183"/>
      <c r="C72" s="105">
        <v>40.39</v>
      </c>
      <c r="D72" s="105"/>
      <c r="E72" s="105">
        <v>40.17</v>
      </c>
      <c r="F72" s="105"/>
      <c r="G72" s="106"/>
    </row>
    <row r="73" spans="1:7">
      <c r="A73" s="1">
        <v>54</v>
      </c>
      <c r="B73" s="183"/>
      <c r="C73" s="105">
        <v>40.42</v>
      </c>
      <c r="D73" s="105"/>
      <c r="E73" s="105">
        <v>40.200000000000003</v>
      </c>
      <c r="F73" s="105"/>
      <c r="G73" s="106"/>
    </row>
    <row r="74" spans="1:7">
      <c r="A74" s="1">
        <v>55</v>
      </c>
      <c r="B74" s="183"/>
      <c r="C74" s="105">
        <v>40.57</v>
      </c>
      <c r="D74" s="105"/>
      <c r="E74" s="105">
        <v>40.229999999999997</v>
      </c>
      <c r="F74" s="105"/>
      <c r="G74" s="106"/>
    </row>
    <row r="75" spans="1:7">
      <c r="A75" s="1">
        <v>56</v>
      </c>
      <c r="B75" s="183"/>
      <c r="C75" s="105">
        <v>40.4</v>
      </c>
      <c r="D75" s="105"/>
      <c r="E75" s="105">
        <v>40.22</v>
      </c>
      <c r="F75" s="105"/>
      <c r="G75" s="106"/>
    </row>
    <row r="76" spans="1:7">
      <c r="A76" s="1">
        <v>57</v>
      </c>
      <c r="B76" s="183"/>
      <c r="C76" s="105">
        <v>40.39</v>
      </c>
      <c r="D76" s="105"/>
      <c r="E76" s="105"/>
      <c r="F76" s="105"/>
      <c r="G76" s="106"/>
    </row>
    <row r="77" spans="1:7">
      <c r="A77" s="1">
        <v>58</v>
      </c>
      <c r="B77" s="183"/>
      <c r="C77" s="105">
        <v>40.659999999999997</v>
      </c>
      <c r="D77" s="105"/>
      <c r="E77" s="105"/>
      <c r="F77" s="105"/>
      <c r="G77" s="106"/>
    </row>
    <row r="78" spans="1:7">
      <c r="A78" s="1">
        <v>59</v>
      </c>
      <c r="B78" s="183"/>
      <c r="C78" s="105"/>
      <c r="D78" s="105"/>
      <c r="E78" s="105"/>
      <c r="F78" s="105"/>
      <c r="G78" s="106"/>
    </row>
    <row r="79" spans="1:7">
      <c r="A79" s="1">
        <v>60</v>
      </c>
      <c r="B79" s="183"/>
      <c r="C79" s="105"/>
      <c r="D79" s="105"/>
      <c r="E79" s="105"/>
      <c r="F79" s="105"/>
      <c r="G79" s="106"/>
    </row>
    <row r="80" spans="1:7">
      <c r="A80" s="1">
        <v>61</v>
      </c>
      <c r="B80" s="183"/>
      <c r="C80" s="105"/>
      <c r="D80" s="105"/>
      <c r="E80" s="105"/>
      <c r="F80" s="105"/>
      <c r="G80" s="106"/>
    </row>
    <row r="81" spans="1:7">
      <c r="A81" s="1">
        <v>62</v>
      </c>
      <c r="B81" s="183"/>
      <c r="C81" s="105"/>
      <c r="D81" s="105"/>
      <c r="E81" s="105"/>
      <c r="F81" s="105"/>
      <c r="G81" s="106"/>
    </row>
    <row r="82" spans="1:7">
      <c r="A82" s="1">
        <v>63</v>
      </c>
      <c r="B82" s="183"/>
      <c r="C82" s="105"/>
      <c r="D82" s="105"/>
      <c r="E82" s="105"/>
      <c r="F82" s="105"/>
      <c r="G82" s="106"/>
    </row>
    <row r="83" spans="1:7">
      <c r="A83" s="1">
        <v>64</v>
      </c>
      <c r="B83" s="183"/>
      <c r="C83" s="105"/>
      <c r="D83" s="105"/>
      <c r="E83" s="105"/>
      <c r="F83" s="105"/>
      <c r="G83" s="106"/>
    </row>
    <row r="84" spans="1:7">
      <c r="A84" s="1">
        <v>65</v>
      </c>
      <c r="B84" s="183"/>
      <c r="C84" s="105"/>
      <c r="D84" s="105"/>
      <c r="E84" s="105"/>
      <c r="F84" s="105"/>
      <c r="G84" s="106"/>
    </row>
    <row r="85" spans="1:7">
      <c r="A85" s="1">
        <v>66</v>
      </c>
      <c r="B85" s="183"/>
      <c r="C85" s="105"/>
      <c r="D85" s="105"/>
      <c r="E85" s="105"/>
      <c r="F85" s="105"/>
      <c r="G85" s="106"/>
    </row>
    <row r="86" spans="1:7">
      <c r="A86" s="1">
        <v>67</v>
      </c>
      <c r="B86" s="183"/>
      <c r="C86" s="105"/>
      <c r="D86" s="105"/>
      <c r="E86" s="105"/>
      <c r="F86" s="105"/>
      <c r="G86" s="106"/>
    </row>
    <row r="87" spans="1:7">
      <c r="A87" s="1">
        <v>68</v>
      </c>
      <c r="B87" s="183"/>
      <c r="C87" s="105"/>
      <c r="D87" s="105"/>
      <c r="E87" s="105"/>
      <c r="F87" s="105"/>
      <c r="G87" s="106"/>
    </row>
    <row r="88" spans="1:7">
      <c r="A88" s="1">
        <v>69</v>
      </c>
      <c r="B88" s="183"/>
      <c r="C88" s="105"/>
      <c r="D88" s="105"/>
      <c r="E88" s="105"/>
      <c r="F88" s="105"/>
      <c r="G88" s="106"/>
    </row>
    <row r="89" spans="1:7" ht="15.75" thickBot="1">
      <c r="A89" s="1">
        <v>70</v>
      </c>
      <c r="B89" s="184"/>
      <c r="C89" s="160"/>
      <c r="D89" s="160"/>
      <c r="E89" s="160"/>
      <c r="F89" s="160"/>
      <c r="G89" s="161"/>
    </row>
  </sheetData>
  <mergeCells count="16">
    <mergeCell ref="B14:C14"/>
    <mergeCell ref="A3:M3"/>
    <mergeCell ref="A5:M5"/>
    <mergeCell ref="A7:A8"/>
    <mergeCell ref="B7:C8"/>
    <mergeCell ref="D7:D8"/>
    <mergeCell ref="E7:E8"/>
    <mergeCell ref="F7:F8"/>
    <mergeCell ref="G7:J7"/>
    <mergeCell ref="K7:K8"/>
    <mergeCell ref="L7:M7"/>
    <mergeCell ref="B9:C9"/>
    <mergeCell ref="B10:C10"/>
    <mergeCell ref="B11:C11"/>
    <mergeCell ref="B12:C12"/>
    <mergeCell ref="B13:C13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3:Q89"/>
  <sheetViews>
    <sheetView zoomScale="75" zoomScaleNormal="75" workbookViewId="0">
      <selection activeCell="I15" sqref="I15"/>
    </sheetView>
  </sheetViews>
  <sheetFormatPr defaultRowHeight="15"/>
  <cols>
    <col min="1" max="1" width="8.7109375" style="1" customWidth="1"/>
    <col min="2" max="2" width="13.5703125" style="1" customWidth="1"/>
    <col min="3" max="3" width="12.5703125" style="1" customWidth="1"/>
    <col min="4" max="4" width="9.42578125" style="1" customWidth="1"/>
    <col min="5" max="7" width="9.42578125" style="2" customWidth="1"/>
    <col min="8" max="8" width="11.28515625" style="2" customWidth="1"/>
    <col min="9" max="9" width="12.85546875" style="2" customWidth="1"/>
    <col min="10" max="10" width="13.5703125" style="2" customWidth="1"/>
    <col min="11" max="11" width="13" style="2" customWidth="1"/>
    <col min="12" max="12" width="12" style="2" customWidth="1"/>
    <col min="13" max="13" width="15.85546875" style="2" customWidth="1"/>
    <col min="14" max="14" width="11.42578125" style="1" customWidth="1"/>
    <col min="15" max="15" width="22.28515625" style="1" customWidth="1"/>
    <col min="16" max="16384" width="9.140625" style="1"/>
  </cols>
  <sheetData>
    <row r="3" spans="1:17" ht="18.75">
      <c r="A3" s="248" t="s">
        <v>64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</row>
    <row r="4" spans="1:17" ht="7.5" customHeight="1"/>
    <row r="5" spans="1:17" ht="15" customHeight="1">
      <c r="A5" s="201" t="s">
        <v>83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</row>
    <row r="6" spans="1:17" ht="7.5" customHeight="1"/>
    <row r="7" spans="1:17" s="2" customFormat="1" ht="20.25" customHeight="1">
      <c r="A7" s="249" t="s">
        <v>43</v>
      </c>
      <c r="B7" s="260" t="s">
        <v>13</v>
      </c>
      <c r="C7" s="261"/>
      <c r="D7" s="250" t="s">
        <v>18</v>
      </c>
      <c r="E7" s="252" t="s">
        <v>44</v>
      </c>
      <c r="F7" s="253" t="s">
        <v>45</v>
      </c>
      <c r="G7" s="255" t="s">
        <v>46</v>
      </c>
      <c r="H7" s="256"/>
      <c r="I7" s="256"/>
      <c r="J7" s="257"/>
      <c r="K7" s="258" t="s">
        <v>47</v>
      </c>
      <c r="L7" s="249" t="s">
        <v>48</v>
      </c>
      <c r="M7" s="249"/>
      <c r="N7" s="69"/>
      <c r="O7" s="69"/>
    </row>
    <row r="8" spans="1:17" s="2" customFormat="1" ht="27.75" customHeight="1">
      <c r="A8" s="249"/>
      <c r="B8" s="262"/>
      <c r="C8" s="263"/>
      <c r="D8" s="251"/>
      <c r="E8" s="252"/>
      <c r="F8" s="254"/>
      <c r="G8" s="70" t="s">
        <v>49</v>
      </c>
      <c r="H8" s="70" t="s">
        <v>50</v>
      </c>
      <c r="I8" s="70" t="s">
        <v>51</v>
      </c>
      <c r="J8" s="71" t="s">
        <v>52</v>
      </c>
      <c r="K8" s="259"/>
      <c r="L8" s="120" t="s">
        <v>53</v>
      </c>
      <c r="M8" s="120" t="s">
        <v>54</v>
      </c>
      <c r="N8" s="72" t="s">
        <v>55</v>
      </c>
      <c r="O8" s="72" t="s">
        <v>56</v>
      </c>
    </row>
    <row r="9" spans="1:17" s="3" customFormat="1" ht="30" customHeight="1">
      <c r="A9" s="73">
        <v>1</v>
      </c>
      <c r="B9" s="264" t="s">
        <v>105</v>
      </c>
      <c r="C9" s="265"/>
      <c r="D9" s="74">
        <v>1</v>
      </c>
      <c r="E9" s="74">
        <v>25</v>
      </c>
      <c r="F9" s="75">
        <f>E9</f>
        <v>25</v>
      </c>
      <c r="G9" s="147">
        <f>MIN(B20:B84)</f>
        <v>40.19</v>
      </c>
      <c r="H9" s="133">
        <f>AVERAGE(B20:B84)</f>
        <v>40.752083333333324</v>
      </c>
      <c r="I9" s="76">
        <v>2</v>
      </c>
      <c r="J9" s="133">
        <f>H9-G9</f>
        <v>0.56208333333332661</v>
      </c>
      <c r="K9" s="149">
        <v>1.1817129629629629E-2</v>
      </c>
      <c r="L9" s="149">
        <f>K9</f>
        <v>1.1817129629629629E-2</v>
      </c>
      <c r="M9" s="78">
        <f>L9</f>
        <v>1.1817129629629629E-2</v>
      </c>
      <c r="N9" s="79" t="s">
        <v>109</v>
      </c>
      <c r="O9" s="80">
        <v>-12</v>
      </c>
      <c r="P9" s="159" t="s">
        <v>143</v>
      </c>
      <c r="Q9" s="82"/>
    </row>
    <row r="10" spans="1:17" s="3" customFormat="1" ht="30" customHeight="1" thickBot="1">
      <c r="A10" s="73">
        <v>2</v>
      </c>
      <c r="B10" s="264" t="s">
        <v>84</v>
      </c>
      <c r="C10" s="265"/>
      <c r="D10" s="74">
        <v>10</v>
      </c>
      <c r="E10" s="74">
        <v>49</v>
      </c>
      <c r="F10" s="75">
        <f>E10-F9</f>
        <v>24</v>
      </c>
      <c r="G10" s="175">
        <f>MIN(C20:C84)</f>
        <v>40.47</v>
      </c>
      <c r="H10" s="133">
        <f>AVERAGE(C20:C84)</f>
        <v>40.827391304347813</v>
      </c>
      <c r="I10" s="76">
        <v>0</v>
      </c>
      <c r="J10" s="133">
        <f t="shared" ref="J10:J12" si="0">H10-G10</f>
        <v>0.3573913043478143</v>
      </c>
      <c r="K10" s="149">
        <v>2.4201388888888887E-2</v>
      </c>
      <c r="L10" s="149">
        <f>K10-K9</f>
        <v>1.2384259259259258E-2</v>
      </c>
      <c r="M10" s="78">
        <f>L10</f>
        <v>1.2384259259259258E-2</v>
      </c>
      <c r="N10" s="79" t="s">
        <v>112</v>
      </c>
      <c r="O10" s="80">
        <v>5</v>
      </c>
      <c r="P10" s="159" t="s">
        <v>144</v>
      </c>
      <c r="Q10" s="82"/>
    </row>
    <row r="11" spans="1:17" s="3" customFormat="1" ht="30" customHeight="1" thickBot="1">
      <c r="A11" s="73">
        <v>3</v>
      </c>
      <c r="B11" s="264" t="s">
        <v>105</v>
      </c>
      <c r="C11" s="265"/>
      <c r="D11" s="74">
        <v>6</v>
      </c>
      <c r="E11" s="74">
        <v>111</v>
      </c>
      <c r="F11" s="75">
        <f>E11-E10</f>
        <v>62</v>
      </c>
      <c r="G11" s="178">
        <f>MIN(D20:D84)</f>
        <v>40.15</v>
      </c>
      <c r="H11" s="174">
        <f>AVERAGE(D20:D84)</f>
        <v>40.508852459016396</v>
      </c>
      <c r="I11" s="76">
        <v>7</v>
      </c>
      <c r="J11" s="133">
        <f t="shared" si="0"/>
        <v>0.35885245901639706</v>
      </c>
      <c r="K11" s="149">
        <v>5.4363425925925933E-2</v>
      </c>
      <c r="L11" s="149">
        <f t="shared" ref="L11:L14" si="1">K11-K10</f>
        <v>3.0162037037037046E-2</v>
      </c>
      <c r="M11" s="78">
        <f>L11+M9</f>
        <v>4.1979166666666679E-2</v>
      </c>
      <c r="N11" s="79" t="s">
        <v>113</v>
      </c>
      <c r="O11" s="80"/>
      <c r="P11" s="143"/>
      <c r="Q11" s="82"/>
    </row>
    <row r="12" spans="1:17" s="3" customFormat="1" ht="30" customHeight="1" thickBot="1">
      <c r="A12" s="73">
        <v>4</v>
      </c>
      <c r="B12" s="264" t="s">
        <v>84</v>
      </c>
      <c r="C12" s="265"/>
      <c r="D12" s="74">
        <v>69</v>
      </c>
      <c r="E12" s="74">
        <v>158</v>
      </c>
      <c r="F12" s="75">
        <f t="shared" ref="F12:F14" si="2">E12-E11</f>
        <v>47</v>
      </c>
      <c r="G12" s="179">
        <f>MIN(E20:E84)</f>
        <v>40.119999999999997</v>
      </c>
      <c r="H12" s="173">
        <f>AVERAGE(E20:E84)</f>
        <v>40.606739130434775</v>
      </c>
      <c r="I12" s="76">
        <v>1</v>
      </c>
      <c r="J12" s="133">
        <f t="shared" si="0"/>
        <v>0.48673913043477768</v>
      </c>
      <c r="K12" s="149">
        <v>7.7581018518518521E-2</v>
      </c>
      <c r="L12" s="149">
        <f t="shared" si="1"/>
        <v>2.3217592592592588E-2</v>
      </c>
      <c r="M12" s="78">
        <f>L12+M10</f>
        <v>3.5601851851851843E-2</v>
      </c>
      <c r="N12" s="79" t="s">
        <v>139</v>
      </c>
      <c r="O12" s="80"/>
      <c r="P12" s="81"/>
      <c r="Q12" s="82"/>
    </row>
    <row r="13" spans="1:17" s="3" customFormat="1" ht="30" customHeight="1">
      <c r="A13" s="73">
        <v>5</v>
      </c>
      <c r="B13" s="264" t="s">
        <v>84</v>
      </c>
      <c r="C13" s="265"/>
      <c r="D13" s="83">
        <v>13</v>
      </c>
      <c r="E13" s="74">
        <v>212</v>
      </c>
      <c r="F13" s="75">
        <f t="shared" si="2"/>
        <v>54</v>
      </c>
      <c r="G13" s="176">
        <f>MIN(F20:F82)</f>
        <v>40.24</v>
      </c>
      <c r="H13" s="133">
        <f>AVERAGE(F20:F84)</f>
        <v>40.78754716981134</v>
      </c>
      <c r="I13" s="76">
        <v>5</v>
      </c>
      <c r="J13" s="133">
        <f>H13-G13</f>
        <v>0.54754716981133811</v>
      </c>
      <c r="K13" s="149">
        <v>0.1042013888888889</v>
      </c>
      <c r="L13" s="149">
        <f t="shared" si="1"/>
        <v>2.6620370370370378E-2</v>
      </c>
      <c r="M13" s="77">
        <f>L13+M12</f>
        <v>6.222222222222222E-2</v>
      </c>
      <c r="N13" s="79" t="s">
        <v>140</v>
      </c>
      <c r="O13" s="80"/>
      <c r="P13" s="19"/>
    </row>
    <row r="14" spans="1:17" s="3" customFormat="1" ht="30" customHeight="1">
      <c r="A14" s="84" t="s">
        <v>57</v>
      </c>
      <c r="B14" s="264" t="s">
        <v>105</v>
      </c>
      <c r="C14" s="265"/>
      <c r="D14" s="85">
        <v>21</v>
      </c>
      <c r="E14" s="85">
        <v>255</v>
      </c>
      <c r="F14" s="75">
        <f t="shared" si="2"/>
        <v>43</v>
      </c>
      <c r="G14" s="147">
        <f>MIN(G20:G88)</f>
        <v>40.46</v>
      </c>
      <c r="H14" s="133">
        <f>AVERAGE(G20:G84)</f>
        <v>40.803720930232551</v>
      </c>
      <c r="I14" s="76">
        <v>5</v>
      </c>
      <c r="J14" s="133">
        <f>H14-G14</f>
        <v>0.3437209302325499</v>
      </c>
      <c r="K14" s="149">
        <v>0.12545138888888888</v>
      </c>
      <c r="L14" s="149">
        <f t="shared" si="1"/>
        <v>2.1249999999999977E-2</v>
      </c>
      <c r="M14" s="86">
        <f>L14+M11</f>
        <v>6.3229166666666656E-2</v>
      </c>
      <c r="N14" s="79"/>
      <c r="O14" s="80"/>
    </row>
    <row r="15" spans="1:17" s="3" customFormat="1" ht="30" customHeight="1">
      <c r="A15" s="87"/>
      <c r="B15" s="87"/>
      <c r="C15" s="88"/>
      <c r="D15" s="89"/>
      <c r="E15" s="89"/>
      <c r="F15" s="89"/>
      <c r="G15" s="121">
        <f>AVERAGE(G9,G11,G13)</f>
        <v>40.193333333333335</v>
      </c>
      <c r="H15" s="145">
        <f>AVERAGE(H9,H11,H13)</f>
        <v>40.682827654053689</v>
      </c>
      <c r="I15" s="145" t="s">
        <v>141</v>
      </c>
      <c r="J15" s="146">
        <f>AVERAGE(J9,J11,J13)</f>
        <v>0.48949432072035393</v>
      </c>
      <c r="K15" s="89"/>
      <c r="L15" s="89"/>
      <c r="M15" s="89"/>
      <c r="N15" s="90"/>
      <c r="O15" s="90"/>
    </row>
    <row r="16" spans="1:17" ht="27.75" customHeight="1">
      <c r="A16" s="91"/>
      <c r="B16" s="91"/>
      <c r="C16" s="91"/>
      <c r="D16" s="91"/>
      <c r="E16" s="92"/>
      <c r="F16" s="93"/>
      <c r="G16" s="94">
        <f>AVERAGE(G10,G12,G14)</f>
        <v>40.35</v>
      </c>
      <c r="H16" s="95">
        <f>AVERAGE(H10,H12,H14)</f>
        <v>40.745950455005044</v>
      </c>
      <c r="I16" s="95" t="s">
        <v>142</v>
      </c>
      <c r="J16" s="96">
        <f>AVERAGE(J10,J12,J14)</f>
        <v>0.39595045500504727</v>
      </c>
      <c r="K16" s="93"/>
      <c r="L16" s="93" t="s">
        <v>27</v>
      </c>
      <c r="M16" s="93"/>
      <c r="N16" s="90"/>
      <c r="O16" s="90"/>
    </row>
    <row r="17" spans="1:15" ht="30" customHeight="1" thickBot="1">
      <c r="A17" s="97"/>
      <c r="B17" s="97"/>
      <c r="C17" s="97"/>
      <c r="D17" s="97"/>
      <c r="E17" s="93"/>
      <c r="F17" s="93"/>
      <c r="G17" s="98">
        <f>AVERAGE(G9:G14)</f>
        <v>40.271666666666668</v>
      </c>
      <c r="H17" s="99">
        <f>AVERAGE(D20:G87)</f>
        <v>40.666256157635452</v>
      </c>
      <c r="I17" s="100"/>
      <c r="J17" s="101">
        <f>AVERAGE(J9:J14)</f>
        <v>0.44272238786270063</v>
      </c>
      <c r="K17" s="93"/>
      <c r="L17" s="93"/>
      <c r="M17" s="93"/>
      <c r="N17" s="97"/>
      <c r="O17" s="97"/>
    </row>
    <row r="19" spans="1:15" ht="15.75" thickBot="1">
      <c r="B19" s="102" t="str">
        <f>B9</f>
        <v>Петушков Андрей</v>
      </c>
      <c r="C19" s="102" t="str">
        <f>B10</f>
        <v>Тыщенко Миша</v>
      </c>
      <c r="D19" s="102" t="str">
        <f>B11</f>
        <v>Петушков Андрей</v>
      </c>
      <c r="E19" s="102" t="str">
        <f>B12</f>
        <v>Тыщенко Миша</v>
      </c>
      <c r="F19" s="102" t="str">
        <f>B13</f>
        <v>Тыщенко Миша</v>
      </c>
      <c r="G19" s="102" t="str">
        <f>B14</f>
        <v>Петушков Андрей</v>
      </c>
    </row>
    <row r="20" spans="1:15">
      <c r="A20" s="1">
        <v>1</v>
      </c>
      <c r="B20" s="170">
        <v>41.62</v>
      </c>
      <c r="C20" s="162">
        <v>41.92</v>
      </c>
      <c r="D20" s="162">
        <v>41.87</v>
      </c>
      <c r="E20" s="162">
        <v>42</v>
      </c>
      <c r="F20" s="162">
        <v>41.61</v>
      </c>
      <c r="G20" s="163">
        <v>41.69</v>
      </c>
      <c r="N20" s="2"/>
      <c r="O20" s="2"/>
    </row>
    <row r="21" spans="1:15">
      <c r="A21" s="1">
        <v>2</v>
      </c>
      <c r="B21" s="171">
        <v>42.51</v>
      </c>
      <c r="C21" s="164">
        <v>40.96</v>
      </c>
      <c r="D21" s="164">
        <v>40.880000000000003</v>
      </c>
      <c r="E21" s="164">
        <v>40.659999999999997</v>
      </c>
      <c r="F21" s="164">
        <v>40.47</v>
      </c>
      <c r="G21" s="165">
        <v>40.81</v>
      </c>
      <c r="N21" s="3"/>
      <c r="O21" s="3"/>
    </row>
    <row r="22" spans="1:15">
      <c r="A22" s="1">
        <v>3</v>
      </c>
      <c r="B22" s="171">
        <v>40.54</v>
      </c>
      <c r="C22" s="164">
        <v>40.65</v>
      </c>
      <c r="D22" s="164">
        <v>40.700000000000003</v>
      </c>
      <c r="E22" s="164">
        <v>40.68</v>
      </c>
      <c r="F22" s="164">
        <v>41.69</v>
      </c>
      <c r="G22" s="165">
        <v>40.770000000000003</v>
      </c>
      <c r="N22" s="3"/>
      <c r="O22" s="3"/>
    </row>
    <row r="23" spans="1:15">
      <c r="A23" s="1">
        <v>4</v>
      </c>
      <c r="B23" s="171">
        <v>40.6</v>
      </c>
      <c r="C23" s="164">
        <v>40.78</v>
      </c>
      <c r="D23" s="164">
        <v>40.67</v>
      </c>
      <c r="E23" s="164">
        <v>40.72</v>
      </c>
      <c r="F23" s="164">
        <v>40.950000000000003</v>
      </c>
      <c r="G23" s="165">
        <v>40.71</v>
      </c>
      <c r="N23" s="3"/>
      <c r="O23" s="3"/>
    </row>
    <row r="24" spans="1:15">
      <c r="A24" s="1">
        <v>5</v>
      </c>
      <c r="B24" s="171">
        <v>40.700000000000003</v>
      </c>
      <c r="C24" s="164">
        <v>40.47</v>
      </c>
      <c r="D24" s="164">
        <v>40.57</v>
      </c>
      <c r="E24" s="164">
        <v>40.61</v>
      </c>
      <c r="F24" s="164">
        <v>40.520000000000003</v>
      </c>
      <c r="G24" s="165">
        <v>40.520000000000003</v>
      </c>
    </row>
    <row r="25" spans="1:15">
      <c r="A25" s="1">
        <v>6</v>
      </c>
      <c r="B25" s="171">
        <v>40.340000000000003</v>
      </c>
      <c r="C25" s="164">
        <v>40.729999999999997</v>
      </c>
      <c r="D25" s="164">
        <v>40.51</v>
      </c>
      <c r="E25" s="164">
        <v>40.549999999999997</v>
      </c>
      <c r="F25" s="164">
        <v>40.42</v>
      </c>
      <c r="G25" s="165">
        <v>40.840000000000003</v>
      </c>
    </row>
    <row r="26" spans="1:15">
      <c r="A26" s="1">
        <v>7</v>
      </c>
      <c r="B26" s="171">
        <v>40.24</v>
      </c>
      <c r="C26" s="164">
        <v>40.74</v>
      </c>
      <c r="D26" s="164">
        <v>40.549999999999997</v>
      </c>
      <c r="E26" s="164">
        <v>40.700000000000003</v>
      </c>
      <c r="F26" s="164">
        <v>40.479999999999997</v>
      </c>
      <c r="G26" s="165">
        <v>40.619999999999997</v>
      </c>
    </row>
    <row r="27" spans="1:15">
      <c r="A27" s="1">
        <v>8</v>
      </c>
      <c r="B27" s="171">
        <v>40.450000000000003</v>
      </c>
      <c r="C27" s="164">
        <v>40.86</v>
      </c>
      <c r="D27" s="164">
        <v>40.79</v>
      </c>
      <c r="E27" s="164">
        <v>40.44</v>
      </c>
      <c r="F27" s="164">
        <v>40.409999999999997</v>
      </c>
      <c r="G27" s="165">
        <v>40.64</v>
      </c>
    </row>
    <row r="28" spans="1:15">
      <c r="A28" s="1">
        <v>9</v>
      </c>
      <c r="B28" s="171">
        <v>40.21</v>
      </c>
      <c r="C28" s="164">
        <v>40.799999999999997</v>
      </c>
      <c r="D28" s="166">
        <v>40.630000000000003</v>
      </c>
      <c r="E28" s="164">
        <v>40.450000000000003</v>
      </c>
      <c r="F28" s="164">
        <v>40.4</v>
      </c>
      <c r="G28" s="165">
        <v>40.46</v>
      </c>
    </row>
    <row r="29" spans="1:15">
      <c r="A29" s="1">
        <v>10</v>
      </c>
      <c r="B29" s="171">
        <v>40.96</v>
      </c>
      <c r="C29" s="164">
        <v>40.840000000000003</v>
      </c>
      <c r="D29" s="164">
        <v>40.549999999999997</v>
      </c>
      <c r="E29" s="164">
        <v>40.33</v>
      </c>
      <c r="F29" s="164">
        <v>41.15</v>
      </c>
      <c r="G29" s="165">
        <v>40.56</v>
      </c>
    </row>
    <row r="30" spans="1:15">
      <c r="A30" s="1">
        <v>11</v>
      </c>
      <c r="B30" s="171">
        <v>40.26</v>
      </c>
      <c r="C30" s="164">
        <v>40.880000000000003</v>
      </c>
      <c r="D30" s="164">
        <v>40.619999999999997</v>
      </c>
      <c r="E30" s="164">
        <v>40.770000000000003</v>
      </c>
      <c r="F30" s="164">
        <v>40.32</v>
      </c>
      <c r="G30" s="165">
        <v>41</v>
      </c>
    </row>
    <row r="31" spans="1:15">
      <c r="A31" s="1">
        <v>12</v>
      </c>
      <c r="B31" s="171">
        <v>40.31</v>
      </c>
      <c r="C31" s="164">
        <v>40.659999999999997</v>
      </c>
      <c r="D31" s="164">
        <v>40.46</v>
      </c>
      <c r="E31" s="164">
        <v>40.35</v>
      </c>
      <c r="F31" s="164">
        <v>40.409999999999997</v>
      </c>
      <c r="G31" s="165">
        <v>41.21</v>
      </c>
    </row>
    <row r="32" spans="1:15">
      <c r="A32" s="1">
        <v>13</v>
      </c>
      <c r="B32" s="171">
        <v>40.19</v>
      </c>
      <c r="C32" s="164">
        <v>40.869999999999997</v>
      </c>
      <c r="D32" s="164">
        <v>40.630000000000003</v>
      </c>
      <c r="E32" s="164">
        <v>40.54</v>
      </c>
      <c r="F32" s="164">
        <v>40.31</v>
      </c>
      <c r="G32" s="165">
        <v>41.74</v>
      </c>
    </row>
    <row r="33" spans="1:7">
      <c r="A33" s="1">
        <v>14</v>
      </c>
      <c r="B33" s="171">
        <v>40.43</v>
      </c>
      <c r="C33" s="164">
        <v>40.799999999999997</v>
      </c>
      <c r="D33" s="167">
        <v>40.36</v>
      </c>
      <c r="E33" s="164">
        <v>40.26</v>
      </c>
      <c r="F33" s="164">
        <v>40.369999999999997</v>
      </c>
      <c r="G33" s="165">
        <v>41.06</v>
      </c>
    </row>
    <row r="34" spans="1:7">
      <c r="A34" s="1">
        <v>15</v>
      </c>
      <c r="B34" s="171">
        <v>41.08</v>
      </c>
      <c r="C34" s="164">
        <v>40.75</v>
      </c>
      <c r="D34" s="164">
        <v>40.15</v>
      </c>
      <c r="E34" s="164">
        <v>40.39</v>
      </c>
      <c r="F34" s="164">
        <v>40.380000000000003</v>
      </c>
      <c r="G34" s="165">
        <v>40.89</v>
      </c>
    </row>
    <row r="35" spans="1:7">
      <c r="A35" s="1">
        <v>16</v>
      </c>
      <c r="B35" s="171">
        <v>40.46</v>
      </c>
      <c r="C35" s="164">
        <v>40.880000000000003</v>
      </c>
      <c r="D35" s="164">
        <v>40.22</v>
      </c>
      <c r="E35" s="164">
        <v>40.200000000000003</v>
      </c>
      <c r="F35" s="164">
        <v>40.51</v>
      </c>
      <c r="G35" s="165">
        <v>41.44</v>
      </c>
    </row>
    <row r="36" spans="1:7">
      <c r="A36" s="1">
        <v>17</v>
      </c>
      <c r="B36" s="171">
        <v>40.35</v>
      </c>
      <c r="C36" s="164">
        <v>40.67</v>
      </c>
      <c r="D36" s="164">
        <v>40.75</v>
      </c>
      <c r="E36" s="164">
        <v>40.49</v>
      </c>
      <c r="F36" s="164">
        <v>40.42</v>
      </c>
      <c r="G36" s="165">
        <v>40.93</v>
      </c>
    </row>
    <row r="37" spans="1:7">
      <c r="A37" s="1">
        <v>18</v>
      </c>
      <c r="B37" s="171">
        <v>41.73</v>
      </c>
      <c r="C37" s="164">
        <v>40.79</v>
      </c>
      <c r="D37" s="164">
        <v>40.950000000000003</v>
      </c>
      <c r="E37" s="164">
        <v>40.82</v>
      </c>
      <c r="F37" s="164">
        <v>40.35</v>
      </c>
      <c r="G37" s="165">
        <v>40.75</v>
      </c>
    </row>
    <row r="38" spans="1:7">
      <c r="A38" s="1">
        <v>19</v>
      </c>
      <c r="B38" s="171">
        <v>41.73</v>
      </c>
      <c r="C38" s="164">
        <v>40.68</v>
      </c>
      <c r="D38" s="164">
        <v>40.36</v>
      </c>
      <c r="E38" s="164">
        <v>40.340000000000003</v>
      </c>
      <c r="F38" s="164">
        <v>40.700000000000003</v>
      </c>
      <c r="G38" s="165">
        <v>41.57</v>
      </c>
    </row>
    <row r="39" spans="1:7">
      <c r="A39" s="1">
        <v>20</v>
      </c>
      <c r="B39" s="171">
        <v>40.54</v>
      </c>
      <c r="C39" s="164">
        <v>40.78</v>
      </c>
      <c r="D39" s="164">
        <v>41.28</v>
      </c>
      <c r="E39" s="164">
        <v>40.39</v>
      </c>
      <c r="F39" s="164">
        <v>40.82</v>
      </c>
      <c r="G39" s="165">
        <v>40.82</v>
      </c>
    </row>
    <row r="40" spans="1:7">
      <c r="A40" s="1">
        <v>21</v>
      </c>
      <c r="B40" s="171">
        <v>40.26</v>
      </c>
      <c r="C40" s="164">
        <v>40.89</v>
      </c>
      <c r="D40" s="164">
        <v>40.340000000000003</v>
      </c>
      <c r="E40" s="164">
        <v>40.299999999999997</v>
      </c>
      <c r="F40" s="164">
        <v>40.9</v>
      </c>
      <c r="G40" s="165">
        <v>40.6</v>
      </c>
    </row>
    <row r="41" spans="1:7">
      <c r="A41" s="1">
        <v>22</v>
      </c>
      <c r="B41" s="171">
        <v>41.68</v>
      </c>
      <c r="C41" s="164">
        <v>40.69</v>
      </c>
      <c r="D41" s="164">
        <v>40.299999999999997</v>
      </c>
      <c r="E41" s="164">
        <v>40.35</v>
      </c>
      <c r="F41" s="164">
        <v>41.01</v>
      </c>
      <c r="G41" s="165">
        <v>40.619999999999997</v>
      </c>
    </row>
    <row r="42" spans="1:7">
      <c r="A42" s="1">
        <v>23</v>
      </c>
      <c r="B42" s="171">
        <v>40.450000000000003</v>
      </c>
      <c r="C42" s="164">
        <v>40.94</v>
      </c>
      <c r="D42" s="164">
        <v>40.43</v>
      </c>
      <c r="E42" s="164">
        <v>40.299999999999997</v>
      </c>
      <c r="F42" s="164">
        <v>41.33</v>
      </c>
      <c r="G42" s="165">
        <v>40.869999999999997</v>
      </c>
    </row>
    <row r="43" spans="1:7">
      <c r="A43" s="1">
        <v>24</v>
      </c>
      <c r="B43" s="171">
        <v>40.409999999999997</v>
      </c>
      <c r="C43" s="164"/>
      <c r="D43" s="164">
        <v>40.229999999999997</v>
      </c>
      <c r="E43" s="164">
        <v>40.380000000000003</v>
      </c>
      <c r="F43" s="164">
        <v>40.93</v>
      </c>
      <c r="G43" s="165">
        <v>40.53</v>
      </c>
    </row>
    <row r="44" spans="1:7">
      <c r="A44" s="1">
        <v>25</v>
      </c>
      <c r="B44" s="171"/>
      <c r="C44" s="164"/>
      <c r="D44" s="164">
        <v>40.409999999999997</v>
      </c>
      <c r="E44" s="164">
        <v>40.43</v>
      </c>
      <c r="F44" s="164">
        <v>40.47</v>
      </c>
      <c r="G44" s="165">
        <v>40.659999999999997</v>
      </c>
    </row>
    <row r="45" spans="1:7">
      <c r="A45" s="1">
        <v>26</v>
      </c>
      <c r="B45" s="171"/>
      <c r="C45" s="164"/>
      <c r="D45" s="164">
        <v>40.299999999999997</v>
      </c>
      <c r="E45" s="164">
        <v>40.369999999999997</v>
      </c>
      <c r="F45" s="164">
        <v>47.38</v>
      </c>
      <c r="G45" s="165">
        <v>40.57</v>
      </c>
    </row>
    <row r="46" spans="1:7">
      <c r="A46" s="1">
        <v>27</v>
      </c>
      <c r="B46" s="171"/>
      <c r="C46" s="164"/>
      <c r="D46" s="164">
        <v>40.22</v>
      </c>
      <c r="E46" s="164">
        <v>40.51</v>
      </c>
      <c r="F46" s="164">
        <v>40.82</v>
      </c>
      <c r="G46" s="165">
        <v>40.590000000000003</v>
      </c>
    </row>
    <row r="47" spans="1:7">
      <c r="A47" s="1">
        <v>28</v>
      </c>
      <c r="B47" s="171"/>
      <c r="C47" s="164"/>
      <c r="D47" s="164">
        <v>40.29</v>
      </c>
      <c r="E47" s="164">
        <v>40.450000000000003</v>
      </c>
      <c r="F47" s="164">
        <v>40.67</v>
      </c>
      <c r="G47" s="165">
        <v>41.03</v>
      </c>
    </row>
    <row r="48" spans="1:7">
      <c r="A48" s="1">
        <v>29</v>
      </c>
      <c r="B48" s="171"/>
      <c r="C48" s="164"/>
      <c r="D48" s="164">
        <v>40.33</v>
      </c>
      <c r="E48" s="164">
        <v>40.380000000000003</v>
      </c>
      <c r="F48" s="164">
        <v>40.630000000000003</v>
      </c>
      <c r="G48" s="165">
        <v>40.659999999999997</v>
      </c>
    </row>
    <row r="49" spans="1:7">
      <c r="A49" s="1">
        <v>30</v>
      </c>
      <c r="B49" s="171"/>
      <c r="C49" s="164"/>
      <c r="D49" s="164">
        <v>40.54</v>
      </c>
      <c r="E49" s="164">
        <v>40.58</v>
      </c>
      <c r="F49" s="164">
        <v>40.380000000000003</v>
      </c>
      <c r="G49" s="165">
        <v>40.83</v>
      </c>
    </row>
    <row r="50" spans="1:7">
      <c r="A50" s="1">
        <v>31</v>
      </c>
      <c r="B50" s="171"/>
      <c r="C50" s="164"/>
      <c r="D50" s="164">
        <v>40.25</v>
      </c>
      <c r="E50" s="164">
        <v>40.36</v>
      </c>
      <c r="F50" s="164">
        <v>40.380000000000003</v>
      </c>
      <c r="G50" s="165">
        <v>40.54</v>
      </c>
    </row>
    <row r="51" spans="1:7">
      <c r="A51" s="1">
        <v>32</v>
      </c>
      <c r="B51" s="171"/>
      <c r="C51" s="164"/>
      <c r="D51" s="164">
        <v>40.33</v>
      </c>
      <c r="E51" s="164">
        <v>40.229999999999997</v>
      </c>
      <c r="F51" s="164">
        <v>40.4</v>
      </c>
      <c r="G51" s="165">
        <v>40.47</v>
      </c>
    </row>
    <row r="52" spans="1:7">
      <c r="A52" s="1">
        <v>33</v>
      </c>
      <c r="B52" s="171"/>
      <c r="C52" s="164"/>
      <c r="D52" s="164">
        <v>40.200000000000003</v>
      </c>
      <c r="E52" s="164">
        <v>40.25</v>
      </c>
      <c r="F52" s="164">
        <v>40.340000000000003</v>
      </c>
      <c r="G52" s="165">
        <v>40.58</v>
      </c>
    </row>
    <row r="53" spans="1:7">
      <c r="A53" s="1">
        <v>34</v>
      </c>
      <c r="B53" s="171"/>
      <c r="C53" s="164"/>
      <c r="D53" s="164">
        <v>40.75</v>
      </c>
      <c r="E53" s="164">
        <v>40.119999999999997</v>
      </c>
      <c r="F53" s="164">
        <v>40.24</v>
      </c>
      <c r="G53" s="165">
        <v>40.619999999999997</v>
      </c>
    </row>
    <row r="54" spans="1:7">
      <c r="A54" s="1">
        <v>35</v>
      </c>
      <c r="B54" s="171"/>
      <c r="C54" s="164"/>
      <c r="D54" s="164">
        <v>40.49</v>
      </c>
      <c r="E54" s="164">
        <v>40.51</v>
      </c>
      <c r="F54" s="164">
        <v>40.46</v>
      </c>
      <c r="G54" s="165">
        <v>40.61</v>
      </c>
    </row>
    <row r="55" spans="1:7">
      <c r="A55" s="1">
        <v>36</v>
      </c>
      <c r="B55" s="171"/>
      <c r="C55" s="164"/>
      <c r="D55" s="164">
        <v>40.33</v>
      </c>
      <c r="E55" s="164">
        <v>40.799999999999997</v>
      </c>
      <c r="F55" s="164">
        <v>40.76</v>
      </c>
      <c r="G55" s="165">
        <v>40.65</v>
      </c>
    </row>
    <row r="56" spans="1:7">
      <c r="A56" s="1">
        <v>37</v>
      </c>
      <c r="B56" s="171"/>
      <c r="C56" s="164"/>
      <c r="D56" s="164">
        <v>40.369999999999997</v>
      </c>
      <c r="E56" s="164">
        <v>40.35</v>
      </c>
      <c r="F56" s="164">
        <v>40.69</v>
      </c>
      <c r="G56" s="165">
        <v>40.93</v>
      </c>
    </row>
    <row r="57" spans="1:7">
      <c r="A57" s="1">
        <v>38</v>
      </c>
      <c r="B57" s="171"/>
      <c r="C57" s="164"/>
      <c r="D57" s="164">
        <v>40.619999999999997</v>
      </c>
      <c r="E57" s="164">
        <v>40.299999999999997</v>
      </c>
      <c r="F57" s="164">
        <v>41.3</v>
      </c>
      <c r="G57" s="165">
        <v>40.74</v>
      </c>
    </row>
    <row r="58" spans="1:7">
      <c r="A58" s="1">
        <v>39</v>
      </c>
      <c r="B58" s="171"/>
      <c r="C58" s="164"/>
      <c r="D58" s="164">
        <v>40.35</v>
      </c>
      <c r="E58" s="164">
        <v>42.34</v>
      </c>
      <c r="F58" s="164">
        <v>40.61</v>
      </c>
      <c r="G58" s="165">
        <v>40.71</v>
      </c>
    </row>
    <row r="59" spans="1:7">
      <c r="A59" s="1">
        <v>40</v>
      </c>
      <c r="B59" s="171"/>
      <c r="C59" s="164"/>
      <c r="D59" s="164">
        <v>40.4</v>
      </c>
      <c r="E59" s="164">
        <v>42.15</v>
      </c>
      <c r="F59" s="164">
        <v>40.64</v>
      </c>
      <c r="G59" s="165">
        <v>40.65</v>
      </c>
    </row>
    <row r="60" spans="1:7">
      <c r="A60" s="1">
        <v>41</v>
      </c>
      <c r="B60" s="171"/>
      <c r="C60" s="164"/>
      <c r="D60" s="164">
        <v>40.44</v>
      </c>
      <c r="E60" s="164">
        <v>40.909999999999997</v>
      </c>
      <c r="F60" s="164">
        <v>41.29</v>
      </c>
      <c r="G60" s="165">
        <v>40.880000000000003</v>
      </c>
    </row>
    <row r="61" spans="1:7">
      <c r="A61" s="1">
        <v>42</v>
      </c>
      <c r="B61" s="171"/>
      <c r="C61" s="164"/>
      <c r="D61" s="164">
        <v>40.24</v>
      </c>
      <c r="E61" s="164">
        <v>41.46</v>
      </c>
      <c r="F61" s="164">
        <v>40.799999999999997</v>
      </c>
      <c r="G61" s="165">
        <v>40.6</v>
      </c>
    </row>
    <row r="62" spans="1:7">
      <c r="A62" s="1">
        <v>43</v>
      </c>
      <c r="B62" s="171"/>
      <c r="C62" s="164"/>
      <c r="D62" s="164">
        <v>40.42</v>
      </c>
      <c r="E62" s="164">
        <v>40.5</v>
      </c>
      <c r="F62" s="164">
        <v>40.659999999999997</v>
      </c>
      <c r="G62" s="165">
        <v>40.590000000000003</v>
      </c>
    </row>
    <row r="63" spans="1:7">
      <c r="A63" s="1">
        <v>44</v>
      </c>
      <c r="B63" s="171"/>
      <c r="C63" s="164"/>
      <c r="D63" s="164">
        <v>40.4</v>
      </c>
      <c r="E63" s="164">
        <v>40.51</v>
      </c>
      <c r="F63" s="164">
        <v>40.49</v>
      </c>
      <c r="G63" s="165"/>
    </row>
    <row r="64" spans="1:7">
      <c r="A64" s="1">
        <v>45</v>
      </c>
      <c r="B64" s="171"/>
      <c r="C64" s="164"/>
      <c r="D64" s="164">
        <v>40.909999999999997</v>
      </c>
      <c r="E64" s="164">
        <v>40.56</v>
      </c>
      <c r="F64" s="164">
        <v>40.340000000000003</v>
      </c>
      <c r="G64" s="165"/>
    </row>
    <row r="65" spans="1:7">
      <c r="A65" s="1">
        <v>46</v>
      </c>
      <c r="B65" s="171"/>
      <c r="C65" s="164"/>
      <c r="D65" s="164">
        <v>40.64</v>
      </c>
      <c r="E65" s="164">
        <v>40.82</v>
      </c>
      <c r="F65" s="164">
        <v>41.42</v>
      </c>
      <c r="G65" s="165"/>
    </row>
    <row r="66" spans="1:7">
      <c r="A66" s="1">
        <v>47</v>
      </c>
      <c r="B66" s="171"/>
      <c r="C66" s="164"/>
      <c r="D66" s="164">
        <v>40.43</v>
      </c>
      <c r="E66" s="164"/>
      <c r="F66" s="164">
        <v>40.549999999999997</v>
      </c>
      <c r="G66" s="165"/>
    </row>
    <row r="67" spans="1:7">
      <c r="A67" s="1">
        <v>48</v>
      </c>
      <c r="B67" s="171"/>
      <c r="C67" s="164"/>
      <c r="D67" s="164">
        <v>40.89</v>
      </c>
      <c r="E67" s="164"/>
      <c r="F67" s="164">
        <v>40.98</v>
      </c>
      <c r="G67" s="165"/>
    </row>
    <row r="68" spans="1:7">
      <c r="A68" s="1">
        <v>49</v>
      </c>
      <c r="B68" s="171"/>
      <c r="C68" s="164"/>
      <c r="D68" s="164">
        <v>40.25</v>
      </c>
      <c r="E68" s="164"/>
      <c r="F68" s="164">
        <v>40.82</v>
      </c>
      <c r="G68" s="165"/>
    </row>
    <row r="69" spans="1:7">
      <c r="A69" s="1">
        <v>50</v>
      </c>
      <c r="B69" s="171"/>
      <c r="C69" s="164"/>
      <c r="D69" s="164">
        <v>40.43</v>
      </c>
      <c r="E69" s="164"/>
      <c r="F69" s="164">
        <v>40.44</v>
      </c>
      <c r="G69" s="165"/>
    </row>
    <row r="70" spans="1:7">
      <c r="A70" s="1">
        <v>51</v>
      </c>
      <c r="B70" s="171"/>
      <c r="C70" s="164"/>
      <c r="D70" s="164">
        <v>40.380000000000003</v>
      </c>
      <c r="E70" s="164"/>
      <c r="F70" s="164">
        <v>40.32</v>
      </c>
      <c r="G70" s="165"/>
    </row>
    <row r="71" spans="1:7">
      <c r="A71" s="1">
        <v>52</v>
      </c>
      <c r="B71" s="171"/>
      <c r="C71" s="164"/>
      <c r="D71" s="164">
        <v>40.28</v>
      </c>
      <c r="E71" s="164"/>
      <c r="F71" s="164">
        <v>40.28</v>
      </c>
      <c r="G71" s="165"/>
    </row>
    <row r="72" spans="1:7">
      <c r="A72" s="1">
        <v>53</v>
      </c>
      <c r="B72" s="171"/>
      <c r="C72" s="164"/>
      <c r="D72" s="164">
        <v>40.42</v>
      </c>
      <c r="E72" s="164"/>
      <c r="F72" s="164">
        <v>40.32</v>
      </c>
      <c r="G72" s="165"/>
    </row>
    <row r="73" spans="1:7">
      <c r="A73" s="1">
        <v>54</v>
      </c>
      <c r="B73" s="171"/>
      <c r="C73" s="164"/>
      <c r="D73" s="164">
        <v>40.450000000000003</v>
      </c>
      <c r="E73" s="164"/>
      <c r="F73" s="164"/>
      <c r="G73" s="165"/>
    </row>
    <row r="74" spans="1:7">
      <c r="A74" s="1">
        <v>55</v>
      </c>
      <c r="B74" s="171"/>
      <c r="C74" s="164"/>
      <c r="D74" s="164">
        <v>40.299999999999997</v>
      </c>
      <c r="E74" s="164"/>
      <c r="F74" s="164"/>
      <c r="G74" s="165"/>
    </row>
    <row r="75" spans="1:7">
      <c r="A75" s="1">
        <v>56</v>
      </c>
      <c r="B75" s="171"/>
      <c r="C75" s="164"/>
      <c r="D75" s="164">
        <v>40.409999999999997</v>
      </c>
      <c r="E75" s="164"/>
      <c r="F75" s="164"/>
      <c r="G75" s="165"/>
    </row>
    <row r="76" spans="1:7">
      <c r="A76" s="1">
        <v>57</v>
      </c>
      <c r="B76" s="171"/>
      <c r="C76" s="164"/>
      <c r="D76" s="164">
        <v>40.909999999999997</v>
      </c>
      <c r="E76" s="164"/>
      <c r="F76" s="164"/>
      <c r="G76" s="165"/>
    </row>
    <row r="77" spans="1:7">
      <c r="A77" s="1">
        <v>58</v>
      </c>
      <c r="B77" s="171"/>
      <c r="C77" s="164"/>
      <c r="D77" s="164">
        <v>40.75</v>
      </c>
      <c r="E77" s="164"/>
      <c r="F77" s="164"/>
      <c r="G77" s="165"/>
    </row>
    <row r="78" spans="1:7">
      <c r="A78" s="1">
        <v>59</v>
      </c>
      <c r="B78" s="171"/>
      <c r="C78" s="164"/>
      <c r="D78" s="164">
        <v>40.21</v>
      </c>
      <c r="E78" s="164"/>
      <c r="F78" s="164"/>
      <c r="G78" s="165"/>
    </row>
    <row r="79" spans="1:7">
      <c r="A79" s="1">
        <v>60</v>
      </c>
      <c r="B79" s="171"/>
      <c r="C79" s="164"/>
      <c r="D79" s="164">
        <v>40.409999999999997</v>
      </c>
      <c r="E79" s="164"/>
      <c r="F79" s="164"/>
      <c r="G79" s="165"/>
    </row>
    <row r="80" spans="1:7">
      <c r="A80" s="1">
        <v>61</v>
      </c>
      <c r="B80" s="171"/>
      <c r="C80" s="164"/>
      <c r="D80" s="164">
        <v>40.49</v>
      </c>
      <c r="E80" s="164"/>
      <c r="F80" s="164"/>
      <c r="G80" s="165"/>
    </row>
    <row r="81" spans="1:7">
      <c r="A81" s="1">
        <v>62</v>
      </c>
      <c r="B81" s="171"/>
      <c r="C81" s="164"/>
      <c r="D81" s="164"/>
      <c r="E81" s="164"/>
      <c r="F81" s="164"/>
      <c r="G81" s="165"/>
    </row>
    <row r="82" spans="1:7">
      <c r="A82" s="1">
        <v>63</v>
      </c>
      <c r="B82" s="171"/>
      <c r="C82" s="164"/>
      <c r="D82" s="164"/>
      <c r="E82" s="164"/>
      <c r="F82" s="164"/>
      <c r="G82" s="165"/>
    </row>
    <row r="83" spans="1:7">
      <c r="A83" s="1">
        <v>64</v>
      </c>
      <c r="B83" s="171"/>
      <c r="C83" s="164"/>
      <c r="D83" s="164"/>
      <c r="E83" s="164"/>
      <c r="F83" s="164"/>
      <c r="G83" s="165"/>
    </row>
    <row r="84" spans="1:7">
      <c r="A84" s="1">
        <v>65</v>
      </c>
      <c r="B84" s="171"/>
      <c r="C84" s="164"/>
      <c r="D84" s="164"/>
      <c r="E84" s="164"/>
      <c r="F84" s="164"/>
      <c r="G84" s="165"/>
    </row>
    <row r="85" spans="1:7">
      <c r="A85" s="1">
        <v>66</v>
      </c>
      <c r="B85" s="171"/>
      <c r="C85" s="164"/>
      <c r="D85" s="164"/>
      <c r="E85" s="164"/>
      <c r="F85" s="164"/>
      <c r="G85" s="165"/>
    </row>
    <row r="86" spans="1:7">
      <c r="A86" s="1">
        <v>67</v>
      </c>
      <c r="B86" s="171"/>
      <c r="C86" s="164"/>
      <c r="D86" s="164"/>
      <c r="E86" s="164"/>
      <c r="F86" s="164"/>
      <c r="G86" s="165"/>
    </row>
    <row r="87" spans="1:7">
      <c r="A87" s="1">
        <v>68</v>
      </c>
      <c r="B87" s="171"/>
      <c r="C87" s="164"/>
      <c r="D87" s="164"/>
      <c r="E87" s="164"/>
      <c r="F87" s="164"/>
      <c r="G87" s="165"/>
    </row>
    <row r="88" spans="1:7">
      <c r="A88" s="1">
        <v>69</v>
      </c>
      <c r="B88" s="171"/>
      <c r="C88" s="164"/>
      <c r="D88" s="164"/>
      <c r="E88" s="164"/>
      <c r="F88" s="164"/>
      <c r="G88" s="165"/>
    </row>
    <row r="89" spans="1:7" ht="15.75" thickBot="1">
      <c r="A89" s="1">
        <v>70</v>
      </c>
      <c r="B89" s="172"/>
      <c r="C89" s="168"/>
      <c r="D89" s="168"/>
      <c r="E89" s="168"/>
      <c r="F89" s="168"/>
      <c r="G89" s="169"/>
    </row>
  </sheetData>
  <mergeCells count="16">
    <mergeCell ref="B9:C9"/>
    <mergeCell ref="B14:C14"/>
    <mergeCell ref="B13:C13"/>
    <mergeCell ref="B12:C12"/>
    <mergeCell ref="B11:C11"/>
    <mergeCell ref="B10:C10"/>
    <mergeCell ref="A3:M3"/>
    <mergeCell ref="A5:M5"/>
    <mergeCell ref="A7:A8"/>
    <mergeCell ref="D7:D8"/>
    <mergeCell ref="E7:E8"/>
    <mergeCell ref="F7:F8"/>
    <mergeCell ref="G7:J7"/>
    <mergeCell ref="K7:K8"/>
    <mergeCell ref="L7:M7"/>
    <mergeCell ref="B7:C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3:Q89"/>
  <sheetViews>
    <sheetView zoomScale="75" zoomScaleNormal="75" workbookViewId="0">
      <selection activeCell="I15" sqref="I15"/>
    </sheetView>
  </sheetViews>
  <sheetFormatPr defaultRowHeight="15"/>
  <cols>
    <col min="1" max="1" width="8.7109375" style="1" customWidth="1"/>
    <col min="2" max="2" width="13.5703125" style="1" customWidth="1"/>
    <col min="3" max="3" width="12.5703125" style="1" customWidth="1"/>
    <col min="4" max="4" width="9.42578125" style="1" customWidth="1"/>
    <col min="5" max="7" width="9.42578125" style="2" customWidth="1"/>
    <col min="8" max="8" width="11.28515625" style="2" customWidth="1"/>
    <col min="9" max="9" width="12.85546875" style="2" customWidth="1"/>
    <col min="10" max="10" width="13.5703125" style="2" customWidth="1"/>
    <col min="11" max="11" width="13" style="2" customWidth="1"/>
    <col min="12" max="12" width="12" style="2" customWidth="1"/>
    <col min="13" max="13" width="15.85546875" style="2" customWidth="1"/>
    <col min="14" max="14" width="11.42578125" style="1" customWidth="1"/>
    <col min="15" max="15" width="22.28515625" style="1" customWidth="1"/>
    <col min="16" max="16384" width="9.140625" style="1"/>
  </cols>
  <sheetData>
    <row r="3" spans="1:17" ht="18.75">
      <c r="A3" s="248" t="s">
        <v>64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</row>
    <row r="4" spans="1:17" ht="7.5" customHeight="1"/>
    <row r="5" spans="1:17" ht="12" customHeight="1">
      <c r="A5" s="201" t="s">
        <v>100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</row>
    <row r="6" spans="1:17" ht="7.5" customHeight="1"/>
    <row r="7" spans="1:17" s="2" customFormat="1" ht="20.25" customHeight="1">
      <c r="A7" s="249" t="s">
        <v>43</v>
      </c>
      <c r="B7" s="260" t="s">
        <v>13</v>
      </c>
      <c r="C7" s="261"/>
      <c r="D7" s="250" t="s">
        <v>18</v>
      </c>
      <c r="E7" s="252" t="s">
        <v>44</v>
      </c>
      <c r="F7" s="253" t="s">
        <v>45</v>
      </c>
      <c r="G7" s="255" t="s">
        <v>46</v>
      </c>
      <c r="H7" s="256"/>
      <c r="I7" s="256"/>
      <c r="J7" s="257"/>
      <c r="K7" s="258" t="s">
        <v>47</v>
      </c>
      <c r="L7" s="249" t="s">
        <v>48</v>
      </c>
      <c r="M7" s="249"/>
      <c r="N7" s="69"/>
      <c r="O7" s="69"/>
    </row>
    <row r="8" spans="1:17" s="2" customFormat="1" ht="27.75" customHeight="1">
      <c r="A8" s="249"/>
      <c r="B8" s="262"/>
      <c r="C8" s="263"/>
      <c r="D8" s="251"/>
      <c r="E8" s="252"/>
      <c r="F8" s="254"/>
      <c r="G8" s="70" t="s">
        <v>49</v>
      </c>
      <c r="H8" s="70" t="s">
        <v>50</v>
      </c>
      <c r="I8" s="70" t="s">
        <v>51</v>
      </c>
      <c r="J8" s="71" t="s">
        <v>52</v>
      </c>
      <c r="K8" s="259"/>
      <c r="L8" s="151" t="s">
        <v>53</v>
      </c>
      <c r="M8" s="151" t="s">
        <v>54</v>
      </c>
      <c r="N8" s="72" t="s">
        <v>55</v>
      </c>
      <c r="O8" s="72" t="s">
        <v>56</v>
      </c>
    </row>
    <row r="9" spans="1:17" s="3" customFormat="1" ht="30" customHeight="1" thickBot="1">
      <c r="A9" s="73">
        <v>1</v>
      </c>
      <c r="B9" s="264" t="s">
        <v>65</v>
      </c>
      <c r="C9" s="265"/>
      <c r="D9" s="74">
        <v>10</v>
      </c>
      <c r="E9" s="74">
        <v>22</v>
      </c>
      <c r="F9" s="75">
        <f>E9</f>
        <v>22</v>
      </c>
      <c r="G9" s="175">
        <f>MIN(B20:B84)</f>
        <v>40.26</v>
      </c>
      <c r="H9" s="133">
        <f>AVERAGE(B20:B84)</f>
        <v>40.44761904761905</v>
      </c>
      <c r="I9" s="76">
        <v>8</v>
      </c>
      <c r="J9" s="133">
        <f>H9-G9</f>
        <v>0.18761904761905157</v>
      </c>
      <c r="K9" s="149">
        <v>1.03125E-2</v>
      </c>
      <c r="L9" s="158">
        <f>K9</f>
        <v>1.03125E-2</v>
      </c>
      <c r="M9" s="78">
        <f>L9</f>
        <v>1.03125E-2</v>
      </c>
      <c r="N9" s="79" t="s">
        <v>127</v>
      </c>
      <c r="O9" s="80">
        <v>-18</v>
      </c>
      <c r="P9" s="159" t="s">
        <v>143</v>
      </c>
      <c r="Q9" s="82"/>
    </row>
    <row r="10" spans="1:17" s="3" customFormat="1" ht="30" customHeight="1" thickBot="1">
      <c r="A10" s="73">
        <v>2</v>
      </c>
      <c r="B10" s="264" t="s">
        <v>66</v>
      </c>
      <c r="C10" s="265"/>
      <c r="D10" s="74">
        <v>6</v>
      </c>
      <c r="E10" s="74">
        <v>45</v>
      </c>
      <c r="F10" s="75">
        <f>E10-F9</f>
        <v>23</v>
      </c>
      <c r="G10" s="178">
        <f>MIN(C20:C84)</f>
        <v>40.25</v>
      </c>
      <c r="H10" s="174">
        <f>AVERAGE(C20:C84)</f>
        <v>40.617272727272727</v>
      </c>
      <c r="I10" s="76">
        <v>1</v>
      </c>
      <c r="J10" s="133">
        <f t="shared" ref="J10:J12" si="0">H10-G10</f>
        <v>0.3672727272727272</v>
      </c>
      <c r="K10" s="149">
        <v>2.2152777777777775E-2</v>
      </c>
      <c r="L10" s="149">
        <f>K10-K9</f>
        <v>1.1840277777777774E-2</v>
      </c>
      <c r="M10" s="78">
        <f>L10</f>
        <v>1.1840277777777774E-2</v>
      </c>
      <c r="N10" s="79" t="s">
        <v>128</v>
      </c>
      <c r="O10" s="80">
        <v>5</v>
      </c>
      <c r="P10" s="159" t="s">
        <v>154</v>
      </c>
      <c r="Q10" s="82"/>
    </row>
    <row r="11" spans="1:17" s="3" customFormat="1" ht="30" customHeight="1" thickBot="1">
      <c r="A11" s="73">
        <v>3</v>
      </c>
      <c r="B11" s="264" t="s">
        <v>65</v>
      </c>
      <c r="C11" s="265"/>
      <c r="D11" s="74">
        <v>9</v>
      </c>
      <c r="E11" s="74">
        <v>93</v>
      </c>
      <c r="F11" s="75">
        <f>E11-E10</f>
        <v>48</v>
      </c>
      <c r="G11" s="181">
        <f>MIN(D20:D84)</f>
        <v>40.11</v>
      </c>
      <c r="H11" s="174">
        <f>AVERAGE(D20:D84)</f>
        <v>40.426595744680853</v>
      </c>
      <c r="I11" s="76">
        <v>3</v>
      </c>
      <c r="J11" s="133">
        <f t="shared" si="0"/>
        <v>0.31659574468085339</v>
      </c>
      <c r="K11" s="149">
        <v>4.5659722222222227E-2</v>
      </c>
      <c r="L11" s="149">
        <f t="shared" ref="L11:L14" si="1">K11-K10</f>
        <v>2.3506944444444452E-2</v>
      </c>
      <c r="M11" s="78">
        <f>L11+M9</f>
        <v>3.3819444444444451E-2</v>
      </c>
      <c r="N11" s="79" t="s">
        <v>129</v>
      </c>
      <c r="O11" s="80"/>
      <c r="P11" s="143"/>
      <c r="Q11" s="82"/>
    </row>
    <row r="12" spans="1:17" s="3" customFormat="1" ht="30" customHeight="1">
      <c r="A12" s="73">
        <v>4</v>
      </c>
      <c r="B12" s="264" t="s">
        <v>66</v>
      </c>
      <c r="C12" s="265"/>
      <c r="D12" s="74">
        <v>1</v>
      </c>
      <c r="E12" s="74">
        <v>157</v>
      </c>
      <c r="F12" s="75">
        <f t="shared" ref="F12:F14" si="2">E12-E11</f>
        <v>64</v>
      </c>
      <c r="G12" s="190">
        <f>MIN(E20:E84)</f>
        <v>40.520000000000003</v>
      </c>
      <c r="H12" s="134">
        <f>AVERAGE(E20:E84)</f>
        <v>40.933174603174585</v>
      </c>
      <c r="I12" s="76">
        <v>5</v>
      </c>
      <c r="J12" s="133">
        <f t="shared" si="0"/>
        <v>0.41317460317458199</v>
      </c>
      <c r="K12" s="149">
        <v>7.7083333333333337E-2</v>
      </c>
      <c r="L12" s="158">
        <f t="shared" si="1"/>
        <v>3.142361111111111E-2</v>
      </c>
      <c r="M12" s="78">
        <f>L12+M10</f>
        <v>4.3263888888888886E-2</v>
      </c>
      <c r="N12" s="79" t="s">
        <v>166</v>
      </c>
      <c r="O12" s="80"/>
      <c r="P12" s="81"/>
      <c r="Q12" s="82"/>
    </row>
    <row r="13" spans="1:17" s="3" customFormat="1" ht="30" customHeight="1">
      <c r="A13" s="73">
        <v>5</v>
      </c>
      <c r="B13" s="264" t="s">
        <v>65</v>
      </c>
      <c r="C13" s="265"/>
      <c r="D13" s="83">
        <v>10</v>
      </c>
      <c r="E13" s="74">
        <v>213</v>
      </c>
      <c r="F13" s="75">
        <f t="shared" si="2"/>
        <v>56</v>
      </c>
      <c r="G13" s="147">
        <f>MIN(F20:F82)</f>
        <v>40.29</v>
      </c>
      <c r="H13" s="133">
        <f>AVERAGE(F20:F84)</f>
        <v>40.707454545454546</v>
      </c>
      <c r="I13" s="76">
        <v>1</v>
      </c>
      <c r="J13" s="133">
        <f>H13-G13</f>
        <v>0.41745454545454663</v>
      </c>
      <c r="K13" s="149">
        <v>0.10456018518518519</v>
      </c>
      <c r="L13" s="149">
        <f t="shared" si="1"/>
        <v>2.747685185185185E-2</v>
      </c>
      <c r="M13" s="77">
        <f>L13+M11</f>
        <v>6.12962962962963E-2</v>
      </c>
      <c r="N13" s="79" t="s">
        <v>167</v>
      </c>
      <c r="O13" s="80">
        <v>5</v>
      </c>
      <c r="P13" s="185" t="s">
        <v>168</v>
      </c>
    </row>
    <row r="14" spans="1:17" s="3" customFormat="1" ht="30" customHeight="1">
      <c r="A14" s="84" t="s">
        <v>57</v>
      </c>
      <c r="B14" s="264" t="s">
        <v>66</v>
      </c>
      <c r="C14" s="265"/>
      <c r="D14" s="85">
        <v>13</v>
      </c>
      <c r="E14" s="85">
        <v>255</v>
      </c>
      <c r="F14" s="75">
        <f t="shared" si="2"/>
        <v>42</v>
      </c>
      <c r="G14" s="147">
        <f>MIN(G20:G88)</f>
        <v>40.44</v>
      </c>
      <c r="H14" s="133">
        <f>AVERAGE(G20:G84)</f>
        <v>40.997380952380951</v>
      </c>
      <c r="I14" s="76">
        <v>2</v>
      </c>
      <c r="J14" s="133">
        <f>H14-G14</f>
        <v>0.55738095238095298</v>
      </c>
      <c r="K14" s="149">
        <v>0.12545138888888888</v>
      </c>
      <c r="L14" s="149">
        <f t="shared" si="1"/>
        <v>2.089120370370369E-2</v>
      </c>
      <c r="M14" s="86">
        <f>L14+M12</f>
        <v>6.4155092592592583E-2</v>
      </c>
      <c r="N14" s="79"/>
      <c r="O14" s="80"/>
    </row>
    <row r="15" spans="1:17" s="3" customFormat="1" ht="30" customHeight="1">
      <c r="A15" s="87"/>
      <c r="B15" s="87"/>
      <c r="C15" s="88"/>
      <c r="D15" s="89"/>
      <c r="E15" s="89"/>
      <c r="F15" s="89"/>
      <c r="G15" s="121">
        <f>AVERAGE(G9,G11,G13)</f>
        <v>40.22</v>
      </c>
      <c r="H15" s="145">
        <f>AVERAGE(H9,H11,H13)</f>
        <v>40.527223112584814</v>
      </c>
      <c r="I15" s="145" t="s">
        <v>65</v>
      </c>
      <c r="J15" s="146">
        <f>AVERAGE(J9,J11,J13)</f>
        <v>0.30722311258481722</v>
      </c>
      <c r="K15" s="89"/>
      <c r="L15" s="89"/>
      <c r="M15" s="89"/>
      <c r="N15" s="90"/>
      <c r="O15" s="90"/>
    </row>
    <row r="16" spans="1:17" ht="27.75" customHeight="1">
      <c r="A16" s="91"/>
      <c r="B16" s="91"/>
      <c r="C16" s="91"/>
      <c r="D16" s="91"/>
      <c r="E16" s="92"/>
      <c r="F16" s="93"/>
      <c r="G16" s="94">
        <f>AVERAGE(G10,G12,G14)</f>
        <v>40.403333333333336</v>
      </c>
      <c r="H16" s="95">
        <f>AVERAGE(H10,H12,H14)</f>
        <v>40.849276094276085</v>
      </c>
      <c r="I16" s="95" t="s">
        <v>169</v>
      </c>
      <c r="J16" s="96">
        <f>AVERAGE(J10,J12,J14)</f>
        <v>0.44594276094275404</v>
      </c>
      <c r="K16" s="93"/>
      <c r="L16" s="93" t="s">
        <v>27</v>
      </c>
      <c r="M16" s="93"/>
      <c r="N16" s="90"/>
      <c r="O16" s="90"/>
    </row>
    <row r="17" spans="1:15" ht="30" customHeight="1" thickBot="1">
      <c r="A17" s="97"/>
      <c r="B17" s="97"/>
      <c r="C17" s="97"/>
      <c r="D17" s="97"/>
      <c r="E17" s="93"/>
      <c r="F17" s="93"/>
      <c r="G17" s="98">
        <f>AVERAGE(G9:G14)</f>
        <v>40.31166666666666</v>
      </c>
      <c r="H17" s="99">
        <f>AVERAGE(D20:G87)</f>
        <v>40.771207729468621</v>
      </c>
      <c r="I17" s="100"/>
      <c r="J17" s="101">
        <f>AVERAGE(J9:J14)</f>
        <v>0.37658293676378563</v>
      </c>
      <c r="K17" s="93"/>
      <c r="L17" s="93"/>
      <c r="M17" s="93"/>
      <c r="N17" s="97"/>
      <c r="O17" s="97"/>
    </row>
    <row r="19" spans="1:15" ht="15.75" thickBot="1">
      <c r="B19" s="102" t="str">
        <f>B9</f>
        <v>Наум</v>
      </c>
      <c r="C19" s="102" t="str">
        <f>B10</f>
        <v>Шутка Виталий</v>
      </c>
      <c r="D19" s="102" t="str">
        <f>B11</f>
        <v>Наум</v>
      </c>
      <c r="E19" s="102" t="str">
        <f>B12</f>
        <v>Шутка Виталий</v>
      </c>
      <c r="F19" s="102" t="str">
        <f>B13</f>
        <v>Наум</v>
      </c>
      <c r="G19" s="102" t="str">
        <f>B14</f>
        <v>Шутка Виталий</v>
      </c>
    </row>
    <row r="20" spans="1:15">
      <c r="A20" s="1">
        <v>1</v>
      </c>
      <c r="B20" s="182">
        <v>40.86</v>
      </c>
      <c r="C20" s="103">
        <v>42.08</v>
      </c>
      <c r="D20" s="103">
        <v>41.51</v>
      </c>
      <c r="E20" s="103">
        <v>42.22</v>
      </c>
      <c r="F20" s="103">
        <v>41.94</v>
      </c>
      <c r="G20" s="104">
        <v>42.01</v>
      </c>
      <c r="N20" s="2"/>
      <c r="O20" s="2"/>
    </row>
    <row r="21" spans="1:15">
      <c r="A21" s="1">
        <v>2</v>
      </c>
      <c r="B21" s="183">
        <v>40.6</v>
      </c>
      <c r="C21" s="105">
        <v>41.1</v>
      </c>
      <c r="D21" s="105">
        <v>40.71</v>
      </c>
      <c r="E21" s="105">
        <v>40.97</v>
      </c>
      <c r="F21" s="105">
        <v>41.22</v>
      </c>
      <c r="G21" s="106">
        <v>41.03</v>
      </c>
      <c r="N21" s="3"/>
      <c r="O21" s="3"/>
    </row>
    <row r="22" spans="1:15">
      <c r="A22" s="1">
        <v>3</v>
      </c>
      <c r="B22" s="183">
        <v>40.44</v>
      </c>
      <c r="C22" s="105">
        <v>40.58</v>
      </c>
      <c r="D22" s="105">
        <v>40.4</v>
      </c>
      <c r="E22" s="105">
        <v>40.9</v>
      </c>
      <c r="F22" s="105">
        <v>40.78</v>
      </c>
      <c r="G22" s="106">
        <v>41.12</v>
      </c>
      <c r="N22" s="3"/>
      <c r="O22" s="3"/>
    </row>
    <row r="23" spans="1:15">
      <c r="A23" s="1">
        <v>4</v>
      </c>
      <c r="B23" s="183">
        <v>40.380000000000003</v>
      </c>
      <c r="C23" s="105">
        <v>40.51</v>
      </c>
      <c r="D23" s="105">
        <v>40.270000000000003</v>
      </c>
      <c r="E23" s="105">
        <v>40.68</v>
      </c>
      <c r="F23" s="105">
        <v>40.85</v>
      </c>
      <c r="G23" s="106">
        <v>40.909999999999997</v>
      </c>
      <c r="N23" s="3"/>
      <c r="O23" s="3"/>
    </row>
    <row r="24" spans="1:15">
      <c r="A24" s="1">
        <v>5</v>
      </c>
      <c r="B24" s="183">
        <v>40.299999999999997</v>
      </c>
      <c r="C24" s="105">
        <v>40.51</v>
      </c>
      <c r="D24" s="105">
        <v>40.53</v>
      </c>
      <c r="E24" s="105">
        <v>40.67</v>
      </c>
      <c r="F24" s="105">
        <v>40.49</v>
      </c>
      <c r="G24" s="106">
        <v>41.02</v>
      </c>
    </row>
    <row r="25" spans="1:15">
      <c r="A25" s="1">
        <v>6</v>
      </c>
      <c r="B25" s="183">
        <v>40.49</v>
      </c>
      <c r="C25" s="105">
        <v>40.49</v>
      </c>
      <c r="D25" s="105">
        <v>40.340000000000003</v>
      </c>
      <c r="E25" s="105">
        <v>40.82</v>
      </c>
      <c r="F25" s="105">
        <v>40.590000000000003</v>
      </c>
      <c r="G25" s="106">
        <v>40.82</v>
      </c>
    </row>
    <row r="26" spans="1:15">
      <c r="A26" s="1">
        <v>7</v>
      </c>
      <c r="B26" s="183">
        <v>40.26</v>
      </c>
      <c r="C26" s="105">
        <v>40.6</v>
      </c>
      <c r="D26" s="105">
        <v>40.11</v>
      </c>
      <c r="E26" s="105">
        <v>41.86</v>
      </c>
      <c r="F26" s="105">
        <v>40.86</v>
      </c>
      <c r="G26" s="106">
        <v>40.770000000000003</v>
      </c>
    </row>
    <row r="27" spans="1:15">
      <c r="A27" s="1">
        <v>8</v>
      </c>
      <c r="B27" s="183">
        <v>40.26</v>
      </c>
      <c r="C27" s="105">
        <v>40.4</v>
      </c>
      <c r="D27" s="105">
        <v>40.630000000000003</v>
      </c>
      <c r="E27" s="105">
        <v>41.6</v>
      </c>
      <c r="F27" s="105">
        <v>40.869999999999997</v>
      </c>
      <c r="G27" s="106">
        <v>40.700000000000003</v>
      </c>
    </row>
    <row r="28" spans="1:15">
      <c r="A28" s="1">
        <v>9</v>
      </c>
      <c r="B28" s="183">
        <v>40.39</v>
      </c>
      <c r="C28" s="105">
        <v>40.25</v>
      </c>
      <c r="D28" s="155">
        <v>40.42</v>
      </c>
      <c r="E28" s="105">
        <v>40.659999999999997</v>
      </c>
      <c r="F28" s="105">
        <v>40.65</v>
      </c>
      <c r="G28" s="106">
        <v>40.92</v>
      </c>
    </row>
    <row r="29" spans="1:15">
      <c r="A29" s="1">
        <v>10</v>
      </c>
      <c r="B29" s="183">
        <v>40.340000000000003</v>
      </c>
      <c r="C29" s="105">
        <v>40.39</v>
      </c>
      <c r="D29" s="105">
        <v>40.479999999999997</v>
      </c>
      <c r="E29" s="105">
        <v>41.39</v>
      </c>
      <c r="F29" s="105">
        <v>40.67</v>
      </c>
      <c r="G29" s="106">
        <v>41.03</v>
      </c>
    </row>
    <row r="30" spans="1:15">
      <c r="A30" s="1">
        <v>11</v>
      </c>
      <c r="B30" s="183">
        <v>40.28</v>
      </c>
      <c r="C30" s="105">
        <v>40.729999999999997</v>
      </c>
      <c r="D30" s="105">
        <v>40.5</v>
      </c>
      <c r="E30" s="105">
        <v>40.76</v>
      </c>
      <c r="F30" s="105">
        <v>40.58</v>
      </c>
      <c r="G30" s="106">
        <v>41.18</v>
      </c>
    </row>
    <row r="31" spans="1:15">
      <c r="A31" s="1">
        <v>12</v>
      </c>
      <c r="B31" s="183">
        <v>40.299999999999997</v>
      </c>
      <c r="C31" s="105">
        <v>40.380000000000003</v>
      </c>
      <c r="D31" s="105">
        <v>40.22</v>
      </c>
      <c r="E31" s="105">
        <v>40.68</v>
      </c>
      <c r="F31" s="105">
        <v>40.72</v>
      </c>
      <c r="G31" s="106">
        <v>41.64</v>
      </c>
    </row>
    <row r="32" spans="1:15">
      <c r="A32" s="1">
        <v>13</v>
      </c>
      <c r="B32" s="183">
        <v>40.35</v>
      </c>
      <c r="C32" s="105">
        <v>40.270000000000003</v>
      </c>
      <c r="D32" s="105">
        <v>40.299999999999997</v>
      </c>
      <c r="E32" s="105">
        <v>40.630000000000003</v>
      </c>
      <c r="F32" s="105">
        <v>40.65</v>
      </c>
      <c r="G32" s="106">
        <v>41.06</v>
      </c>
    </row>
    <row r="33" spans="1:7">
      <c r="A33" s="1">
        <v>14</v>
      </c>
      <c r="B33" s="183">
        <v>40.450000000000003</v>
      </c>
      <c r="C33" s="105">
        <v>40.78</v>
      </c>
      <c r="D33" s="156">
        <v>40.340000000000003</v>
      </c>
      <c r="E33" s="105">
        <v>40.57</v>
      </c>
      <c r="F33" s="105">
        <v>40.53</v>
      </c>
      <c r="G33" s="106">
        <v>41.03</v>
      </c>
    </row>
    <row r="34" spans="1:7">
      <c r="A34" s="1">
        <v>15</v>
      </c>
      <c r="B34" s="183">
        <v>40.340000000000003</v>
      </c>
      <c r="C34" s="105">
        <v>40.46</v>
      </c>
      <c r="D34" s="105">
        <v>40.21</v>
      </c>
      <c r="E34" s="105">
        <v>40.630000000000003</v>
      </c>
      <c r="F34" s="105">
        <v>40.43</v>
      </c>
      <c r="G34" s="106">
        <v>41.23</v>
      </c>
    </row>
    <row r="35" spans="1:7">
      <c r="A35" s="1">
        <v>16</v>
      </c>
      <c r="B35" s="183">
        <v>40.630000000000003</v>
      </c>
      <c r="C35" s="105">
        <v>40.700000000000003</v>
      </c>
      <c r="D35" s="105">
        <v>40.51</v>
      </c>
      <c r="E35" s="105">
        <v>40.74</v>
      </c>
      <c r="F35" s="105">
        <v>41.07</v>
      </c>
      <c r="G35" s="106">
        <v>41.07</v>
      </c>
    </row>
    <row r="36" spans="1:7">
      <c r="A36" s="1">
        <v>17</v>
      </c>
      <c r="B36" s="183">
        <v>40.4</v>
      </c>
      <c r="C36" s="105">
        <v>40.51</v>
      </c>
      <c r="D36" s="105">
        <v>40.18</v>
      </c>
      <c r="E36" s="105">
        <v>40.880000000000003</v>
      </c>
      <c r="F36" s="105">
        <v>41.16</v>
      </c>
      <c r="G36" s="106">
        <v>40.909999999999997</v>
      </c>
    </row>
    <row r="37" spans="1:7">
      <c r="A37" s="1">
        <v>18</v>
      </c>
      <c r="B37" s="183">
        <v>40.950000000000003</v>
      </c>
      <c r="C37" s="105">
        <v>40.4</v>
      </c>
      <c r="D37" s="105">
        <v>40.31</v>
      </c>
      <c r="E37" s="105">
        <v>40.76</v>
      </c>
      <c r="F37" s="105">
        <v>40.54</v>
      </c>
      <c r="G37" s="106">
        <v>42.13</v>
      </c>
    </row>
    <row r="38" spans="1:7">
      <c r="A38" s="1">
        <v>19</v>
      </c>
      <c r="B38" s="183">
        <v>40.590000000000003</v>
      </c>
      <c r="C38" s="105">
        <v>40.450000000000003</v>
      </c>
      <c r="D38" s="105">
        <v>40.229999999999997</v>
      </c>
      <c r="E38" s="105">
        <v>40.81</v>
      </c>
      <c r="F38" s="105">
        <v>40.590000000000003</v>
      </c>
      <c r="G38" s="106">
        <v>40.65</v>
      </c>
    </row>
    <row r="39" spans="1:7">
      <c r="A39" s="1">
        <v>20</v>
      </c>
      <c r="B39" s="183">
        <v>40.32</v>
      </c>
      <c r="C39" s="105">
        <v>40.65</v>
      </c>
      <c r="D39" s="105">
        <v>40.36</v>
      </c>
      <c r="E39" s="105">
        <v>40.69</v>
      </c>
      <c r="F39" s="105">
        <v>40.51</v>
      </c>
      <c r="G39" s="106">
        <v>40.57</v>
      </c>
    </row>
    <row r="40" spans="1:7">
      <c r="A40" s="1">
        <v>21</v>
      </c>
      <c r="B40" s="183">
        <v>40.47</v>
      </c>
      <c r="C40" s="105">
        <v>40.56</v>
      </c>
      <c r="D40" s="105">
        <v>40.380000000000003</v>
      </c>
      <c r="E40" s="105">
        <v>40.770000000000003</v>
      </c>
      <c r="F40" s="105">
        <v>40.6</v>
      </c>
      <c r="G40" s="106">
        <v>40.799999999999997</v>
      </c>
    </row>
    <row r="41" spans="1:7">
      <c r="A41" s="1">
        <v>22</v>
      </c>
      <c r="B41" s="183"/>
      <c r="C41" s="105">
        <v>40.78</v>
      </c>
      <c r="D41" s="105">
        <v>40.159999999999997</v>
      </c>
      <c r="E41" s="105">
        <v>40.590000000000003</v>
      </c>
      <c r="F41" s="105">
        <v>41.02</v>
      </c>
      <c r="G41" s="106">
        <v>40.659999999999997</v>
      </c>
    </row>
    <row r="42" spans="1:7">
      <c r="A42" s="1">
        <v>23</v>
      </c>
      <c r="B42" s="183"/>
      <c r="C42" s="105"/>
      <c r="D42" s="105">
        <v>40.270000000000003</v>
      </c>
      <c r="E42" s="105">
        <v>40.520000000000003</v>
      </c>
      <c r="F42" s="105">
        <v>40.840000000000003</v>
      </c>
      <c r="G42" s="106">
        <v>40.64</v>
      </c>
    </row>
    <row r="43" spans="1:7">
      <c r="A43" s="1">
        <v>24</v>
      </c>
      <c r="B43" s="183"/>
      <c r="C43" s="105"/>
      <c r="D43" s="105">
        <v>40.35</v>
      </c>
      <c r="E43" s="105">
        <v>40.770000000000003</v>
      </c>
      <c r="F43" s="105">
        <v>41.05</v>
      </c>
      <c r="G43" s="106">
        <v>40.75</v>
      </c>
    </row>
    <row r="44" spans="1:7">
      <c r="A44" s="1">
        <v>25</v>
      </c>
      <c r="B44" s="183"/>
      <c r="C44" s="105"/>
      <c r="D44" s="105">
        <v>40.22</v>
      </c>
      <c r="E44" s="105">
        <v>40.56</v>
      </c>
      <c r="F44" s="105">
        <v>40.67</v>
      </c>
      <c r="G44" s="106">
        <v>40.58</v>
      </c>
    </row>
    <row r="45" spans="1:7">
      <c r="A45" s="1">
        <v>26</v>
      </c>
      <c r="B45" s="183"/>
      <c r="C45" s="105"/>
      <c r="D45" s="105">
        <v>40.340000000000003</v>
      </c>
      <c r="E45" s="105">
        <v>40.700000000000003</v>
      </c>
      <c r="F45" s="105">
        <v>40.58</v>
      </c>
      <c r="G45" s="106">
        <v>40.44</v>
      </c>
    </row>
    <row r="46" spans="1:7">
      <c r="A46" s="1">
        <v>27</v>
      </c>
      <c r="B46" s="183"/>
      <c r="C46" s="105"/>
      <c r="D46" s="105">
        <v>40.479999999999997</v>
      </c>
      <c r="E46" s="105">
        <v>40.79</v>
      </c>
      <c r="F46" s="105">
        <v>41.43</v>
      </c>
      <c r="G46" s="106">
        <v>40.97</v>
      </c>
    </row>
    <row r="47" spans="1:7">
      <c r="A47" s="1">
        <v>28</v>
      </c>
      <c r="B47" s="183"/>
      <c r="C47" s="105"/>
      <c r="D47" s="105">
        <v>40.270000000000003</v>
      </c>
      <c r="E47" s="105">
        <v>40.840000000000003</v>
      </c>
      <c r="F47" s="105">
        <v>40.47</v>
      </c>
      <c r="G47" s="106">
        <v>41.04</v>
      </c>
    </row>
    <row r="48" spans="1:7">
      <c r="A48" s="1">
        <v>29</v>
      </c>
      <c r="B48" s="183"/>
      <c r="C48" s="105"/>
      <c r="D48" s="105">
        <v>40.47</v>
      </c>
      <c r="E48" s="105">
        <v>40.6</v>
      </c>
      <c r="F48" s="105">
        <v>40.67</v>
      </c>
      <c r="G48" s="106">
        <v>40.85</v>
      </c>
    </row>
    <row r="49" spans="1:7">
      <c r="A49" s="1">
        <v>30</v>
      </c>
      <c r="B49" s="183"/>
      <c r="C49" s="105"/>
      <c r="D49" s="105">
        <v>40.32</v>
      </c>
      <c r="E49" s="105">
        <v>40.630000000000003</v>
      </c>
      <c r="F49" s="105">
        <v>40.78</v>
      </c>
      <c r="G49" s="106">
        <v>40.53</v>
      </c>
    </row>
    <row r="50" spans="1:7">
      <c r="A50" s="1">
        <v>31</v>
      </c>
      <c r="B50" s="183"/>
      <c r="C50" s="105"/>
      <c r="D50" s="105">
        <v>40.25</v>
      </c>
      <c r="E50" s="105">
        <v>40.68</v>
      </c>
      <c r="F50" s="105">
        <v>40.68</v>
      </c>
      <c r="G50" s="106">
        <v>41.14</v>
      </c>
    </row>
    <row r="51" spans="1:7">
      <c r="A51" s="1">
        <v>32</v>
      </c>
      <c r="B51" s="183"/>
      <c r="C51" s="105"/>
      <c r="D51" s="105">
        <v>41.01</v>
      </c>
      <c r="E51" s="105">
        <v>41.04</v>
      </c>
      <c r="F51" s="105">
        <v>40.58</v>
      </c>
      <c r="G51" s="106">
        <v>42.58</v>
      </c>
    </row>
    <row r="52" spans="1:7">
      <c r="A52" s="1">
        <v>33</v>
      </c>
      <c r="B52" s="183"/>
      <c r="C52" s="105"/>
      <c r="D52" s="105">
        <v>40.39</v>
      </c>
      <c r="E52" s="105">
        <v>40.79</v>
      </c>
      <c r="F52" s="105">
        <v>40.479999999999997</v>
      </c>
      <c r="G52" s="106">
        <v>41.9</v>
      </c>
    </row>
    <row r="53" spans="1:7">
      <c r="A53" s="1">
        <v>34</v>
      </c>
      <c r="B53" s="183"/>
      <c r="C53" s="105"/>
      <c r="D53" s="105">
        <v>40.82</v>
      </c>
      <c r="E53" s="105">
        <v>40.83</v>
      </c>
      <c r="F53" s="105">
        <v>40.47</v>
      </c>
      <c r="G53" s="106">
        <v>40.54</v>
      </c>
    </row>
    <row r="54" spans="1:7">
      <c r="A54" s="1">
        <v>35</v>
      </c>
      <c r="B54" s="183"/>
      <c r="C54" s="105"/>
      <c r="D54" s="105">
        <v>40.53</v>
      </c>
      <c r="E54" s="105">
        <v>41.25</v>
      </c>
      <c r="F54" s="105">
        <v>40.64</v>
      </c>
      <c r="G54" s="106">
        <v>40.950000000000003</v>
      </c>
    </row>
    <row r="55" spans="1:7">
      <c r="A55" s="1">
        <v>36</v>
      </c>
      <c r="B55" s="183"/>
      <c r="C55" s="105"/>
      <c r="D55" s="105">
        <v>40.409999999999997</v>
      </c>
      <c r="E55" s="105">
        <v>40.96</v>
      </c>
      <c r="F55" s="105">
        <v>40.53</v>
      </c>
      <c r="G55" s="106">
        <v>40.799999999999997</v>
      </c>
    </row>
    <row r="56" spans="1:7">
      <c r="A56" s="1">
        <v>37</v>
      </c>
      <c r="B56" s="183"/>
      <c r="C56" s="105"/>
      <c r="D56" s="105">
        <v>40.44</v>
      </c>
      <c r="E56" s="105">
        <v>40.85</v>
      </c>
      <c r="F56" s="105">
        <v>40.770000000000003</v>
      </c>
      <c r="G56" s="106">
        <v>40.86</v>
      </c>
    </row>
    <row r="57" spans="1:7">
      <c r="A57" s="1">
        <v>38</v>
      </c>
      <c r="B57" s="183"/>
      <c r="C57" s="105"/>
      <c r="D57" s="105">
        <v>40.32</v>
      </c>
      <c r="E57" s="105">
        <v>40.950000000000003</v>
      </c>
      <c r="F57" s="105">
        <v>40.69</v>
      </c>
      <c r="G57" s="106">
        <v>40.799999999999997</v>
      </c>
    </row>
    <row r="58" spans="1:7">
      <c r="A58" s="1">
        <v>39</v>
      </c>
      <c r="B58" s="183"/>
      <c r="C58" s="105"/>
      <c r="D58" s="105">
        <v>40.369999999999997</v>
      </c>
      <c r="E58" s="105">
        <v>40.93</v>
      </c>
      <c r="F58" s="105">
        <v>40.68</v>
      </c>
      <c r="G58" s="106">
        <v>40.909999999999997</v>
      </c>
    </row>
    <row r="59" spans="1:7">
      <c r="A59" s="1">
        <v>40</v>
      </c>
      <c r="B59" s="183"/>
      <c r="C59" s="105"/>
      <c r="D59" s="105">
        <v>40.76</v>
      </c>
      <c r="E59" s="105">
        <v>41.03</v>
      </c>
      <c r="F59" s="105">
        <v>40.78</v>
      </c>
      <c r="G59" s="106">
        <v>40.98</v>
      </c>
    </row>
    <row r="60" spans="1:7">
      <c r="A60" s="1">
        <v>41</v>
      </c>
      <c r="B60" s="183"/>
      <c r="C60" s="105"/>
      <c r="D60" s="105">
        <v>40.31</v>
      </c>
      <c r="E60" s="105">
        <v>40.96</v>
      </c>
      <c r="F60" s="105">
        <v>40.380000000000003</v>
      </c>
      <c r="G60" s="106">
        <v>40.82</v>
      </c>
    </row>
    <row r="61" spans="1:7">
      <c r="A61" s="1">
        <v>42</v>
      </c>
      <c r="B61" s="183"/>
      <c r="C61" s="105"/>
      <c r="D61" s="105">
        <v>40.43</v>
      </c>
      <c r="E61" s="105">
        <v>41.27</v>
      </c>
      <c r="F61" s="105">
        <v>40.56</v>
      </c>
      <c r="G61" s="106">
        <v>40.549999999999997</v>
      </c>
    </row>
    <row r="62" spans="1:7">
      <c r="A62" s="1">
        <v>43</v>
      </c>
      <c r="B62" s="183"/>
      <c r="C62" s="105"/>
      <c r="D62" s="105">
        <v>40.44</v>
      </c>
      <c r="E62" s="105">
        <v>40.85</v>
      </c>
      <c r="F62" s="105">
        <v>40.729999999999997</v>
      </c>
      <c r="G62" s="106"/>
    </row>
    <row r="63" spans="1:7">
      <c r="A63" s="1">
        <v>44</v>
      </c>
      <c r="B63" s="183"/>
      <c r="C63" s="105"/>
      <c r="D63" s="105">
        <v>40.590000000000003</v>
      </c>
      <c r="E63" s="105">
        <v>40.92</v>
      </c>
      <c r="F63" s="105">
        <v>40.76</v>
      </c>
      <c r="G63" s="106"/>
    </row>
    <row r="64" spans="1:7">
      <c r="A64" s="1">
        <v>45</v>
      </c>
      <c r="B64" s="183"/>
      <c r="C64" s="105"/>
      <c r="D64" s="105">
        <v>40.5</v>
      </c>
      <c r="E64" s="105">
        <v>40.93</v>
      </c>
      <c r="F64" s="189">
        <v>40.74</v>
      </c>
      <c r="G64" s="106"/>
    </row>
    <row r="65" spans="1:7">
      <c r="A65" s="1">
        <v>46</v>
      </c>
      <c r="B65" s="183"/>
      <c r="C65" s="105"/>
      <c r="D65" s="105">
        <v>40.43</v>
      </c>
      <c r="E65" s="105">
        <v>41.03</v>
      </c>
      <c r="F65" s="2">
        <v>40.56</v>
      </c>
      <c r="G65" s="106"/>
    </row>
    <row r="66" spans="1:7">
      <c r="A66" s="1">
        <v>47</v>
      </c>
      <c r="B66" s="183"/>
      <c r="C66" s="105"/>
      <c r="D66" s="105">
        <v>40.229999999999997</v>
      </c>
      <c r="E66" s="105">
        <v>40.92</v>
      </c>
      <c r="F66" s="105">
        <v>40.630000000000003</v>
      </c>
      <c r="G66" s="106"/>
    </row>
    <row r="67" spans="1:7">
      <c r="A67" s="1">
        <v>48</v>
      </c>
      <c r="B67" s="183"/>
      <c r="C67" s="105"/>
      <c r="D67" s="105"/>
      <c r="E67" s="105">
        <v>40.97</v>
      </c>
      <c r="F67" s="105">
        <v>40.590000000000003</v>
      </c>
      <c r="G67" s="106"/>
    </row>
    <row r="68" spans="1:7">
      <c r="A68" s="1">
        <v>49</v>
      </c>
      <c r="B68" s="183"/>
      <c r="C68" s="105"/>
      <c r="D68" s="105"/>
      <c r="E68" s="105">
        <v>40.799999999999997</v>
      </c>
      <c r="F68" s="105">
        <v>40.659999999999997</v>
      </c>
      <c r="G68" s="106"/>
    </row>
    <row r="69" spans="1:7">
      <c r="A69" s="1">
        <v>50</v>
      </c>
      <c r="B69" s="183"/>
      <c r="C69" s="105"/>
      <c r="D69" s="105"/>
      <c r="E69" s="105">
        <v>40.770000000000003</v>
      </c>
      <c r="F69" s="105">
        <v>40.450000000000003</v>
      </c>
      <c r="G69" s="106"/>
    </row>
    <row r="70" spans="1:7">
      <c r="A70" s="1">
        <v>51</v>
      </c>
      <c r="B70" s="183"/>
      <c r="C70" s="105"/>
      <c r="D70" s="105"/>
      <c r="E70" s="105">
        <v>40.909999999999997</v>
      </c>
      <c r="F70" s="105">
        <v>40.74</v>
      </c>
      <c r="G70" s="106"/>
    </row>
    <row r="71" spans="1:7">
      <c r="A71" s="1">
        <v>52</v>
      </c>
      <c r="B71" s="183"/>
      <c r="C71" s="105"/>
      <c r="D71" s="105"/>
      <c r="E71" s="105">
        <v>40.97</v>
      </c>
      <c r="F71" s="105">
        <v>40.619999999999997</v>
      </c>
      <c r="G71" s="106"/>
    </row>
    <row r="72" spans="1:7">
      <c r="A72" s="1">
        <v>53</v>
      </c>
      <c r="B72" s="183"/>
      <c r="C72" s="105"/>
      <c r="D72" s="105"/>
      <c r="E72" s="105">
        <v>40.94</v>
      </c>
      <c r="F72" s="105">
        <v>40.619999999999997</v>
      </c>
      <c r="G72" s="106"/>
    </row>
    <row r="73" spans="1:7">
      <c r="A73" s="1">
        <v>54</v>
      </c>
      <c r="B73" s="183"/>
      <c r="C73" s="105"/>
      <c r="D73" s="105"/>
      <c r="E73" s="105">
        <v>40.74</v>
      </c>
      <c r="F73" s="105">
        <v>40.47</v>
      </c>
      <c r="G73" s="106"/>
    </row>
    <row r="74" spans="1:7">
      <c r="A74" s="1">
        <v>55</v>
      </c>
      <c r="B74" s="183"/>
      <c r="C74" s="105"/>
      <c r="D74" s="105"/>
      <c r="E74" s="105">
        <v>40.950000000000003</v>
      </c>
      <c r="F74" s="105">
        <v>40.29</v>
      </c>
      <c r="G74" s="106"/>
    </row>
    <row r="75" spans="1:7">
      <c r="A75" s="1">
        <v>56</v>
      </c>
      <c r="B75" s="183"/>
      <c r="C75" s="105"/>
      <c r="D75" s="105"/>
      <c r="E75" s="105">
        <v>41.66</v>
      </c>
      <c r="F75" s="105"/>
      <c r="G75" s="106"/>
    </row>
    <row r="76" spans="1:7">
      <c r="A76" s="1">
        <v>57</v>
      </c>
      <c r="B76" s="183"/>
      <c r="C76" s="105"/>
      <c r="D76" s="105"/>
      <c r="E76" s="105">
        <v>41.82</v>
      </c>
      <c r="F76" s="105"/>
      <c r="G76" s="106"/>
    </row>
    <row r="77" spans="1:7">
      <c r="A77" s="1">
        <v>58</v>
      </c>
      <c r="B77" s="183"/>
      <c r="C77" s="105"/>
      <c r="D77" s="105"/>
      <c r="E77" s="105">
        <v>41</v>
      </c>
      <c r="F77" s="105"/>
      <c r="G77" s="106"/>
    </row>
    <row r="78" spans="1:7">
      <c r="A78" s="1">
        <v>59</v>
      </c>
      <c r="B78" s="183"/>
      <c r="C78" s="105"/>
      <c r="D78" s="105"/>
      <c r="E78" s="105">
        <v>40.98</v>
      </c>
      <c r="F78" s="105"/>
      <c r="G78" s="106"/>
    </row>
    <row r="79" spans="1:7">
      <c r="A79" s="1">
        <v>60</v>
      </c>
      <c r="B79" s="183"/>
      <c r="C79" s="105"/>
      <c r="D79" s="105"/>
      <c r="E79" s="105">
        <v>40.92</v>
      </c>
      <c r="F79" s="105"/>
      <c r="G79" s="106"/>
    </row>
    <row r="80" spans="1:7">
      <c r="A80" s="1">
        <v>61</v>
      </c>
      <c r="B80" s="183"/>
      <c r="C80" s="105"/>
      <c r="D80" s="105"/>
      <c r="E80" s="105">
        <v>41.7</v>
      </c>
      <c r="F80" s="105"/>
      <c r="G80" s="106"/>
    </row>
    <row r="81" spans="1:7">
      <c r="A81" s="1">
        <v>62</v>
      </c>
      <c r="B81" s="183"/>
      <c r="C81" s="105"/>
      <c r="D81" s="105"/>
      <c r="E81" s="105">
        <v>40.99</v>
      </c>
      <c r="F81" s="105"/>
      <c r="G81" s="106"/>
    </row>
    <row r="82" spans="1:7">
      <c r="A82" s="1">
        <v>63</v>
      </c>
      <c r="B82" s="183"/>
      <c r="C82" s="105"/>
      <c r="D82" s="105"/>
      <c r="E82" s="105">
        <v>40.79</v>
      </c>
      <c r="F82" s="105"/>
      <c r="G82" s="106"/>
    </row>
    <row r="83" spans="1:7">
      <c r="A83" s="1">
        <v>64</v>
      </c>
      <c r="B83" s="183"/>
      <c r="C83" s="105"/>
      <c r="D83" s="105"/>
      <c r="E83" s="105"/>
      <c r="F83" s="105"/>
      <c r="G83" s="106"/>
    </row>
    <row r="84" spans="1:7">
      <c r="A84" s="1">
        <v>65</v>
      </c>
      <c r="B84" s="183"/>
      <c r="C84" s="105"/>
      <c r="D84" s="105"/>
      <c r="E84" s="105"/>
      <c r="F84" s="105"/>
      <c r="G84" s="106"/>
    </row>
    <row r="85" spans="1:7">
      <c r="A85" s="1">
        <v>66</v>
      </c>
      <c r="B85" s="183"/>
      <c r="C85" s="105"/>
      <c r="D85" s="105"/>
      <c r="E85" s="105"/>
      <c r="F85" s="105"/>
      <c r="G85" s="106"/>
    </row>
    <row r="86" spans="1:7">
      <c r="A86" s="1">
        <v>67</v>
      </c>
      <c r="B86" s="183"/>
      <c r="C86" s="105"/>
      <c r="D86" s="105"/>
      <c r="E86" s="105"/>
      <c r="F86" s="105"/>
      <c r="G86" s="106"/>
    </row>
    <row r="87" spans="1:7">
      <c r="A87" s="1">
        <v>68</v>
      </c>
      <c r="B87" s="183"/>
      <c r="C87" s="105"/>
      <c r="D87" s="105"/>
      <c r="E87" s="105"/>
      <c r="F87" s="105"/>
      <c r="G87" s="106"/>
    </row>
    <row r="88" spans="1:7">
      <c r="A88" s="1">
        <v>69</v>
      </c>
      <c r="B88" s="183"/>
      <c r="C88" s="105"/>
      <c r="D88" s="105"/>
      <c r="E88" s="105"/>
      <c r="F88" s="105"/>
      <c r="G88" s="106"/>
    </row>
    <row r="89" spans="1:7" ht="15.75" thickBot="1">
      <c r="A89" s="1">
        <v>70</v>
      </c>
      <c r="B89" s="184"/>
      <c r="C89" s="160"/>
      <c r="D89" s="160"/>
      <c r="E89" s="160"/>
      <c r="F89" s="160"/>
      <c r="G89" s="161"/>
    </row>
  </sheetData>
  <mergeCells count="16">
    <mergeCell ref="B14:C14"/>
    <mergeCell ref="A3:M3"/>
    <mergeCell ref="A5:M5"/>
    <mergeCell ref="A7:A8"/>
    <mergeCell ref="B7:C8"/>
    <mergeCell ref="D7:D8"/>
    <mergeCell ref="E7:E8"/>
    <mergeCell ref="F7:F8"/>
    <mergeCell ref="G7:J7"/>
    <mergeCell ref="K7:K8"/>
    <mergeCell ref="L7:M7"/>
    <mergeCell ref="B9:C9"/>
    <mergeCell ref="B10:C10"/>
    <mergeCell ref="B11:C11"/>
    <mergeCell ref="B12:C12"/>
    <mergeCell ref="B13:C13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3:Q89"/>
  <sheetViews>
    <sheetView zoomScale="75" zoomScaleNormal="75" workbookViewId="0">
      <selection activeCell="H17" sqref="H17"/>
    </sheetView>
  </sheetViews>
  <sheetFormatPr defaultRowHeight="15"/>
  <cols>
    <col min="1" max="1" width="8.7109375" style="1" customWidth="1"/>
    <col min="2" max="2" width="13.5703125" style="1" customWidth="1"/>
    <col min="3" max="3" width="12.5703125" style="1" customWidth="1"/>
    <col min="4" max="4" width="9.42578125" style="1" customWidth="1"/>
    <col min="5" max="7" width="9.42578125" style="2" customWidth="1"/>
    <col min="8" max="8" width="11.28515625" style="2" customWidth="1"/>
    <col min="9" max="9" width="12.85546875" style="2" customWidth="1"/>
    <col min="10" max="10" width="13.5703125" style="2" customWidth="1"/>
    <col min="11" max="11" width="13" style="2" customWidth="1"/>
    <col min="12" max="12" width="12" style="2" customWidth="1"/>
    <col min="13" max="13" width="15.85546875" style="2" customWidth="1"/>
    <col min="14" max="14" width="11.42578125" style="1" customWidth="1"/>
    <col min="15" max="15" width="22.28515625" style="1" customWidth="1"/>
    <col min="16" max="16384" width="9.140625" style="1"/>
  </cols>
  <sheetData>
    <row r="3" spans="1:17" ht="18.75">
      <c r="A3" s="248" t="s">
        <v>64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</row>
    <row r="4" spans="1:17" ht="7.5" customHeight="1"/>
    <row r="5" spans="1:17" ht="12" customHeight="1">
      <c r="A5" s="201" t="s">
        <v>90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</row>
    <row r="6" spans="1:17" ht="7.5" customHeight="1"/>
    <row r="7" spans="1:17" s="2" customFormat="1" ht="20.25" customHeight="1">
      <c r="A7" s="249" t="s">
        <v>43</v>
      </c>
      <c r="B7" s="260" t="s">
        <v>13</v>
      </c>
      <c r="C7" s="261"/>
      <c r="D7" s="250" t="s">
        <v>18</v>
      </c>
      <c r="E7" s="252" t="s">
        <v>44</v>
      </c>
      <c r="F7" s="253" t="s">
        <v>45</v>
      </c>
      <c r="G7" s="255" t="s">
        <v>46</v>
      </c>
      <c r="H7" s="256"/>
      <c r="I7" s="256"/>
      <c r="J7" s="257"/>
      <c r="K7" s="258" t="s">
        <v>47</v>
      </c>
      <c r="L7" s="249" t="s">
        <v>48</v>
      </c>
      <c r="M7" s="249"/>
      <c r="N7" s="69"/>
      <c r="O7" s="69"/>
    </row>
    <row r="8" spans="1:17" s="2" customFormat="1" ht="27.75" customHeight="1">
      <c r="A8" s="249"/>
      <c r="B8" s="262"/>
      <c r="C8" s="263"/>
      <c r="D8" s="251"/>
      <c r="E8" s="252"/>
      <c r="F8" s="254"/>
      <c r="G8" s="70" t="s">
        <v>49</v>
      </c>
      <c r="H8" s="70" t="s">
        <v>50</v>
      </c>
      <c r="I8" s="70" t="s">
        <v>51</v>
      </c>
      <c r="J8" s="71" t="s">
        <v>52</v>
      </c>
      <c r="K8" s="259"/>
      <c r="L8" s="151" t="s">
        <v>53</v>
      </c>
      <c r="M8" s="151" t="s">
        <v>54</v>
      </c>
      <c r="N8" s="72" t="s">
        <v>55</v>
      </c>
      <c r="O8" s="72" t="s">
        <v>56</v>
      </c>
    </row>
    <row r="9" spans="1:17" s="3" customFormat="1" ht="30" customHeight="1">
      <c r="A9" s="73">
        <v>1</v>
      </c>
      <c r="B9" s="264" t="s">
        <v>74</v>
      </c>
      <c r="C9" s="265"/>
      <c r="D9" s="74">
        <v>13</v>
      </c>
      <c r="E9" s="74">
        <v>22</v>
      </c>
      <c r="F9" s="75">
        <f>E9</f>
        <v>22</v>
      </c>
      <c r="G9" s="147">
        <f>MIN(B20:B84)</f>
        <v>39.89</v>
      </c>
      <c r="H9" s="133">
        <f>AVERAGE(B20:B84)</f>
        <v>40.699047619047619</v>
      </c>
      <c r="I9" s="76">
        <v>0</v>
      </c>
      <c r="J9" s="133">
        <f>H9-G9</f>
        <v>0.80904761904761813</v>
      </c>
      <c r="K9" s="149">
        <v>1.0405092592592593E-2</v>
      </c>
      <c r="L9" s="158">
        <f>K9</f>
        <v>1.0405092592592593E-2</v>
      </c>
      <c r="M9" s="78">
        <f>L9</f>
        <v>1.0405092592592593E-2</v>
      </c>
      <c r="N9" s="79" t="s">
        <v>130</v>
      </c>
      <c r="O9" s="80"/>
      <c r="P9" s="143"/>
      <c r="Q9" s="82"/>
    </row>
    <row r="10" spans="1:17" s="3" customFormat="1" ht="30" customHeight="1" thickBot="1">
      <c r="A10" s="73">
        <v>2</v>
      </c>
      <c r="B10" s="264" t="s">
        <v>73</v>
      </c>
      <c r="C10" s="265"/>
      <c r="D10" s="74">
        <v>3</v>
      </c>
      <c r="E10" s="74">
        <v>49</v>
      </c>
      <c r="F10" s="75">
        <f>E10-F9</f>
        <v>27</v>
      </c>
      <c r="G10" s="175">
        <f>MIN(C20:C84)</f>
        <v>40.33</v>
      </c>
      <c r="H10" s="133">
        <f>AVERAGE(C20:C84)</f>
        <v>40.628076923076932</v>
      </c>
      <c r="I10" s="76">
        <v>5</v>
      </c>
      <c r="J10" s="133">
        <f t="shared" ref="J10:J12" si="0">H10-G10</f>
        <v>0.29807692307693401</v>
      </c>
      <c r="K10" s="149">
        <v>2.4120370370370372E-2</v>
      </c>
      <c r="L10" s="149">
        <f>K10-K9</f>
        <v>1.3715277777777779E-2</v>
      </c>
      <c r="M10" s="78">
        <f>L10</f>
        <v>1.3715277777777779E-2</v>
      </c>
      <c r="N10" s="79" t="s">
        <v>131</v>
      </c>
      <c r="O10" s="80"/>
      <c r="P10" s="143"/>
      <c r="Q10" s="82"/>
    </row>
    <row r="11" spans="1:17" s="3" customFormat="1" ht="30" customHeight="1" thickBot="1">
      <c r="A11" s="73">
        <v>3</v>
      </c>
      <c r="B11" s="264" t="s">
        <v>74</v>
      </c>
      <c r="C11" s="265"/>
      <c r="D11" s="74">
        <v>7</v>
      </c>
      <c r="E11" s="74">
        <v>111</v>
      </c>
      <c r="F11" s="75">
        <f>E11-E10</f>
        <v>62</v>
      </c>
      <c r="G11" s="181">
        <f>MIN(D20:D84)</f>
        <v>39.86</v>
      </c>
      <c r="H11" s="174">
        <f>AVERAGE(D20:D84)</f>
        <v>40.30754098360655</v>
      </c>
      <c r="I11" s="76">
        <v>3</v>
      </c>
      <c r="J11" s="133">
        <f t="shared" si="0"/>
        <v>0.44754098360655092</v>
      </c>
      <c r="K11" s="149">
        <v>5.4293981481481485E-2</v>
      </c>
      <c r="L11" s="149">
        <f t="shared" ref="L11:L14" si="1">K11-K10</f>
        <v>3.0173611111111113E-2</v>
      </c>
      <c r="M11" s="78">
        <f>L11+M9</f>
        <v>4.0578703703703707E-2</v>
      </c>
      <c r="N11" s="79" t="s">
        <v>132</v>
      </c>
      <c r="O11" s="80"/>
      <c r="P11" s="143"/>
      <c r="Q11" s="82"/>
    </row>
    <row r="12" spans="1:17" s="3" customFormat="1" ht="30" customHeight="1">
      <c r="A12" s="73">
        <v>4</v>
      </c>
      <c r="B12" s="264" t="s">
        <v>73</v>
      </c>
      <c r="C12" s="265"/>
      <c r="D12" s="74">
        <v>3</v>
      </c>
      <c r="E12" s="74">
        <v>150</v>
      </c>
      <c r="F12" s="75">
        <f t="shared" ref="F12:F14" si="2">E12-E11</f>
        <v>39</v>
      </c>
      <c r="G12" s="190">
        <f>MIN(E20:E84)</f>
        <v>40.42</v>
      </c>
      <c r="H12" s="134">
        <f>AVERAGE(E20:E84)</f>
        <v>40.633947368421055</v>
      </c>
      <c r="I12" s="76">
        <v>11</v>
      </c>
      <c r="J12" s="133">
        <f t="shared" si="0"/>
        <v>0.21394736842105289</v>
      </c>
      <c r="K12" s="149">
        <v>7.3773148148148157E-2</v>
      </c>
      <c r="L12" s="149">
        <f t="shared" si="1"/>
        <v>1.9479166666666672E-2</v>
      </c>
      <c r="M12" s="78">
        <f>L12+M10</f>
        <v>3.319444444444445E-2</v>
      </c>
      <c r="N12" s="79" t="s">
        <v>170</v>
      </c>
      <c r="O12" s="80"/>
      <c r="P12" s="81"/>
      <c r="Q12" s="82"/>
    </row>
    <row r="13" spans="1:17" s="3" customFormat="1" ht="30" customHeight="1" thickBot="1">
      <c r="A13" s="73">
        <v>5</v>
      </c>
      <c r="B13" s="264" t="s">
        <v>74</v>
      </c>
      <c r="C13" s="265"/>
      <c r="D13" s="83">
        <v>8</v>
      </c>
      <c r="E13" s="74">
        <v>189</v>
      </c>
      <c r="F13" s="75">
        <f t="shared" si="2"/>
        <v>39</v>
      </c>
      <c r="G13" s="175">
        <f>MIN(F20:F82)</f>
        <v>40.76</v>
      </c>
      <c r="H13" s="133">
        <f>AVERAGE(F20:F84)</f>
        <v>41.149736842105263</v>
      </c>
      <c r="I13" s="76">
        <v>6</v>
      </c>
      <c r="J13" s="133">
        <f>H13-G13</f>
        <v>0.38973684210526471</v>
      </c>
      <c r="K13" s="149">
        <v>9.3449074074074087E-2</v>
      </c>
      <c r="L13" s="149">
        <f t="shared" si="1"/>
        <v>1.967592592592593E-2</v>
      </c>
      <c r="M13" s="77">
        <f>L13+M11</f>
        <v>6.0254629629629637E-2</v>
      </c>
      <c r="N13" s="79" t="s">
        <v>171</v>
      </c>
      <c r="O13" s="80"/>
      <c r="P13" s="19"/>
    </row>
    <row r="14" spans="1:17" s="3" customFormat="1" ht="30" customHeight="1" thickBot="1">
      <c r="A14" s="84" t="s">
        <v>57</v>
      </c>
      <c r="B14" s="264" t="s">
        <v>73</v>
      </c>
      <c r="C14" s="265"/>
      <c r="D14" s="85">
        <v>6</v>
      </c>
      <c r="E14" s="85">
        <v>255</v>
      </c>
      <c r="F14" s="75">
        <f t="shared" si="2"/>
        <v>66</v>
      </c>
      <c r="G14" s="178">
        <f>MIN(G20:G88)</f>
        <v>40.200000000000003</v>
      </c>
      <c r="H14" s="174">
        <f>AVERAGE(G20:G84)</f>
        <v>40.564461538461529</v>
      </c>
      <c r="I14" s="76">
        <v>5</v>
      </c>
      <c r="J14" s="133">
        <f>H14-G14</f>
        <v>0.3644615384615264</v>
      </c>
      <c r="K14" s="149">
        <v>0.12545138888888888</v>
      </c>
      <c r="L14" s="158">
        <f t="shared" si="1"/>
        <v>3.2002314814814789E-2</v>
      </c>
      <c r="M14" s="86">
        <f>L14+M12</f>
        <v>6.5196759259259246E-2</v>
      </c>
      <c r="N14" s="79"/>
      <c r="O14" s="80"/>
    </row>
    <row r="15" spans="1:17" s="3" customFormat="1" ht="30" customHeight="1">
      <c r="A15" s="87"/>
      <c r="B15" s="87"/>
      <c r="C15" s="88"/>
      <c r="D15" s="89"/>
      <c r="E15" s="89"/>
      <c r="F15" s="89"/>
      <c r="G15" s="121">
        <f>AVERAGE(G9,G11,G13)</f>
        <v>40.169999999999995</v>
      </c>
      <c r="H15" s="145">
        <f>AVERAGE(H9,H11,H13)</f>
        <v>40.718775148253144</v>
      </c>
      <c r="I15" s="145" t="s">
        <v>172</v>
      </c>
      <c r="J15" s="146">
        <f>AVERAGE(J9,J11,J13)</f>
        <v>0.54877514825314455</v>
      </c>
      <c r="K15" s="89"/>
      <c r="L15" s="89"/>
      <c r="M15" s="89"/>
      <c r="N15" s="90"/>
      <c r="O15" s="90"/>
    </row>
    <row r="16" spans="1:17" ht="27.75" customHeight="1">
      <c r="A16" s="91"/>
      <c r="B16" s="91"/>
      <c r="C16" s="91"/>
      <c r="D16" s="91"/>
      <c r="E16" s="92"/>
      <c r="F16" s="93"/>
      <c r="G16" s="94">
        <f>AVERAGE(G10,G12,G14)</f>
        <v>40.31666666666667</v>
      </c>
      <c r="H16" s="95">
        <f>AVERAGE(H10,H12,H14)</f>
        <v>40.60882860998651</v>
      </c>
      <c r="I16" s="95" t="s">
        <v>173</v>
      </c>
      <c r="J16" s="96">
        <f>AVERAGE(J10,J12,J14)</f>
        <v>0.29216194331983775</v>
      </c>
      <c r="K16" s="93"/>
      <c r="L16" s="93" t="s">
        <v>27</v>
      </c>
      <c r="M16" s="93"/>
      <c r="N16" s="90"/>
      <c r="O16" s="90"/>
    </row>
    <row r="17" spans="1:15" ht="30" customHeight="1" thickBot="1">
      <c r="A17" s="97"/>
      <c r="B17" s="97"/>
      <c r="C17" s="97"/>
      <c r="D17" s="97"/>
      <c r="E17" s="93"/>
      <c r="F17" s="93"/>
      <c r="G17" s="98">
        <f>AVERAGE(G9:G14)</f>
        <v>40.243333333333332</v>
      </c>
      <c r="H17" s="99">
        <f>AVERAGE(D20:G87)</f>
        <v>40.608916256157649</v>
      </c>
      <c r="I17" s="100"/>
      <c r="J17" s="101">
        <f>AVERAGE(J9:J14)</f>
        <v>0.42046854578649118</v>
      </c>
      <c r="K17" s="93"/>
      <c r="L17" s="93"/>
      <c r="M17" s="93"/>
      <c r="N17" s="97"/>
      <c r="O17" s="97"/>
    </row>
    <row r="19" spans="1:15" ht="15.75" thickBot="1">
      <c r="B19" s="102" t="str">
        <f>B9</f>
        <v>Хавило Дима</v>
      </c>
      <c r="C19" s="102" t="str">
        <f>B10</f>
        <v>Манило Денис</v>
      </c>
      <c r="D19" s="102" t="str">
        <f>B11</f>
        <v>Хавило Дима</v>
      </c>
      <c r="E19" s="102" t="str">
        <f>B12</f>
        <v>Манило Денис</v>
      </c>
      <c r="F19" s="102" t="str">
        <f>B13</f>
        <v>Хавило Дима</v>
      </c>
      <c r="G19" s="102" t="str">
        <f>B14</f>
        <v>Манило Денис</v>
      </c>
    </row>
    <row r="20" spans="1:15">
      <c r="A20" s="1">
        <v>1</v>
      </c>
      <c r="B20" s="182">
        <v>42</v>
      </c>
      <c r="C20" s="103">
        <v>41.84</v>
      </c>
      <c r="D20" s="103">
        <v>41.47</v>
      </c>
      <c r="E20" s="103">
        <v>42</v>
      </c>
      <c r="F20" s="103">
        <v>42.1</v>
      </c>
      <c r="G20" s="104">
        <v>41.95</v>
      </c>
      <c r="N20" s="2"/>
      <c r="O20" s="2"/>
    </row>
    <row r="21" spans="1:15">
      <c r="A21" s="1">
        <v>2</v>
      </c>
      <c r="B21" s="183">
        <v>41.11</v>
      </c>
      <c r="C21" s="105">
        <v>41.94</v>
      </c>
      <c r="D21" s="105">
        <v>40.18</v>
      </c>
      <c r="E21" s="105">
        <v>40.840000000000003</v>
      </c>
      <c r="F21" s="105">
        <v>41.24</v>
      </c>
      <c r="G21" s="106">
        <v>40.58</v>
      </c>
      <c r="N21" s="3"/>
      <c r="O21" s="3"/>
    </row>
    <row r="22" spans="1:15">
      <c r="A22" s="1">
        <v>3</v>
      </c>
      <c r="B22" s="183">
        <v>40.729999999999997</v>
      </c>
      <c r="C22" s="105">
        <v>40.56</v>
      </c>
      <c r="D22" s="105">
        <v>40.03</v>
      </c>
      <c r="E22" s="105">
        <v>40.520000000000003</v>
      </c>
      <c r="F22" s="105">
        <v>41.33</v>
      </c>
      <c r="G22" s="106">
        <v>40.53</v>
      </c>
      <c r="N22" s="3"/>
      <c r="O22" s="3"/>
    </row>
    <row r="23" spans="1:15">
      <c r="A23" s="1">
        <v>4</v>
      </c>
      <c r="B23" s="183">
        <v>40.450000000000003</v>
      </c>
      <c r="C23" s="105">
        <v>40.5</v>
      </c>
      <c r="D23" s="105">
        <v>40.07</v>
      </c>
      <c r="E23" s="105">
        <v>40.590000000000003</v>
      </c>
      <c r="F23" s="105">
        <v>41.1</v>
      </c>
      <c r="G23" s="106">
        <v>40.590000000000003</v>
      </c>
      <c r="N23" s="3"/>
      <c r="O23" s="3"/>
    </row>
    <row r="24" spans="1:15">
      <c r="A24" s="1">
        <v>5</v>
      </c>
      <c r="B24" s="183">
        <v>40.58</v>
      </c>
      <c r="C24" s="105">
        <v>40.409999999999997</v>
      </c>
      <c r="D24" s="105">
        <v>40.01</v>
      </c>
      <c r="E24" s="105">
        <v>40.51</v>
      </c>
      <c r="F24" s="105">
        <v>41.62</v>
      </c>
      <c r="G24" s="106">
        <v>40.450000000000003</v>
      </c>
    </row>
    <row r="25" spans="1:15">
      <c r="A25" s="1">
        <v>6</v>
      </c>
      <c r="B25" s="183">
        <v>40.39</v>
      </c>
      <c r="C25" s="105">
        <v>40.450000000000003</v>
      </c>
      <c r="D25" s="105">
        <v>40.25</v>
      </c>
      <c r="E25" s="105">
        <v>40.630000000000003</v>
      </c>
      <c r="F25" s="105">
        <v>41.8</v>
      </c>
      <c r="G25" s="106">
        <v>40.520000000000003</v>
      </c>
    </row>
    <row r="26" spans="1:15">
      <c r="A26" s="1">
        <v>7</v>
      </c>
      <c r="B26" s="183">
        <v>40.06</v>
      </c>
      <c r="C26" s="105">
        <v>40.4</v>
      </c>
      <c r="D26" s="105">
        <v>40.31</v>
      </c>
      <c r="E26" s="105">
        <v>40.64</v>
      </c>
      <c r="F26" s="105">
        <v>42.66</v>
      </c>
      <c r="G26" s="106">
        <v>40.49</v>
      </c>
    </row>
    <row r="27" spans="1:15">
      <c r="A27" s="1">
        <v>8</v>
      </c>
      <c r="B27" s="183">
        <v>40.119999999999997</v>
      </c>
      <c r="C27" s="105">
        <v>40.549999999999997</v>
      </c>
      <c r="D27" s="105">
        <v>40.07</v>
      </c>
      <c r="E27" s="105">
        <v>40.520000000000003</v>
      </c>
      <c r="F27" s="105">
        <v>41.1</v>
      </c>
      <c r="G27" s="106">
        <v>40.549999999999997</v>
      </c>
    </row>
    <row r="28" spans="1:15">
      <c r="A28" s="1">
        <v>9</v>
      </c>
      <c r="B28" s="183">
        <v>40.28</v>
      </c>
      <c r="C28" s="105">
        <v>40.43</v>
      </c>
      <c r="D28" s="155">
        <v>40.6</v>
      </c>
      <c r="E28" s="105">
        <v>40.56</v>
      </c>
      <c r="F28" s="105">
        <v>41.31</v>
      </c>
      <c r="G28" s="106">
        <v>40.32</v>
      </c>
    </row>
    <row r="29" spans="1:15">
      <c r="A29" s="1">
        <v>10</v>
      </c>
      <c r="B29" s="183">
        <v>41.41</v>
      </c>
      <c r="C29" s="105">
        <v>40.43</v>
      </c>
      <c r="D29" s="105">
        <v>40.369999999999997</v>
      </c>
      <c r="E29" s="105">
        <v>40.54</v>
      </c>
      <c r="F29" s="105">
        <v>41.27</v>
      </c>
      <c r="G29" s="106">
        <v>40.33</v>
      </c>
    </row>
    <row r="30" spans="1:15">
      <c r="A30" s="1">
        <v>11</v>
      </c>
      <c r="B30" s="183">
        <v>40.07</v>
      </c>
      <c r="C30" s="105">
        <v>40.42</v>
      </c>
      <c r="D30" s="105">
        <v>39.92</v>
      </c>
      <c r="E30" s="105">
        <v>40.54</v>
      </c>
      <c r="F30" s="105">
        <v>41.03</v>
      </c>
      <c r="G30" s="106">
        <v>41.46</v>
      </c>
    </row>
    <row r="31" spans="1:15">
      <c r="A31" s="1">
        <v>12</v>
      </c>
      <c r="B31" s="183">
        <v>39.89</v>
      </c>
      <c r="C31" s="105">
        <v>40.49</v>
      </c>
      <c r="D31" s="105">
        <v>40.159999999999997</v>
      </c>
      <c r="E31" s="105">
        <v>40.479999999999997</v>
      </c>
      <c r="F31" s="105">
        <v>40.86</v>
      </c>
      <c r="G31" s="106">
        <v>40.4</v>
      </c>
    </row>
    <row r="32" spans="1:15">
      <c r="A32" s="1">
        <v>13</v>
      </c>
      <c r="B32" s="183">
        <v>40.049999999999997</v>
      </c>
      <c r="C32" s="105">
        <v>40.409999999999997</v>
      </c>
      <c r="D32" s="105">
        <v>40</v>
      </c>
      <c r="E32" s="105">
        <v>40.79</v>
      </c>
      <c r="F32" s="105">
        <v>40.92</v>
      </c>
      <c r="G32" s="106">
        <v>40.590000000000003</v>
      </c>
    </row>
    <row r="33" spans="1:7">
      <c r="A33" s="1">
        <v>14</v>
      </c>
      <c r="B33" s="183">
        <v>40.869999999999997</v>
      </c>
      <c r="C33" s="105">
        <v>40.64</v>
      </c>
      <c r="D33" s="156">
        <v>39.96</v>
      </c>
      <c r="E33" s="105">
        <v>40.57</v>
      </c>
      <c r="F33" s="105">
        <v>40.86</v>
      </c>
      <c r="G33" s="106">
        <v>41.63</v>
      </c>
    </row>
    <row r="34" spans="1:7">
      <c r="A34" s="1">
        <v>15</v>
      </c>
      <c r="B34" s="183">
        <v>40.04</v>
      </c>
      <c r="C34" s="105">
        <v>40.33</v>
      </c>
      <c r="D34" s="105">
        <v>39.97</v>
      </c>
      <c r="E34" s="105">
        <v>40.590000000000003</v>
      </c>
      <c r="F34" s="105">
        <v>40.82</v>
      </c>
      <c r="G34" s="106">
        <v>40.69</v>
      </c>
    </row>
    <row r="35" spans="1:7">
      <c r="A35" s="1">
        <v>16</v>
      </c>
      <c r="B35" s="183">
        <v>41.69</v>
      </c>
      <c r="C35" s="105">
        <v>40.65</v>
      </c>
      <c r="D35" s="105">
        <v>40.14</v>
      </c>
      <c r="E35" s="105">
        <v>40.520000000000003</v>
      </c>
      <c r="F35" s="105">
        <v>40.98</v>
      </c>
      <c r="G35" s="106">
        <v>40.4</v>
      </c>
    </row>
    <row r="36" spans="1:7">
      <c r="A36" s="1">
        <v>17</v>
      </c>
      <c r="B36" s="183">
        <v>40.65</v>
      </c>
      <c r="C36" s="105">
        <v>40.700000000000003</v>
      </c>
      <c r="D36" s="105">
        <v>40.47</v>
      </c>
      <c r="E36" s="105">
        <v>40.79</v>
      </c>
      <c r="F36" s="105">
        <v>41.52</v>
      </c>
      <c r="G36" s="106">
        <v>40.520000000000003</v>
      </c>
    </row>
    <row r="37" spans="1:7">
      <c r="A37" s="1">
        <v>18</v>
      </c>
      <c r="B37" s="183">
        <v>42.23</v>
      </c>
      <c r="C37" s="105">
        <v>40.58</v>
      </c>
      <c r="D37" s="105">
        <v>41.26</v>
      </c>
      <c r="E37" s="105">
        <v>40.67</v>
      </c>
      <c r="F37" s="105">
        <v>41.26</v>
      </c>
      <c r="G37" s="106">
        <v>40.479999999999997</v>
      </c>
    </row>
    <row r="38" spans="1:7">
      <c r="A38" s="1">
        <v>19</v>
      </c>
      <c r="B38" s="183">
        <v>41.2</v>
      </c>
      <c r="C38" s="105">
        <v>40.53</v>
      </c>
      <c r="D38" s="105">
        <v>40.14</v>
      </c>
      <c r="E38" s="105">
        <v>40.619999999999997</v>
      </c>
      <c r="F38" s="105">
        <v>41.04</v>
      </c>
      <c r="G38" s="106">
        <v>40.549999999999997</v>
      </c>
    </row>
    <row r="39" spans="1:7">
      <c r="A39" s="1">
        <v>20</v>
      </c>
      <c r="B39" s="183">
        <v>40.5</v>
      </c>
      <c r="C39" s="105">
        <v>40.49</v>
      </c>
      <c r="D39" s="105">
        <v>40.51</v>
      </c>
      <c r="E39" s="105">
        <v>40.630000000000003</v>
      </c>
      <c r="F39" s="105">
        <v>41.07</v>
      </c>
      <c r="G39" s="106">
        <v>40.44</v>
      </c>
    </row>
    <row r="40" spans="1:7">
      <c r="A40" s="1">
        <v>21</v>
      </c>
      <c r="B40" s="183">
        <v>40.36</v>
      </c>
      <c r="C40" s="105">
        <v>40.549999999999997</v>
      </c>
      <c r="D40" s="105">
        <v>40.15</v>
      </c>
      <c r="E40" s="105">
        <v>40.590000000000003</v>
      </c>
      <c r="F40" s="105">
        <v>41.02</v>
      </c>
      <c r="G40" s="106">
        <v>40.42</v>
      </c>
    </row>
    <row r="41" spans="1:7">
      <c r="A41" s="1">
        <v>22</v>
      </c>
      <c r="B41" s="183"/>
      <c r="C41" s="105">
        <v>40.880000000000003</v>
      </c>
      <c r="D41" s="105">
        <v>40.130000000000003</v>
      </c>
      <c r="E41" s="105">
        <v>40.56</v>
      </c>
      <c r="F41" s="105">
        <v>40.770000000000003</v>
      </c>
      <c r="G41" s="106">
        <v>40.51</v>
      </c>
    </row>
    <row r="42" spans="1:7">
      <c r="A42" s="1">
        <v>23</v>
      </c>
      <c r="B42" s="183"/>
      <c r="C42" s="105">
        <v>40.61</v>
      </c>
      <c r="D42" s="105">
        <v>40.42</v>
      </c>
      <c r="E42" s="105">
        <v>40.43</v>
      </c>
      <c r="F42" s="105">
        <v>40.909999999999997</v>
      </c>
      <c r="G42" s="106">
        <v>40.409999999999997</v>
      </c>
    </row>
    <row r="43" spans="1:7">
      <c r="A43" s="1">
        <v>24</v>
      </c>
      <c r="B43" s="183"/>
      <c r="C43" s="105">
        <v>40.46</v>
      </c>
      <c r="D43" s="105">
        <v>39.86</v>
      </c>
      <c r="E43" s="105">
        <v>40.64</v>
      </c>
      <c r="F43" s="105">
        <v>40.97</v>
      </c>
      <c r="G43" s="106">
        <v>40.409999999999997</v>
      </c>
    </row>
    <row r="44" spans="1:7">
      <c r="A44" s="1">
        <v>25</v>
      </c>
      <c r="B44" s="183"/>
      <c r="C44" s="105">
        <v>40.549999999999997</v>
      </c>
      <c r="D44" s="105">
        <v>39.94</v>
      </c>
      <c r="E44" s="105">
        <v>40.49</v>
      </c>
      <c r="F44" s="105">
        <v>41.06</v>
      </c>
      <c r="G44" s="106">
        <v>40.39</v>
      </c>
    </row>
    <row r="45" spans="1:7">
      <c r="A45" s="1">
        <v>26</v>
      </c>
      <c r="B45" s="183"/>
      <c r="C45" s="105">
        <v>40.53</v>
      </c>
      <c r="D45" s="105">
        <v>40.04</v>
      </c>
      <c r="E45" s="105">
        <v>40.549999999999997</v>
      </c>
      <c r="F45" s="105">
        <v>40.869999999999997</v>
      </c>
      <c r="G45" s="106">
        <v>40.4</v>
      </c>
    </row>
    <row r="46" spans="1:7">
      <c r="A46" s="1">
        <v>27</v>
      </c>
      <c r="B46" s="183"/>
      <c r="C46" s="105"/>
      <c r="D46" s="105">
        <v>40.299999999999997</v>
      </c>
      <c r="E46" s="105">
        <v>40.6</v>
      </c>
      <c r="F46" s="105">
        <v>41.64</v>
      </c>
      <c r="G46" s="106">
        <v>40.450000000000003</v>
      </c>
    </row>
    <row r="47" spans="1:7">
      <c r="A47" s="1">
        <v>28</v>
      </c>
      <c r="B47" s="183"/>
      <c r="C47" s="105"/>
      <c r="D47" s="105">
        <v>40.130000000000003</v>
      </c>
      <c r="E47" s="105">
        <v>40.68</v>
      </c>
      <c r="F47" s="105">
        <v>40.94</v>
      </c>
      <c r="G47" s="106">
        <v>40.29</v>
      </c>
    </row>
    <row r="48" spans="1:7">
      <c r="A48" s="1">
        <v>29</v>
      </c>
      <c r="B48" s="183"/>
      <c r="C48" s="105"/>
      <c r="D48" s="105">
        <v>39.92</v>
      </c>
      <c r="E48" s="105">
        <v>40.53</v>
      </c>
      <c r="F48" s="105">
        <v>41.08</v>
      </c>
      <c r="G48" s="106">
        <v>40.869999999999997</v>
      </c>
    </row>
    <row r="49" spans="1:7">
      <c r="A49" s="1">
        <v>30</v>
      </c>
      <c r="B49" s="183"/>
      <c r="C49" s="105"/>
      <c r="D49" s="105">
        <v>40.22</v>
      </c>
      <c r="E49" s="105">
        <v>40.67</v>
      </c>
      <c r="F49" s="105">
        <v>40.86</v>
      </c>
      <c r="G49" s="106">
        <v>40.39</v>
      </c>
    </row>
    <row r="50" spans="1:7">
      <c r="A50" s="1">
        <v>31</v>
      </c>
      <c r="B50" s="183"/>
      <c r="C50" s="105"/>
      <c r="D50" s="105">
        <v>40.18</v>
      </c>
      <c r="E50" s="105">
        <v>40.58</v>
      </c>
      <c r="F50" s="105">
        <v>40.770000000000003</v>
      </c>
      <c r="G50" s="106">
        <v>40.409999999999997</v>
      </c>
    </row>
    <row r="51" spans="1:7">
      <c r="A51" s="1">
        <v>32</v>
      </c>
      <c r="B51" s="183"/>
      <c r="C51" s="105"/>
      <c r="D51" s="105">
        <v>40.54</v>
      </c>
      <c r="E51" s="105">
        <v>40.43</v>
      </c>
      <c r="F51" s="105">
        <v>41.08</v>
      </c>
      <c r="G51" s="106">
        <v>40.47</v>
      </c>
    </row>
    <row r="52" spans="1:7">
      <c r="A52" s="1">
        <v>33</v>
      </c>
      <c r="B52" s="183"/>
      <c r="C52" s="105"/>
      <c r="D52" s="105">
        <v>40.32</v>
      </c>
      <c r="E52" s="105">
        <v>40.520000000000003</v>
      </c>
      <c r="F52" s="105">
        <v>40.76</v>
      </c>
      <c r="G52" s="106">
        <v>40.479999999999997</v>
      </c>
    </row>
    <row r="53" spans="1:7">
      <c r="A53" s="1">
        <v>34</v>
      </c>
      <c r="B53" s="183"/>
      <c r="C53" s="105"/>
      <c r="D53" s="105">
        <v>40.130000000000003</v>
      </c>
      <c r="E53" s="105">
        <v>40.700000000000003</v>
      </c>
      <c r="F53" s="105">
        <v>41.14</v>
      </c>
      <c r="G53" s="106">
        <v>40.340000000000003</v>
      </c>
    </row>
    <row r="54" spans="1:7">
      <c r="A54" s="1">
        <v>35</v>
      </c>
      <c r="B54" s="183"/>
      <c r="C54" s="105"/>
      <c r="D54" s="105">
        <v>40.17</v>
      </c>
      <c r="E54" s="105">
        <v>40.729999999999997</v>
      </c>
      <c r="F54" s="105">
        <v>41.14</v>
      </c>
      <c r="G54" s="106">
        <v>40.35</v>
      </c>
    </row>
    <row r="55" spans="1:7">
      <c r="A55" s="1">
        <v>36</v>
      </c>
      <c r="B55" s="183"/>
      <c r="C55" s="105"/>
      <c r="D55" s="105">
        <v>40.08</v>
      </c>
      <c r="E55" s="105">
        <v>40.5</v>
      </c>
      <c r="F55" s="105">
        <v>40.93</v>
      </c>
      <c r="G55" s="106">
        <v>40.51</v>
      </c>
    </row>
    <row r="56" spans="1:7">
      <c r="A56" s="1">
        <v>37</v>
      </c>
      <c r="B56" s="183"/>
      <c r="C56" s="105"/>
      <c r="D56" s="105">
        <v>40.03</v>
      </c>
      <c r="E56" s="105">
        <v>40.42</v>
      </c>
      <c r="F56" s="105">
        <v>41.02</v>
      </c>
      <c r="G56" s="106">
        <v>40.4</v>
      </c>
    </row>
    <row r="57" spans="1:7">
      <c r="A57" s="1">
        <v>38</v>
      </c>
      <c r="B57" s="183"/>
      <c r="C57" s="105"/>
      <c r="D57" s="105">
        <v>40.340000000000003</v>
      </c>
      <c r="E57" s="105">
        <v>40.92</v>
      </c>
      <c r="F57" s="105">
        <v>40.840000000000003</v>
      </c>
      <c r="G57" s="106">
        <v>40.340000000000003</v>
      </c>
    </row>
    <row r="58" spans="1:7">
      <c r="A58" s="1">
        <v>39</v>
      </c>
      <c r="B58" s="183"/>
      <c r="C58" s="105"/>
      <c r="D58" s="105">
        <v>40.159999999999997</v>
      </c>
      <c r="E58" s="105"/>
      <c r="F58" s="105"/>
      <c r="G58" s="106">
        <v>40.659999999999997</v>
      </c>
    </row>
    <row r="59" spans="1:7">
      <c r="A59" s="1">
        <v>40</v>
      </c>
      <c r="B59" s="183"/>
      <c r="C59" s="105"/>
      <c r="D59" s="105">
        <v>40.08</v>
      </c>
      <c r="E59" s="105"/>
      <c r="F59" s="105"/>
      <c r="G59" s="106">
        <v>40.47</v>
      </c>
    </row>
    <row r="60" spans="1:7">
      <c r="A60" s="1">
        <v>41</v>
      </c>
      <c r="B60" s="183"/>
      <c r="C60" s="105"/>
      <c r="D60" s="105">
        <v>40.64</v>
      </c>
      <c r="E60" s="105"/>
      <c r="F60" s="105"/>
      <c r="G60" s="106">
        <v>40.29</v>
      </c>
    </row>
    <row r="61" spans="1:7">
      <c r="A61" s="1">
        <v>42</v>
      </c>
      <c r="B61" s="183"/>
      <c r="C61" s="105"/>
      <c r="D61" s="105">
        <v>40.15</v>
      </c>
      <c r="E61" s="105"/>
      <c r="F61" s="105"/>
      <c r="G61" s="106">
        <v>40.42</v>
      </c>
    </row>
    <row r="62" spans="1:7">
      <c r="A62" s="1">
        <v>43</v>
      </c>
      <c r="B62" s="183"/>
      <c r="C62" s="105"/>
      <c r="D62" s="105">
        <v>41.97</v>
      </c>
      <c r="E62" s="105"/>
      <c r="F62" s="105"/>
      <c r="G62" s="106">
        <v>40.33</v>
      </c>
    </row>
    <row r="63" spans="1:7">
      <c r="A63" s="1">
        <v>44</v>
      </c>
      <c r="B63" s="183"/>
      <c r="C63" s="105"/>
      <c r="D63" s="105">
        <v>40.270000000000003</v>
      </c>
      <c r="E63" s="105"/>
      <c r="F63" s="105"/>
      <c r="G63" s="106">
        <v>40.42</v>
      </c>
    </row>
    <row r="64" spans="1:7">
      <c r="A64" s="1">
        <v>45</v>
      </c>
      <c r="B64" s="183"/>
      <c r="C64" s="105"/>
      <c r="D64" s="105">
        <v>40.229999999999997</v>
      </c>
      <c r="E64" s="105"/>
      <c r="F64" s="105"/>
      <c r="G64" s="106">
        <v>40.270000000000003</v>
      </c>
    </row>
    <row r="65" spans="1:7">
      <c r="A65" s="1">
        <v>46</v>
      </c>
      <c r="B65" s="183"/>
      <c r="C65" s="105"/>
      <c r="D65" s="105">
        <v>39.99</v>
      </c>
      <c r="E65" s="105"/>
      <c r="F65" s="105"/>
      <c r="G65" s="106">
        <v>40.24</v>
      </c>
    </row>
    <row r="66" spans="1:7">
      <c r="A66" s="1">
        <v>47</v>
      </c>
      <c r="B66" s="183"/>
      <c r="C66" s="105"/>
      <c r="D66" s="105">
        <v>40.03</v>
      </c>
      <c r="E66" s="105"/>
      <c r="F66" s="105"/>
      <c r="G66" s="106">
        <v>40.76</v>
      </c>
    </row>
    <row r="67" spans="1:7">
      <c r="A67" s="1">
        <v>48</v>
      </c>
      <c r="B67" s="183"/>
      <c r="C67" s="105"/>
      <c r="D67" s="105">
        <v>39.979999999999997</v>
      </c>
      <c r="E67" s="105"/>
      <c r="F67" s="105"/>
      <c r="G67" s="106">
        <v>40.32</v>
      </c>
    </row>
    <row r="68" spans="1:7">
      <c r="A68" s="1">
        <v>49</v>
      </c>
      <c r="B68" s="183"/>
      <c r="C68" s="105"/>
      <c r="D68" s="105">
        <v>40.65</v>
      </c>
      <c r="E68" s="105"/>
      <c r="F68" s="105"/>
      <c r="G68" s="106">
        <v>40.33</v>
      </c>
    </row>
    <row r="69" spans="1:7">
      <c r="A69" s="1">
        <v>50</v>
      </c>
      <c r="B69" s="183"/>
      <c r="C69" s="105"/>
      <c r="D69" s="105">
        <v>41.29</v>
      </c>
      <c r="E69" s="105"/>
      <c r="F69" s="105"/>
      <c r="G69" s="106">
        <v>40.380000000000003</v>
      </c>
    </row>
    <row r="70" spans="1:7">
      <c r="A70" s="1">
        <v>51</v>
      </c>
      <c r="B70" s="183"/>
      <c r="C70" s="105"/>
      <c r="D70" s="105">
        <v>40.450000000000003</v>
      </c>
      <c r="E70" s="105"/>
      <c r="F70" s="105"/>
      <c r="G70" s="106">
        <v>40.200000000000003</v>
      </c>
    </row>
    <row r="71" spans="1:7">
      <c r="A71" s="1">
        <v>52</v>
      </c>
      <c r="B71" s="183"/>
      <c r="C71" s="105"/>
      <c r="D71" s="105">
        <v>40.049999999999997</v>
      </c>
      <c r="E71" s="105"/>
      <c r="F71" s="105"/>
      <c r="G71" s="106">
        <v>40.72</v>
      </c>
    </row>
    <row r="72" spans="1:7">
      <c r="A72" s="1">
        <v>53</v>
      </c>
      <c r="B72" s="183"/>
      <c r="C72" s="105"/>
      <c r="D72" s="105">
        <v>41.79</v>
      </c>
      <c r="E72" s="105"/>
      <c r="F72" s="105"/>
      <c r="G72" s="106">
        <v>41.07</v>
      </c>
    </row>
    <row r="73" spans="1:7">
      <c r="A73" s="1">
        <v>54</v>
      </c>
      <c r="B73" s="183"/>
      <c r="C73" s="105"/>
      <c r="D73" s="105">
        <v>41.12</v>
      </c>
      <c r="E73" s="105"/>
      <c r="F73" s="105"/>
      <c r="G73" s="106">
        <v>40.380000000000003</v>
      </c>
    </row>
    <row r="74" spans="1:7">
      <c r="A74" s="1">
        <v>55</v>
      </c>
      <c r="B74" s="183"/>
      <c r="C74" s="105"/>
      <c r="D74" s="105">
        <v>40</v>
      </c>
      <c r="E74" s="105"/>
      <c r="F74" s="105"/>
      <c r="G74" s="106">
        <v>41.08</v>
      </c>
    </row>
    <row r="75" spans="1:7">
      <c r="A75" s="1">
        <v>56</v>
      </c>
      <c r="B75" s="183"/>
      <c r="C75" s="105"/>
      <c r="D75" s="105">
        <v>40.200000000000003</v>
      </c>
      <c r="E75" s="105"/>
      <c r="F75" s="105"/>
      <c r="G75" s="106">
        <v>42.37</v>
      </c>
    </row>
    <row r="76" spans="1:7">
      <c r="A76" s="1">
        <v>57</v>
      </c>
      <c r="B76" s="183"/>
      <c r="C76" s="105"/>
      <c r="D76" s="105">
        <v>40.200000000000003</v>
      </c>
      <c r="E76" s="105"/>
      <c r="F76" s="105"/>
      <c r="G76" s="106">
        <v>41.2</v>
      </c>
    </row>
    <row r="77" spans="1:7">
      <c r="A77" s="1">
        <v>58</v>
      </c>
      <c r="B77" s="183"/>
      <c r="C77" s="105"/>
      <c r="D77" s="105">
        <v>40.409999999999997</v>
      </c>
      <c r="E77" s="105"/>
      <c r="F77" s="105"/>
      <c r="G77" s="106">
        <v>40.67</v>
      </c>
    </row>
    <row r="78" spans="1:7">
      <c r="A78" s="1">
        <v>59</v>
      </c>
      <c r="B78" s="183"/>
      <c r="C78" s="105"/>
      <c r="D78" s="105">
        <v>40.11</v>
      </c>
      <c r="E78" s="105"/>
      <c r="F78" s="105"/>
      <c r="G78" s="106">
        <v>40.51</v>
      </c>
    </row>
    <row r="79" spans="1:7">
      <c r="A79" s="1">
        <v>60</v>
      </c>
      <c r="B79" s="183"/>
      <c r="C79" s="105"/>
      <c r="D79" s="105">
        <v>40.22</v>
      </c>
      <c r="E79" s="105"/>
      <c r="F79" s="105"/>
      <c r="G79" s="106">
        <v>40.33</v>
      </c>
    </row>
    <row r="80" spans="1:7">
      <c r="A80" s="1">
        <v>61</v>
      </c>
      <c r="B80" s="183"/>
      <c r="C80" s="105"/>
      <c r="D80" s="105">
        <v>39.979999999999997</v>
      </c>
      <c r="E80" s="105"/>
      <c r="F80" s="105"/>
      <c r="G80" s="106">
        <v>40.39</v>
      </c>
    </row>
    <row r="81" spans="1:7">
      <c r="A81" s="1">
        <v>62</v>
      </c>
      <c r="B81" s="183"/>
      <c r="C81" s="105"/>
      <c r="D81" s="105"/>
      <c r="E81" s="105"/>
      <c r="F81" s="105"/>
      <c r="G81" s="106">
        <v>40.270000000000003</v>
      </c>
    </row>
    <row r="82" spans="1:7">
      <c r="A82" s="1">
        <v>63</v>
      </c>
      <c r="B82" s="183"/>
      <c r="C82" s="105"/>
      <c r="D82" s="105"/>
      <c r="E82" s="105"/>
      <c r="F82" s="105"/>
      <c r="G82" s="106">
        <v>40.67</v>
      </c>
    </row>
    <row r="83" spans="1:7">
      <c r="A83" s="1">
        <v>64</v>
      </c>
      <c r="B83" s="183"/>
      <c r="C83" s="105"/>
      <c r="D83" s="105"/>
      <c r="E83" s="105"/>
      <c r="F83" s="105"/>
      <c r="G83" s="106">
        <v>40.31</v>
      </c>
    </row>
    <row r="84" spans="1:7">
      <c r="A84" s="1">
        <v>65</v>
      </c>
      <c r="B84" s="183"/>
      <c r="C84" s="105"/>
      <c r="D84" s="105"/>
      <c r="E84" s="105"/>
      <c r="F84" s="105"/>
      <c r="G84" s="106">
        <v>40.32</v>
      </c>
    </row>
    <row r="85" spans="1:7">
      <c r="A85" s="1">
        <v>66</v>
      </c>
      <c r="B85" s="183"/>
      <c r="C85" s="105"/>
      <c r="D85" s="105"/>
      <c r="E85" s="105"/>
      <c r="F85" s="105"/>
      <c r="G85" s="106">
        <v>40.380000000000003</v>
      </c>
    </row>
    <row r="86" spans="1:7">
      <c r="A86" s="1">
        <v>67</v>
      </c>
      <c r="B86" s="183"/>
      <c r="C86" s="105"/>
      <c r="D86" s="105"/>
      <c r="E86" s="105"/>
      <c r="F86" s="105"/>
      <c r="G86" s="106"/>
    </row>
    <row r="87" spans="1:7">
      <c r="A87" s="1">
        <v>68</v>
      </c>
      <c r="B87" s="183"/>
      <c r="C87" s="105"/>
      <c r="D87" s="105"/>
      <c r="E87" s="105"/>
      <c r="F87" s="105"/>
      <c r="G87" s="106"/>
    </row>
    <row r="88" spans="1:7">
      <c r="A88" s="1">
        <v>69</v>
      </c>
      <c r="B88" s="183"/>
      <c r="C88" s="105"/>
      <c r="D88" s="105"/>
      <c r="E88" s="105"/>
      <c r="F88" s="105"/>
      <c r="G88" s="106"/>
    </row>
    <row r="89" spans="1:7" ht="15.75" thickBot="1">
      <c r="A89" s="1">
        <v>70</v>
      </c>
      <c r="B89" s="184"/>
      <c r="C89" s="160"/>
      <c r="D89" s="160"/>
      <c r="E89" s="160"/>
      <c r="F89" s="160"/>
      <c r="G89" s="161"/>
    </row>
  </sheetData>
  <mergeCells count="16">
    <mergeCell ref="B14:C14"/>
    <mergeCell ref="A3:M3"/>
    <mergeCell ref="A5:M5"/>
    <mergeCell ref="A7:A8"/>
    <mergeCell ref="B7:C8"/>
    <mergeCell ref="D7:D8"/>
    <mergeCell ref="E7:E8"/>
    <mergeCell ref="F7:F8"/>
    <mergeCell ref="G7:J7"/>
    <mergeCell ref="K7:K8"/>
    <mergeCell ref="L7:M7"/>
    <mergeCell ref="B9:C9"/>
    <mergeCell ref="B10:C10"/>
    <mergeCell ref="B11:C11"/>
    <mergeCell ref="B12:C12"/>
    <mergeCell ref="B13:C13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3:Q89"/>
  <sheetViews>
    <sheetView zoomScale="75" zoomScaleNormal="75" workbookViewId="0">
      <selection activeCell="I15" sqref="I15"/>
    </sheetView>
  </sheetViews>
  <sheetFormatPr defaultRowHeight="15"/>
  <cols>
    <col min="1" max="1" width="8.7109375" style="1" customWidth="1"/>
    <col min="2" max="2" width="13.5703125" style="1" customWidth="1"/>
    <col min="3" max="3" width="12.5703125" style="1" customWidth="1"/>
    <col min="4" max="4" width="9.42578125" style="1" customWidth="1"/>
    <col min="5" max="7" width="9.42578125" style="2" customWidth="1"/>
    <col min="8" max="8" width="11.28515625" style="2" customWidth="1"/>
    <col min="9" max="9" width="12.85546875" style="2" customWidth="1"/>
    <col min="10" max="10" width="13.5703125" style="2" customWidth="1"/>
    <col min="11" max="11" width="13" style="2" customWidth="1"/>
    <col min="12" max="12" width="12" style="2" customWidth="1"/>
    <col min="13" max="13" width="15.85546875" style="2" customWidth="1"/>
    <col min="14" max="14" width="11.42578125" style="1" customWidth="1"/>
    <col min="15" max="15" width="18.140625" style="1" customWidth="1"/>
    <col min="16" max="16384" width="9.140625" style="1"/>
  </cols>
  <sheetData>
    <row r="3" spans="1:17" ht="18.75">
      <c r="A3" s="248" t="s">
        <v>64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</row>
    <row r="4" spans="1:17" ht="7.5" customHeight="1"/>
    <row r="5" spans="1:17" ht="12" customHeight="1">
      <c r="A5" s="201" t="s">
        <v>76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</row>
    <row r="6" spans="1:17" ht="7.5" customHeight="1"/>
    <row r="7" spans="1:17" s="2" customFormat="1" ht="20.25" customHeight="1">
      <c r="A7" s="249" t="s">
        <v>43</v>
      </c>
      <c r="B7" s="260" t="s">
        <v>13</v>
      </c>
      <c r="C7" s="261"/>
      <c r="D7" s="250" t="s">
        <v>18</v>
      </c>
      <c r="E7" s="252" t="s">
        <v>44</v>
      </c>
      <c r="F7" s="253" t="s">
        <v>45</v>
      </c>
      <c r="G7" s="255" t="s">
        <v>46</v>
      </c>
      <c r="H7" s="256"/>
      <c r="I7" s="256"/>
      <c r="J7" s="257"/>
      <c r="K7" s="258" t="s">
        <v>47</v>
      </c>
      <c r="L7" s="249" t="s">
        <v>48</v>
      </c>
      <c r="M7" s="249"/>
      <c r="N7" s="69"/>
      <c r="O7" s="69"/>
    </row>
    <row r="8" spans="1:17" s="2" customFormat="1" ht="27.75" customHeight="1" thickBot="1">
      <c r="A8" s="249"/>
      <c r="B8" s="262"/>
      <c r="C8" s="263"/>
      <c r="D8" s="251"/>
      <c r="E8" s="252"/>
      <c r="F8" s="254"/>
      <c r="G8" s="70" t="s">
        <v>49</v>
      </c>
      <c r="H8" s="70" t="s">
        <v>50</v>
      </c>
      <c r="I8" s="70" t="s">
        <v>51</v>
      </c>
      <c r="J8" s="71" t="s">
        <v>52</v>
      </c>
      <c r="K8" s="259"/>
      <c r="L8" s="151" t="s">
        <v>53</v>
      </c>
      <c r="M8" s="151" t="s">
        <v>54</v>
      </c>
      <c r="N8" s="72" t="s">
        <v>55</v>
      </c>
      <c r="O8" s="72" t="s">
        <v>56</v>
      </c>
    </row>
    <row r="9" spans="1:17" s="3" customFormat="1" ht="30" customHeight="1" thickBot="1">
      <c r="A9" s="73">
        <v>1</v>
      </c>
      <c r="B9" s="264" t="s">
        <v>77</v>
      </c>
      <c r="C9" s="265"/>
      <c r="D9" s="74">
        <v>2</v>
      </c>
      <c r="E9" s="74">
        <v>25</v>
      </c>
      <c r="F9" s="75">
        <f>E9</f>
        <v>25</v>
      </c>
      <c r="G9" s="181">
        <f>MIN(B20:B84)</f>
        <v>39.909999999999997</v>
      </c>
      <c r="H9" s="174">
        <f>AVERAGE(B20:B84)</f>
        <v>40.74</v>
      </c>
      <c r="I9" s="76">
        <v>0</v>
      </c>
      <c r="J9" s="133">
        <f>H9-G9</f>
        <v>0.8300000000000054</v>
      </c>
      <c r="K9" s="149">
        <v>1.1840277777777778E-2</v>
      </c>
      <c r="L9" s="149">
        <f>K9</f>
        <v>1.1840277777777778E-2</v>
      </c>
      <c r="M9" s="78">
        <f>L9</f>
        <v>1.1840277777777778E-2</v>
      </c>
      <c r="N9" s="79" t="s">
        <v>110</v>
      </c>
      <c r="O9" s="80"/>
      <c r="P9" s="143"/>
      <c r="Q9" s="82"/>
    </row>
    <row r="10" spans="1:17" s="3" customFormat="1" ht="30" customHeight="1">
      <c r="A10" s="73">
        <v>2</v>
      </c>
      <c r="B10" s="264" t="s">
        <v>78</v>
      </c>
      <c r="C10" s="265"/>
      <c r="D10" s="74">
        <v>13</v>
      </c>
      <c r="E10" s="74">
        <v>68</v>
      </c>
      <c r="F10" s="75">
        <f>E10-F9</f>
        <v>43</v>
      </c>
      <c r="G10" s="176">
        <f>MIN(C20:C84)</f>
        <v>40.29</v>
      </c>
      <c r="H10" s="133">
        <f>AVERAGE(C20:C84)</f>
        <v>40.558095238095241</v>
      </c>
      <c r="I10" s="76">
        <v>6</v>
      </c>
      <c r="J10" s="133">
        <f t="shared" ref="J10:J12" si="0">H10-G10</f>
        <v>0.26809523809524194</v>
      </c>
      <c r="K10" s="149">
        <v>3.3125000000000002E-2</v>
      </c>
      <c r="L10" s="149">
        <f>K10-K9</f>
        <v>2.1284722222222226E-2</v>
      </c>
      <c r="M10" s="78">
        <f>L10</f>
        <v>2.1284722222222226E-2</v>
      </c>
      <c r="N10" s="79" t="s">
        <v>114</v>
      </c>
      <c r="O10" s="80"/>
      <c r="P10" s="143"/>
      <c r="Q10" s="82"/>
    </row>
    <row r="11" spans="1:17" s="3" customFormat="1" ht="30" customHeight="1" thickBot="1">
      <c r="A11" s="73">
        <v>3</v>
      </c>
      <c r="B11" s="264" t="s">
        <v>77</v>
      </c>
      <c r="C11" s="265"/>
      <c r="D11" s="74">
        <v>10</v>
      </c>
      <c r="E11" s="74">
        <v>91</v>
      </c>
      <c r="F11" s="75">
        <f>E11-E10</f>
        <v>23</v>
      </c>
      <c r="G11" s="175">
        <f>MIN(D20:D84)</f>
        <v>40.590000000000003</v>
      </c>
      <c r="H11" s="133">
        <f>AVERAGE(D20:D84)</f>
        <v>40.94</v>
      </c>
      <c r="I11" s="76">
        <v>1</v>
      </c>
      <c r="J11" s="133">
        <f t="shared" si="0"/>
        <v>0.34999999999999432</v>
      </c>
      <c r="K11" s="149">
        <v>4.5150462962962962E-2</v>
      </c>
      <c r="L11" s="149">
        <f>K11-K10</f>
        <v>1.202546296296296E-2</v>
      </c>
      <c r="M11" s="78">
        <f>L11+M9</f>
        <v>2.3865740740740736E-2</v>
      </c>
      <c r="N11" s="79" t="s">
        <v>115</v>
      </c>
      <c r="O11" s="80"/>
      <c r="P11" s="143"/>
      <c r="Q11" s="82"/>
    </row>
    <row r="12" spans="1:17" s="3" customFormat="1" ht="30" customHeight="1" thickBot="1">
      <c r="A12" s="73">
        <v>4</v>
      </c>
      <c r="B12" s="264" t="s">
        <v>78</v>
      </c>
      <c r="C12" s="265"/>
      <c r="D12" s="74">
        <v>13</v>
      </c>
      <c r="E12" s="74">
        <v>155</v>
      </c>
      <c r="F12" s="75">
        <f t="shared" ref="F12:F14" si="1">E12-E11</f>
        <v>64</v>
      </c>
      <c r="G12" s="177">
        <f>MIN(E20:E84)</f>
        <v>40.17</v>
      </c>
      <c r="H12" s="173">
        <f>AVERAGE(E20:E84)</f>
        <v>40.667936507936517</v>
      </c>
      <c r="I12" s="76">
        <v>1</v>
      </c>
      <c r="J12" s="133">
        <f t="shared" si="0"/>
        <v>0.49793650793651523</v>
      </c>
      <c r="K12" s="149">
        <v>7.6342592592592587E-2</v>
      </c>
      <c r="L12" s="149">
        <f t="shared" ref="L12:L14" si="2">K12-K11</f>
        <v>3.1192129629629625E-2</v>
      </c>
      <c r="M12" s="78">
        <f>L12+M10</f>
        <v>5.2476851851851851E-2</v>
      </c>
      <c r="N12" s="79" t="s">
        <v>145</v>
      </c>
      <c r="O12" s="80">
        <v>5</v>
      </c>
      <c r="P12" s="159" t="s">
        <v>148</v>
      </c>
      <c r="Q12" s="82"/>
    </row>
    <row r="13" spans="1:17" s="3" customFormat="1" ht="30" customHeight="1">
      <c r="A13" s="73">
        <v>5</v>
      </c>
      <c r="B13" s="264" t="s">
        <v>78</v>
      </c>
      <c r="C13" s="265"/>
      <c r="D13" s="83">
        <v>5</v>
      </c>
      <c r="E13" s="74">
        <v>188</v>
      </c>
      <c r="F13" s="75">
        <f t="shared" si="1"/>
        <v>33</v>
      </c>
      <c r="G13" s="176">
        <f>MIN(F20:F82)</f>
        <v>40.56</v>
      </c>
      <c r="H13" s="133">
        <f>AVERAGE(F20:F84)</f>
        <v>41.006250000000001</v>
      </c>
      <c r="I13" s="76">
        <v>4</v>
      </c>
      <c r="J13" s="133">
        <f>H13-G13</f>
        <v>0.44624999999999915</v>
      </c>
      <c r="K13" s="149">
        <v>9.3124999999999999E-2</v>
      </c>
      <c r="L13" s="149">
        <f t="shared" si="2"/>
        <v>1.6782407407407413E-2</v>
      </c>
      <c r="M13" s="77">
        <f>L13+M12</f>
        <v>6.925925925925927E-2</v>
      </c>
      <c r="N13" s="79" t="s">
        <v>146</v>
      </c>
      <c r="O13" s="80">
        <v>5</v>
      </c>
      <c r="P13" s="266" t="s">
        <v>149</v>
      </c>
      <c r="Q13" s="267"/>
    </row>
    <row r="14" spans="1:17" s="3" customFormat="1" ht="30" customHeight="1">
      <c r="A14" s="84" t="s">
        <v>57</v>
      </c>
      <c r="B14" s="264" t="s">
        <v>77</v>
      </c>
      <c r="C14" s="265"/>
      <c r="D14" s="85">
        <v>7</v>
      </c>
      <c r="E14" s="85">
        <v>255</v>
      </c>
      <c r="F14" s="75">
        <f t="shared" si="1"/>
        <v>67</v>
      </c>
      <c r="G14" s="147">
        <f>MIN(G20:G88)</f>
        <v>40.28</v>
      </c>
      <c r="H14" s="133">
        <f>AVERAGE(G20:G84)</f>
        <v>40.683692307692297</v>
      </c>
      <c r="I14" s="76">
        <v>6</v>
      </c>
      <c r="J14" s="133">
        <f>H14-G14</f>
        <v>0.40369230769229603</v>
      </c>
      <c r="K14" s="149">
        <v>0.12545138888888888</v>
      </c>
      <c r="L14" s="158">
        <f t="shared" si="2"/>
        <v>3.2326388888888877E-2</v>
      </c>
      <c r="M14" s="86">
        <f>L14+M11</f>
        <v>5.6192129629629613E-2</v>
      </c>
      <c r="N14" s="79"/>
      <c r="O14" s="80">
        <v>15</v>
      </c>
      <c r="P14" s="268"/>
      <c r="Q14" s="267"/>
    </row>
    <row r="15" spans="1:17" s="3" customFormat="1" ht="30" customHeight="1">
      <c r="A15" s="87"/>
      <c r="B15" s="87"/>
      <c r="C15" s="88"/>
      <c r="D15" s="89"/>
      <c r="E15" s="89"/>
      <c r="F15" s="89"/>
      <c r="G15" s="121">
        <f>AVERAGE(G9,G11,G14)</f>
        <v>40.26</v>
      </c>
      <c r="H15" s="145">
        <f>AVERAGE(H9,H11,H14)</f>
        <v>40.787897435897435</v>
      </c>
      <c r="I15" s="145" t="s">
        <v>141</v>
      </c>
      <c r="J15" s="146">
        <v>0</v>
      </c>
      <c r="K15" s="89"/>
      <c r="L15" s="89"/>
      <c r="M15" s="89"/>
      <c r="N15" s="90"/>
      <c r="O15" s="90"/>
    </row>
    <row r="16" spans="1:17" ht="27.75" customHeight="1">
      <c r="A16" s="91"/>
      <c r="B16" s="91"/>
      <c r="C16" s="91"/>
      <c r="D16" s="91"/>
      <c r="E16" s="92"/>
      <c r="F16" s="93"/>
      <c r="G16" s="94">
        <f>AVERAGE(G10,G12,G13)</f>
        <v>40.340000000000003</v>
      </c>
      <c r="H16" s="95">
        <f>AVERAGE(H10,H12,H13)</f>
        <v>40.744093915343917</v>
      </c>
      <c r="I16" s="95" t="s">
        <v>147</v>
      </c>
      <c r="J16" s="96">
        <v>0</v>
      </c>
      <c r="K16" s="93"/>
      <c r="L16" s="93" t="s">
        <v>27</v>
      </c>
      <c r="M16" s="93"/>
      <c r="N16" s="90"/>
      <c r="O16" s="90"/>
    </row>
    <row r="17" spans="1:15" ht="30" customHeight="1" thickBot="1">
      <c r="A17" s="97"/>
      <c r="B17" s="97"/>
      <c r="C17" s="97"/>
      <c r="D17" s="97"/>
      <c r="E17" s="93"/>
      <c r="F17" s="93"/>
      <c r="G17" s="98">
        <f>AVERAGE(G9:G14)</f>
        <v>40.299999999999997</v>
      </c>
      <c r="H17" s="99">
        <f>AVERAGE(D20:G87)</f>
        <v>40.767663043478258</v>
      </c>
      <c r="I17" s="100"/>
      <c r="J17" s="101">
        <f>AVERAGE(J9:J14)</f>
        <v>0.46599567562067534</v>
      </c>
      <c r="K17" s="93"/>
      <c r="L17" s="93"/>
      <c r="M17" s="93"/>
      <c r="N17" s="97"/>
      <c r="O17" s="97"/>
    </row>
    <row r="19" spans="1:15" ht="15.75" thickBot="1">
      <c r="B19" s="102" t="str">
        <f>B9</f>
        <v>Хлопонин Андрей</v>
      </c>
      <c r="C19" s="102" t="str">
        <f>B10</f>
        <v>Онащук Максим</v>
      </c>
      <c r="D19" s="102" t="str">
        <f>B11</f>
        <v>Хлопонин Андрей</v>
      </c>
      <c r="E19" s="102" t="str">
        <f>B12</f>
        <v>Онащук Максим</v>
      </c>
      <c r="F19" s="102" t="str">
        <f>B13</f>
        <v>Онащук Максим</v>
      </c>
      <c r="G19" s="102" t="str">
        <f>B14</f>
        <v>Хлопонин Андрей</v>
      </c>
    </row>
    <row r="20" spans="1:15">
      <c r="A20" s="1">
        <v>1</v>
      </c>
      <c r="B20" s="170">
        <v>42.09</v>
      </c>
      <c r="C20" s="162">
        <v>41.9</v>
      </c>
      <c r="D20" s="162">
        <v>43.27</v>
      </c>
      <c r="E20" s="162">
        <v>42</v>
      </c>
      <c r="F20" s="162">
        <v>42.64</v>
      </c>
      <c r="G20" s="163">
        <v>42.35</v>
      </c>
      <c r="N20" s="2"/>
      <c r="O20" s="2"/>
    </row>
    <row r="21" spans="1:15">
      <c r="A21" s="1">
        <v>2</v>
      </c>
      <c r="B21" s="171">
        <v>41.2</v>
      </c>
      <c r="C21" s="164">
        <v>40.6</v>
      </c>
      <c r="D21" s="164">
        <v>41.23</v>
      </c>
      <c r="E21" s="164">
        <v>40.950000000000003</v>
      </c>
      <c r="F21" s="164">
        <v>41.06</v>
      </c>
      <c r="G21" s="165">
        <v>40.75</v>
      </c>
      <c r="N21" s="3"/>
      <c r="O21" s="3"/>
    </row>
    <row r="22" spans="1:15">
      <c r="A22" s="1">
        <v>3</v>
      </c>
      <c r="B22" s="171">
        <v>40.270000000000003</v>
      </c>
      <c r="C22" s="164">
        <v>40.590000000000003</v>
      </c>
      <c r="D22" s="164">
        <v>40.94</v>
      </c>
      <c r="E22" s="164">
        <v>41.37</v>
      </c>
      <c r="F22" s="164">
        <v>41.39</v>
      </c>
      <c r="G22" s="165">
        <v>40.369999999999997</v>
      </c>
      <c r="N22" s="3"/>
      <c r="O22" s="3"/>
    </row>
    <row r="23" spans="1:15">
      <c r="A23" s="1">
        <v>4</v>
      </c>
      <c r="B23" s="171">
        <v>40.98</v>
      </c>
      <c r="C23" s="164">
        <v>40.630000000000003</v>
      </c>
      <c r="D23" s="164">
        <v>40.9</v>
      </c>
      <c r="E23" s="164">
        <v>41</v>
      </c>
      <c r="F23" s="164">
        <v>40.64</v>
      </c>
      <c r="G23" s="165">
        <v>40.42</v>
      </c>
      <c r="N23" s="3"/>
      <c r="O23" s="3"/>
    </row>
    <row r="24" spans="1:15">
      <c r="A24" s="1">
        <v>5</v>
      </c>
      <c r="B24" s="171">
        <v>41.66</v>
      </c>
      <c r="C24" s="164">
        <v>40.57</v>
      </c>
      <c r="D24" s="164">
        <v>40.78</v>
      </c>
      <c r="E24" s="164">
        <v>40.450000000000003</v>
      </c>
      <c r="F24" s="164">
        <v>41.33</v>
      </c>
      <c r="G24" s="165">
        <v>40.78</v>
      </c>
    </row>
    <row r="25" spans="1:15">
      <c r="A25" s="1">
        <v>6</v>
      </c>
      <c r="B25" s="171">
        <v>40.49</v>
      </c>
      <c r="C25" s="164">
        <v>40.409999999999997</v>
      </c>
      <c r="D25" s="164">
        <v>40.86</v>
      </c>
      <c r="E25" s="164">
        <v>40.21</v>
      </c>
      <c r="F25" s="164">
        <v>40.799999999999997</v>
      </c>
      <c r="G25" s="165">
        <v>40.46</v>
      </c>
    </row>
    <row r="26" spans="1:15">
      <c r="A26" s="1">
        <v>7</v>
      </c>
      <c r="B26" s="171">
        <v>40.340000000000003</v>
      </c>
      <c r="C26" s="164">
        <v>40.29</v>
      </c>
      <c r="D26" s="164">
        <v>40.61</v>
      </c>
      <c r="E26" s="164">
        <v>40.5</v>
      </c>
      <c r="F26" s="164">
        <v>42.64</v>
      </c>
      <c r="G26" s="165">
        <v>40.61</v>
      </c>
    </row>
    <row r="27" spans="1:15">
      <c r="A27" s="1">
        <v>8</v>
      </c>
      <c r="B27" s="171">
        <v>40.21</v>
      </c>
      <c r="C27" s="164">
        <v>40.369999999999997</v>
      </c>
      <c r="D27" s="164">
        <v>40.97</v>
      </c>
      <c r="E27" s="164">
        <v>40.31</v>
      </c>
      <c r="F27" s="164">
        <v>41.03</v>
      </c>
      <c r="G27" s="165">
        <v>40.909999999999997</v>
      </c>
    </row>
    <row r="28" spans="1:15">
      <c r="A28" s="1">
        <v>9</v>
      </c>
      <c r="B28" s="171">
        <v>39.909999999999997</v>
      </c>
      <c r="C28" s="164">
        <v>40.630000000000003</v>
      </c>
      <c r="D28" s="166">
        <v>40.869999999999997</v>
      </c>
      <c r="E28" s="164">
        <v>40.78</v>
      </c>
      <c r="F28" s="164">
        <v>40.880000000000003</v>
      </c>
      <c r="G28" s="165">
        <v>40.79</v>
      </c>
    </row>
    <row r="29" spans="1:15">
      <c r="A29" s="1">
        <v>10</v>
      </c>
      <c r="B29" s="171">
        <v>41.16</v>
      </c>
      <c r="C29" s="164">
        <v>40.47</v>
      </c>
      <c r="D29" s="164">
        <v>40.880000000000003</v>
      </c>
      <c r="E29" s="164">
        <v>40.58</v>
      </c>
      <c r="F29" s="164">
        <v>40.659999999999997</v>
      </c>
      <c r="G29" s="165">
        <v>40.47</v>
      </c>
    </row>
    <row r="30" spans="1:15">
      <c r="A30" s="1">
        <v>11</v>
      </c>
      <c r="B30" s="171">
        <v>40.130000000000003</v>
      </c>
      <c r="C30" s="164">
        <v>40.450000000000003</v>
      </c>
      <c r="D30" s="164">
        <v>40.65</v>
      </c>
      <c r="E30" s="164">
        <v>40.619999999999997</v>
      </c>
      <c r="F30" s="164">
        <v>40.799999999999997</v>
      </c>
      <c r="G30" s="165">
        <v>40.340000000000003</v>
      </c>
    </row>
    <row r="31" spans="1:15">
      <c r="A31" s="1">
        <v>12</v>
      </c>
      <c r="B31" s="171">
        <v>40.47</v>
      </c>
      <c r="C31" s="164">
        <v>40.46</v>
      </c>
      <c r="D31" s="164">
        <v>40.78</v>
      </c>
      <c r="E31" s="164">
        <v>40.700000000000003</v>
      </c>
      <c r="F31" s="164">
        <v>41</v>
      </c>
      <c r="G31" s="165">
        <v>40.29</v>
      </c>
    </row>
    <row r="32" spans="1:15">
      <c r="A32" s="1">
        <v>13</v>
      </c>
      <c r="B32" s="171">
        <v>40.11</v>
      </c>
      <c r="C32" s="164">
        <v>40.58</v>
      </c>
      <c r="D32" s="164">
        <v>40.79</v>
      </c>
      <c r="E32" s="164">
        <v>40.770000000000003</v>
      </c>
      <c r="F32" s="164">
        <v>41.07</v>
      </c>
      <c r="G32" s="165">
        <v>41.41</v>
      </c>
    </row>
    <row r="33" spans="1:7">
      <c r="A33" s="1">
        <v>14</v>
      </c>
      <c r="B33" s="171">
        <v>40.049999999999997</v>
      </c>
      <c r="C33" s="164">
        <v>40.619999999999997</v>
      </c>
      <c r="D33" s="167">
        <v>40.79</v>
      </c>
      <c r="E33" s="164">
        <v>40.76</v>
      </c>
      <c r="F33" s="164">
        <v>40.950000000000003</v>
      </c>
      <c r="G33" s="165">
        <v>40.299999999999997</v>
      </c>
    </row>
    <row r="34" spans="1:7">
      <c r="A34" s="1">
        <v>15</v>
      </c>
      <c r="B34" s="171">
        <v>40.61</v>
      </c>
      <c r="C34" s="164">
        <v>40.47</v>
      </c>
      <c r="D34" s="164">
        <v>40.94</v>
      </c>
      <c r="E34" s="164">
        <v>40.47</v>
      </c>
      <c r="F34" s="164">
        <v>40.78</v>
      </c>
      <c r="G34" s="165">
        <v>40.549999999999997</v>
      </c>
    </row>
    <row r="35" spans="1:7">
      <c r="A35" s="1">
        <v>16</v>
      </c>
      <c r="B35" s="171">
        <v>40.32</v>
      </c>
      <c r="C35" s="164">
        <v>40.51</v>
      </c>
      <c r="D35" s="164">
        <v>40.79</v>
      </c>
      <c r="E35" s="164">
        <v>40.71</v>
      </c>
      <c r="F35" s="164">
        <v>40.56</v>
      </c>
      <c r="G35" s="165">
        <v>40.29</v>
      </c>
    </row>
    <row r="36" spans="1:7">
      <c r="A36" s="1">
        <v>17</v>
      </c>
      <c r="B36" s="171">
        <v>40.11</v>
      </c>
      <c r="C36" s="164">
        <v>40.4</v>
      </c>
      <c r="D36" s="164">
        <v>40.72</v>
      </c>
      <c r="E36" s="164">
        <v>40.380000000000003</v>
      </c>
      <c r="F36" s="164">
        <v>40.74</v>
      </c>
      <c r="G36" s="165">
        <v>40.380000000000003</v>
      </c>
    </row>
    <row r="37" spans="1:7">
      <c r="A37" s="1">
        <v>18</v>
      </c>
      <c r="B37" s="171">
        <v>42.19</v>
      </c>
      <c r="C37" s="164">
        <v>40.549999999999997</v>
      </c>
      <c r="D37" s="164">
        <v>40.79</v>
      </c>
      <c r="E37" s="164">
        <v>40.54</v>
      </c>
      <c r="F37" s="164">
        <v>40.76</v>
      </c>
      <c r="G37" s="165">
        <v>40.479999999999997</v>
      </c>
    </row>
    <row r="38" spans="1:7">
      <c r="A38" s="1">
        <v>19</v>
      </c>
      <c r="B38" s="171">
        <v>41.58</v>
      </c>
      <c r="C38" s="164">
        <v>40.46</v>
      </c>
      <c r="D38" s="164">
        <v>40.81</v>
      </c>
      <c r="E38" s="164">
        <v>40.29</v>
      </c>
      <c r="F38" s="164">
        <v>40.880000000000003</v>
      </c>
      <c r="G38" s="165">
        <v>40.42</v>
      </c>
    </row>
    <row r="39" spans="1:7">
      <c r="A39" s="1">
        <v>20</v>
      </c>
      <c r="B39" s="171">
        <v>40.17</v>
      </c>
      <c r="C39" s="164">
        <v>40.74</v>
      </c>
      <c r="D39" s="164">
        <v>40.869999999999997</v>
      </c>
      <c r="E39" s="164">
        <v>40.17</v>
      </c>
      <c r="F39" s="164">
        <v>40.659999999999997</v>
      </c>
      <c r="G39" s="165">
        <v>40.51</v>
      </c>
    </row>
    <row r="40" spans="1:7">
      <c r="A40" s="1">
        <v>21</v>
      </c>
      <c r="B40" s="171">
        <v>40.39</v>
      </c>
      <c r="C40" s="164">
        <v>40.729999999999997</v>
      </c>
      <c r="D40" s="164">
        <v>40.590000000000003</v>
      </c>
      <c r="E40" s="164">
        <v>40.67</v>
      </c>
      <c r="F40" s="164">
        <v>40.82</v>
      </c>
      <c r="G40" s="165">
        <v>40.6</v>
      </c>
    </row>
    <row r="41" spans="1:7">
      <c r="A41" s="1">
        <v>22</v>
      </c>
      <c r="B41" s="171">
        <v>42.6</v>
      </c>
      <c r="C41" s="164">
        <v>40.450000000000003</v>
      </c>
      <c r="D41" s="164">
        <v>40.85</v>
      </c>
      <c r="E41" s="164">
        <v>40.76</v>
      </c>
      <c r="F41" s="164">
        <v>41.28</v>
      </c>
      <c r="G41" s="165">
        <v>40.36</v>
      </c>
    </row>
    <row r="42" spans="1:7">
      <c r="A42" s="1">
        <v>23</v>
      </c>
      <c r="B42" s="171">
        <v>40.380000000000003</v>
      </c>
      <c r="C42" s="164">
        <v>41.04</v>
      </c>
      <c r="D42" s="164"/>
      <c r="E42" s="164">
        <v>40.44</v>
      </c>
      <c r="F42" s="164">
        <v>41.1</v>
      </c>
      <c r="G42" s="165">
        <v>40.61</v>
      </c>
    </row>
    <row r="43" spans="1:7">
      <c r="A43" s="1">
        <v>24</v>
      </c>
      <c r="B43" s="171">
        <v>40.340000000000003</v>
      </c>
      <c r="C43" s="164">
        <v>40.42</v>
      </c>
      <c r="D43" s="164"/>
      <c r="E43" s="164">
        <v>40.770000000000003</v>
      </c>
      <c r="F43" s="164">
        <v>41.11</v>
      </c>
      <c r="G43" s="165">
        <v>40.43</v>
      </c>
    </row>
    <row r="44" spans="1:7">
      <c r="A44" s="1">
        <v>25</v>
      </c>
      <c r="B44" s="171"/>
      <c r="C44" s="164">
        <v>40.590000000000003</v>
      </c>
      <c r="D44" s="164"/>
      <c r="E44" s="164">
        <v>40.700000000000003</v>
      </c>
      <c r="F44" s="164">
        <v>40.909999999999997</v>
      </c>
      <c r="G44" s="165">
        <v>40.68</v>
      </c>
    </row>
    <row r="45" spans="1:7">
      <c r="A45" s="1">
        <v>26</v>
      </c>
      <c r="B45" s="171"/>
      <c r="C45" s="164">
        <v>40.74</v>
      </c>
      <c r="D45" s="164"/>
      <c r="E45" s="164">
        <v>40.549999999999997</v>
      </c>
      <c r="F45" s="164">
        <v>40.770000000000003</v>
      </c>
      <c r="G45" s="165">
        <v>40.64</v>
      </c>
    </row>
    <row r="46" spans="1:7">
      <c r="A46" s="1">
        <v>27</v>
      </c>
      <c r="B46" s="171"/>
      <c r="C46" s="164">
        <v>40.76</v>
      </c>
      <c r="D46" s="164"/>
      <c r="E46" s="164">
        <v>40.340000000000003</v>
      </c>
      <c r="F46" s="164">
        <v>40.75</v>
      </c>
      <c r="G46" s="165">
        <v>40.479999999999997</v>
      </c>
    </row>
    <row r="47" spans="1:7">
      <c r="A47" s="1">
        <v>28</v>
      </c>
      <c r="B47" s="171"/>
      <c r="C47" s="180">
        <v>40.42</v>
      </c>
      <c r="D47" s="164"/>
      <c r="E47" s="164">
        <v>40.840000000000003</v>
      </c>
      <c r="F47" s="164">
        <v>40.65</v>
      </c>
      <c r="G47" s="165">
        <v>40.42</v>
      </c>
    </row>
    <row r="48" spans="1:7">
      <c r="A48" s="1">
        <v>29</v>
      </c>
      <c r="B48" s="171"/>
      <c r="C48" s="2">
        <v>40.380000000000003</v>
      </c>
      <c r="D48" s="164"/>
      <c r="E48" s="164">
        <v>40.53</v>
      </c>
      <c r="F48" s="164">
        <v>41.04</v>
      </c>
      <c r="G48" s="165">
        <v>40.46</v>
      </c>
    </row>
    <row r="49" spans="1:7">
      <c r="A49" s="1">
        <v>30</v>
      </c>
      <c r="B49" s="171"/>
      <c r="C49" s="164">
        <v>40.49</v>
      </c>
      <c r="D49" s="164"/>
      <c r="E49" s="164">
        <v>41.24</v>
      </c>
      <c r="F49" s="164">
        <v>41.09</v>
      </c>
      <c r="G49" s="165">
        <v>40.92</v>
      </c>
    </row>
    <row r="50" spans="1:7">
      <c r="A50" s="1">
        <v>31</v>
      </c>
      <c r="B50" s="171"/>
      <c r="C50" s="164">
        <v>40.57</v>
      </c>
      <c r="D50" s="164"/>
      <c r="E50" s="164">
        <v>40.950000000000003</v>
      </c>
      <c r="F50" s="164">
        <v>40.74</v>
      </c>
      <c r="G50" s="165">
        <v>40.47</v>
      </c>
    </row>
    <row r="51" spans="1:7">
      <c r="A51" s="1">
        <v>32</v>
      </c>
      <c r="B51" s="171"/>
      <c r="C51" s="164">
        <v>40.380000000000003</v>
      </c>
      <c r="D51" s="164"/>
      <c r="E51" s="164">
        <v>40.56</v>
      </c>
      <c r="F51" s="164">
        <v>40.67</v>
      </c>
      <c r="G51" s="165">
        <v>40.6</v>
      </c>
    </row>
    <row r="52" spans="1:7">
      <c r="A52" s="1">
        <v>33</v>
      </c>
      <c r="B52" s="171"/>
      <c r="C52" s="164">
        <v>40.44</v>
      </c>
      <c r="D52" s="164"/>
      <c r="E52" s="164">
        <v>41.23</v>
      </c>
      <c r="F52" s="164"/>
      <c r="G52" s="165">
        <v>40.75</v>
      </c>
    </row>
    <row r="53" spans="1:7">
      <c r="A53" s="1">
        <v>34</v>
      </c>
      <c r="B53" s="171"/>
      <c r="C53" s="164">
        <v>40.380000000000003</v>
      </c>
      <c r="D53" s="164"/>
      <c r="E53" s="164">
        <v>40.51</v>
      </c>
      <c r="F53" s="164"/>
      <c r="G53" s="165">
        <v>41.33</v>
      </c>
    </row>
    <row r="54" spans="1:7">
      <c r="A54" s="1">
        <v>35</v>
      </c>
      <c r="B54" s="171"/>
      <c r="C54" s="164">
        <v>40.49</v>
      </c>
      <c r="D54" s="164"/>
      <c r="E54" s="164">
        <v>41.05</v>
      </c>
      <c r="F54" s="164"/>
      <c r="G54" s="165">
        <v>40.28</v>
      </c>
    </row>
    <row r="55" spans="1:7">
      <c r="A55" s="1">
        <v>36</v>
      </c>
      <c r="B55" s="171"/>
      <c r="C55" s="164">
        <v>40.340000000000003</v>
      </c>
      <c r="D55" s="164"/>
      <c r="E55" s="164">
        <v>40.409999999999997</v>
      </c>
      <c r="F55" s="164"/>
      <c r="G55" s="165">
        <v>40.840000000000003</v>
      </c>
    </row>
    <row r="56" spans="1:7">
      <c r="A56" s="1">
        <v>37</v>
      </c>
      <c r="B56" s="171"/>
      <c r="C56" s="164">
        <v>40.549999999999997</v>
      </c>
      <c r="D56" s="164"/>
      <c r="E56" s="164">
        <v>40.42</v>
      </c>
      <c r="F56" s="164"/>
      <c r="G56" s="165">
        <v>41.21</v>
      </c>
    </row>
    <row r="57" spans="1:7">
      <c r="A57" s="1">
        <v>38</v>
      </c>
      <c r="B57" s="171"/>
      <c r="C57" s="164">
        <v>40.83</v>
      </c>
      <c r="D57" s="164"/>
      <c r="E57" s="164">
        <v>40.380000000000003</v>
      </c>
      <c r="F57" s="164"/>
      <c r="G57" s="165">
        <v>41.45</v>
      </c>
    </row>
    <row r="58" spans="1:7">
      <c r="A58" s="1">
        <v>39</v>
      </c>
      <c r="B58" s="171"/>
      <c r="C58" s="164">
        <v>40.57</v>
      </c>
      <c r="D58" s="164"/>
      <c r="E58" s="164">
        <v>40.57</v>
      </c>
      <c r="F58" s="164"/>
      <c r="G58" s="165">
        <v>40.700000000000003</v>
      </c>
    </row>
    <row r="59" spans="1:7">
      <c r="A59" s="1">
        <v>40</v>
      </c>
      <c r="B59" s="171"/>
      <c r="C59" s="164">
        <v>40.340000000000003</v>
      </c>
      <c r="D59" s="164"/>
      <c r="E59" s="164">
        <v>40.520000000000003</v>
      </c>
      <c r="F59" s="164"/>
      <c r="G59" s="165">
        <v>40.840000000000003</v>
      </c>
    </row>
    <row r="60" spans="1:7">
      <c r="A60" s="1">
        <v>41</v>
      </c>
      <c r="B60" s="171"/>
      <c r="C60" s="164">
        <v>40.49</v>
      </c>
      <c r="D60" s="164"/>
      <c r="E60" s="164">
        <v>40.44</v>
      </c>
      <c r="F60" s="164"/>
      <c r="G60" s="165">
        <v>40.92</v>
      </c>
    </row>
    <row r="61" spans="1:7">
      <c r="A61" s="1">
        <v>42</v>
      </c>
      <c r="B61" s="171"/>
      <c r="C61" s="164">
        <v>40.340000000000003</v>
      </c>
      <c r="D61" s="164"/>
      <c r="E61" s="164">
        <v>40.450000000000003</v>
      </c>
      <c r="F61" s="164"/>
      <c r="G61" s="165">
        <v>40.619999999999997</v>
      </c>
    </row>
    <row r="62" spans="1:7">
      <c r="A62" s="1">
        <v>43</v>
      </c>
      <c r="B62" s="171"/>
      <c r="C62" s="164"/>
      <c r="D62" s="164"/>
      <c r="E62" s="164">
        <v>40.58</v>
      </c>
      <c r="F62" s="164"/>
      <c r="G62" s="165">
        <v>40.61</v>
      </c>
    </row>
    <row r="63" spans="1:7">
      <c r="A63" s="1">
        <v>44</v>
      </c>
      <c r="B63" s="171"/>
      <c r="C63" s="164"/>
      <c r="D63" s="164"/>
      <c r="E63" s="164">
        <v>40.799999999999997</v>
      </c>
      <c r="F63" s="164"/>
      <c r="G63" s="165">
        <v>40.72</v>
      </c>
    </row>
    <row r="64" spans="1:7">
      <c r="A64" s="1">
        <v>45</v>
      </c>
      <c r="B64" s="171"/>
      <c r="C64" s="164"/>
      <c r="D64" s="164"/>
      <c r="E64" s="164">
        <v>40.56</v>
      </c>
      <c r="F64" s="164"/>
      <c r="G64" s="165">
        <v>40.71</v>
      </c>
    </row>
    <row r="65" spans="1:7">
      <c r="A65" s="1">
        <v>46</v>
      </c>
      <c r="B65" s="171"/>
      <c r="C65" s="164"/>
      <c r="D65" s="164"/>
      <c r="E65" s="164">
        <v>40.58</v>
      </c>
      <c r="F65" s="164"/>
      <c r="G65" s="165">
        <v>40.79</v>
      </c>
    </row>
    <row r="66" spans="1:7">
      <c r="A66" s="1">
        <v>47</v>
      </c>
      <c r="B66" s="171"/>
      <c r="C66" s="164"/>
      <c r="D66" s="164"/>
      <c r="E66" s="164">
        <v>40.71</v>
      </c>
      <c r="F66" s="164"/>
      <c r="G66" s="165">
        <v>40.49</v>
      </c>
    </row>
    <row r="67" spans="1:7">
      <c r="A67" s="1">
        <v>48</v>
      </c>
      <c r="B67" s="171"/>
      <c r="C67" s="164"/>
      <c r="D67" s="164"/>
      <c r="E67" s="164">
        <v>40.61</v>
      </c>
      <c r="F67" s="164"/>
      <c r="G67" s="165">
        <v>40.78</v>
      </c>
    </row>
    <row r="68" spans="1:7">
      <c r="A68" s="1">
        <v>49</v>
      </c>
      <c r="B68" s="171"/>
      <c r="C68" s="164"/>
      <c r="D68" s="164"/>
      <c r="E68" s="164">
        <v>40.83</v>
      </c>
      <c r="F68" s="164"/>
      <c r="G68" s="165">
        <v>40.44</v>
      </c>
    </row>
    <row r="69" spans="1:7">
      <c r="A69" s="1">
        <v>50</v>
      </c>
      <c r="B69" s="171"/>
      <c r="C69" s="164"/>
      <c r="D69" s="164"/>
      <c r="E69" s="164">
        <v>40.799999999999997</v>
      </c>
      <c r="F69" s="164"/>
      <c r="G69" s="165">
        <v>40.47</v>
      </c>
    </row>
    <row r="70" spans="1:7">
      <c r="A70" s="1">
        <v>51</v>
      </c>
      <c r="B70" s="171"/>
      <c r="C70" s="164"/>
      <c r="D70" s="164"/>
      <c r="E70" s="164">
        <v>40.54</v>
      </c>
      <c r="F70" s="164"/>
      <c r="G70" s="165">
        <v>40.479999999999997</v>
      </c>
    </row>
    <row r="71" spans="1:7">
      <c r="A71" s="1">
        <v>52</v>
      </c>
      <c r="B71" s="171"/>
      <c r="C71" s="164"/>
      <c r="D71" s="164"/>
      <c r="E71" s="164">
        <v>40.840000000000003</v>
      </c>
      <c r="F71" s="164"/>
      <c r="G71" s="165">
        <v>40.630000000000003</v>
      </c>
    </row>
    <row r="72" spans="1:7">
      <c r="A72" s="1">
        <v>53</v>
      </c>
      <c r="B72" s="171"/>
      <c r="C72" s="164"/>
      <c r="D72" s="164"/>
      <c r="E72" s="164">
        <v>40.659999999999997</v>
      </c>
      <c r="F72" s="164"/>
      <c r="G72" s="165">
        <v>40.31</v>
      </c>
    </row>
    <row r="73" spans="1:7">
      <c r="A73" s="1">
        <v>54</v>
      </c>
      <c r="B73" s="171"/>
      <c r="C73" s="164"/>
      <c r="D73" s="164"/>
      <c r="E73" s="164">
        <v>40.729999999999997</v>
      </c>
      <c r="F73" s="164"/>
      <c r="G73" s="165">
        <v>40.47</v>
      </c>
    </row>
    <row r="74" spans="1:7">
      <c r="A74" s="1">
        <v>55</v>
      </c>
      <c r="B74" s="171"/>
      <c r="C74" s="164"/>
      <c r="D74" s="164"/>
      <c r="E74" s="164">
        <v>40.53</v>
      </c>
      <c r="F74" s="164"/>
      <c r="G74" s="165">
        <v>40.380000000000003</v>
      </c>
    </row>
    <row r="75" spans="1:7">
      <c r="A75" s="1">
        <v>56</v>
      </c>
      <c r="B75" s="171"/>
      <c r="C75" s="164"/>
      <c r="D75" s="164"/>
      <c r="E75" s="164">
        <v>40.53</v>
      </c>
      <c r="F75" s="164"/>
      <c r="G75" s="165">
        <v>40.54</v>
      </c>
    </row>
    <row r="76" spans="1:7">
      <c r="A76" s="1">
        <v>57</v>
      </c>
      <c r="B76" s="171"/>
      <c r="C76" s="164"/>
      <c r="D76" s="164"/>
      <c r="E76" s="164">
        <v>40.840000000000003</v>
      </c>
      <c r="F76" s="164"/>
      <c r="G76" s="165">
        <v>40.68</v>
      </c>
    </row>
    <row r="77" spans="1:7">
      <c r="A77" s="1">
        <v>58</v>
      </c>
      <c r="B77" s="171"/>
      <c r="C77" s="164"/>
      <c r="D77" s="164"/>
      <c r="E77" s="164">
        <v>40.590000000000003</v>
      </c>
      <c r="F77" s="164"/>
      <c r="G77" s="165">
        <v>40.42</v>
      </c>
    </row>
    <row r="78" spans="1:7">
      <c r="A78" s="1">
        <v>59</v>
      </c>
      <c r="B78" s="171"/>
      <c r="C78" s="164"/>
      <c r="D78" s="164"/>
      <c r="E78" s="164">
        <v>40.78</v>
      </c>
      <c r="F78" s="164"/>
      <c r="G78" s="165">
        <v>42.64</v>
      </c>
    </row>
    <row r="79" spans="1:7">
      <c r="A79" s="1">
        <v>60</v>
      </c>
      <c r="B79" s="171"/>
      <c r="C79" s="164"/>
      <c r="D79" s="164"/>
      <c r="E79" s="164">
        <v>40.9</v>
      </c>
      <c r="F79" s="164"/>
      <c r="G79" s="165">
        <v>40.54</v>
      </c>
    </row>
    <row r="80" spans="1:7">
      <c r="A80" s="1">
        <v>61</v>
      </c>
      <c r="B80" s="171"/>
      <c r="C80" s="164"/>
      <c r="D80" s="164"/>
      <c r="E80" s="164">
        <v>40.520000000000003</v>
      </c>
      <c r="F80" s="164"/>
      <c r="G80" s="165">
        <v>40.729999999999997</v>
      </c>
    </row>
    <row r="81" spans="1:7">
      <c r="A81" s="1">
        <v>62</v>
      </c>
      <c r="B81" s="171"/>
      <c r="C81" s="164"/>
      <c r="D81" s="164"/>
      <c r="E81" s="164">
        <v>40.700000000000003</v>
      </c>
      <c r="F81" s="164"/>
      <c r="G81" s="165">
        <v>40.619999999999997</v>
      </c>
    </row>
    <row r="82" spans="1:7">
      <c r="A82" s="1">
        <v>63</v>
      </c>
      <c r="B82" s="171"/>
      <c r="C82" s="164"/>
      <c r="D82" s="164"/>
      <c r="E82" s="164">
        <v>40.56</v>
      </c>
      <c r="F82" s="164"/>
      <c r="G82" s="165">
        <v>40.53</v>
      </c>
    </row>
    <row r="83" spans="1:7">
      <c r="A83" s="1">
        <v>64</v>
      </c>
      <c r="B83" s="171"/>
      <c r="C83" s="164"/>
      <c r="D83" s="164"/>
      <c r="E83" s="164"/>
      <c r="F83" s="164"/>
      <c r="G83" s="165">
        <v>40.619999999999997</v>
      </c>
    </row>
    <row r="84" spans="1:7">
      <c r="A84" s="1">
        <v>65</v>
      </c>
      <c r="B84" s="171"/>
      <c r="C84" s="164"/>
      <c r="D84" s="164"/>
      <c r="E84" s="164"/>
      <c r="F84" s="164"/>
      <c r="G84" s="165">
        <v>41.35</v>
      </c>
    </row>
    <row r="85" spans="1:7">
      <c r="A85" s="1">
        <v>66</v>
      </c>
      <c r="B85" s="171"/>
      <c r="C85" s="164"/>
      <c r="D85" s="164"/>
      <c r="E85" s="164"/>
      <c r="F85" s="164"/>
      <c r="G85" s="165">
        <v>40.93</v>
      </c>
    </row>
    <row r="86" spans="1:7">
      <c r="A86" s="1">
        <v>67</v>
      </c>
      <c r="B86" s="171"/>
      <c r="C86" s="164"/>
      <c r="D86" s="164"/>
      <c r="E86" s="164"/>
      <c r="F86" s="164"/>
      <c r="G86" s="165">
        <v>40.92</v>
      </c>
    </row>
    <row r="87" spans="1:7">
      <c r="A87" s="1">
        <v>68</v>
      </c>
      <c r="B87" s="171"/>
      <c r="C87" s="164"/>
      <c r="D87" s="164"/>
      <c r="E87" s="164"/>
      <c r="F87" s="164"/>
      <c r="G87" s="165"/>
    </row>
    <row r="88" spans="1:7">
      <c r="A88" s="1">
        <v>69</v>
      </c>
      <c r="B88" s="171"/>
      <c r="C88" s="164"/>
      <c r="D88" s="164"/>
      <c r="E88" s="164"/>
      <c r="F88" s="164"/>
      <c r="G88" s="165"/>
    </row>
    <row r="89" spans="1:7" ht="15.75" thickBot="1">
      <c r="A89" s="1">
        <v>70</v>
      </c>
      <c r="B89" s="172"/>
      <c r="C89" s="168"/>
      <c r="D89" s="168"/>
      <c r="E89" s="168"/>
      <c r="F89" s="168"/>
      <c r="G89" s="169"/>
    </row>
  </sheetData>
  <mergeCells count="17">
    <mergeCell ref="B13:C13"/>
    <mergeCell ref="P13:Q14"/>
    <mergeCell ref="B14:C14"/>
    <mergeCell ref="A3:M3"/>
    <mergeCell ref="A5:M5"/>
    <mergeCell ref="A7:A8"/>
    <mergeCell ref="B7:C8"/>
    <mergeCell ref="D7:D8"/>
    <mergeCell ref="E7:E8"/>
    <mergeCell ref="F7:F8"/>
    <mergeCell ref="G7:J7"/>
    <mergeCell ref="K7:K8"/>
    <mergeCell ref="L7:M7"/>
    <mergeCell ref="B9:C9"/>
    <mergeCell ref="B10:C10"/>
    <mergeCell ref="B11:C11"/>
    <mergeCell ref="B12:C12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3:Q90"/>
  <sheetViews>
    <sheetView topLeftCell="A8" zoomScale="75" zoomScaleNormal="75" workbookViewId="0">
      <selection activeCell="I16" sqref="I16"/>
    </sheetView>
  </sheetViews>
  <sheetFormatPr defaultRowHeight="15"/>
  <cols>
    <col min="1" max="1" width="8.7109375" style="1" customWidth="1"/>
    <col min="2" max="2" width="13.5703125" style="1" customWidth="1"/>
    <col min="3" max="3" width="12.5703125" style="1" customWidth="1"/>
    <col min="4" max="4" width="9.42578125" style="1" customWidth="1"/>
    <col min="5" max="7" width="9.42578125" style="2" customWidth="1"/>
    <col min="8" max="8" width="11.28515625" style="2" customWidth="1"/>
    <col min="9" max="9" width="12.85546875" style="2" customWidth="1"/>
    <col min="10" max="10" width="13.5703125" style="2" customWidth="1"/>
    <col min="11" max="11" width="13" style="2" customWidth="1"/>
    <col min="12" max="12" width="12" style="2" customWidth="1"/>
    <col min="13" max="13" width="15.85546875" style="2" customWidth="1"/>
    <col min="14" max="14" width="11.42578125" style="1" customWidth="1"/>
    <col min="15" max="15" width="22.28515625" style="1" customWidth="1"/>
    <col min="16" max="16384" width="9.140625" style="1"/>
  </cols>
  <sheetData>
    <row r="3" spans="1:17" ht="18.75">
      <c r="A3" s="248" t="s">
        <v>64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</row>
    <row r="4" spans="1:17" ht="7.5" customHeight="1"/>
    <row r="5" spans="1:17" ht="15" customHeight="1">
      <c r="A5" s="201" t="s">
        <v>68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</row>
    <row r="6" spans="1:17" ht="7.5" customHeight="1"/>
    <row r="7" spans="1:17" s="2" customFormat="1" ht="20.25" customHeight="1">
      <c r="A7" s="249" t="s">
        <v>43</v>
      </c>
      <c r="B7" s="260" t="s">
        <v>13</v>
      </c>
      <c r="C7" s="261"/>
      <c r="D7" s="250" t="s">
        <v>18</v>
      </c>
      <c r="E7" s="252" t="s">
        <v>44</v>
      </c>
      <c r="F7" s="253" t="s">
        <v>45</v>
      </c>
      <c r="G7" s="255" t="s">
        <v>46</v>
      </c>
      <c r="H7" s="256"/>
      <c r="I7" s="256"/>
      <c r="J7" s="257"/>
      <c r="K7" s="258" t="s">
        <v>47</v>
      </c>
      <c r="L7" s="249" t="s">
        <v>48</v>
      </c>
      <c r="M7" s="249"/>
      <c r="N7" s="69"/>
      <c r="O7" s="69"/>
    </row>
    <row r="8" spans="1:17" s="2" customFormat="1" ht="27.75" customHeight="1">
      <c r="A8" s="249"/>
      <c r="B8" s="262"/>
      <c r="C8" s="263"/>
      <c r="D8" s="251"/>
      <c r="E8" s="252"/>
      <c r="F8" s="254"/>
      <c r="G8" s="70" t="s">
        <v>49</v>
      </c>
      <c r="H8" s="70" t="s">
        <v>50</v>
      </c>
      <c r="I8" s="70" t="s">
        <v>51</v>
      </c>
      <c r="J8" s="71" t="s">
        <v>52</v>
      </c>
      <c r="K8" s="259"/>
      <c r="L8" s="151" t="s">
        <v>53</v>
      </c>
      <c r="M8" s="151" t="s">
        <v>54</v>
      </c>
      <c r="N8" s="72" t="s">
        <v>55</v>
      </c>
      <c r="O8" s="72" t="s">
        <v>56</v>
      </c>
    </row>
    <row r="9" spans="1:17" s="3" customFormat="1" ht="30" customHeight="1" thickBot="1">
      <c r="A9" s="73">
        <v>1</v>
      </c>
      <c r="B9" s="264" t="s">
        <v>69</v>
      </c>
      <c r="C9" s="265"/>
      <c r="D9" s="74">
        <v>9</v>
      </c>
      <c r="E9" s="74">
        <v>27</v>
      </c>
      <c r="F9" s="75">
        <f>E9</f>
        <v>27</v>
      </c>
      <c r="G9" s="175">
        <f>MIN(B21:B85)</f>
        <v>40.22</v>
      </c>
      <c r="H9" s="133">
        <f>AVERAGE(B21:B85)</f>
        <v>40.76307692307693</v>
      </c>
      <c r="I9" s="76">
        <v>2</v>
      </c>
      <c r="J9" s="133">
        <f>H9-G9</f>
        <v>0.54307692307693145</v>
      </c>
      <c r="K9" s="149">
        <v>1.2743055555555556E-2</v>
      </c>
      <c r="L9" s="149">
        <f>K9</f>
        <v>1.2743055555555556E-2</v>
      </c>
      <c r="M9" s="78">
        <f>L9</f>
        <v>1.2743055555555556E-2</v>
      </c>
      <c r="N9" s="79" t="s">
        <v>124</v>
      </c>
      <c r="O9" s="80">
        <v>-12</v>
      </c>
      <c r="P9" s="159" t="s">
        <v>143</v>
      </c>
      <c r="Q9" s="82"/>
    </row>
    <row r="10" spans="1:17" s="3" customFormat="1" ht="30" customHeight="1" thickBot="1">
      <c r="A10" s="73">
        <v>2</v>
      </c>
      <c r="B10" s="264" t="s">
        <v>71</v>
      </c>
      <c r="C10" s="265"/>
      <c r="D10" s="74">
        <v>1</v>
      </c>
      <c r="E10" s="74">
        <v>88</v>
      </c>
      <c r="F10" s="75">
        <f>E10-F9</f>
        <v>61</v>
      </c>
      <c r="G10" s="181">
        <f>MIN(C21:C85)</f>
        <v>40.06</v>
      </c>
      <c r="H10" s="174">
        <f>AVERAGE(C21:C85)</f>
        <v>40.513833333333331</v>
      </c>
      <c r="I10" s="76">
        <v>0</v>
      </c>
      <c r="J10" s="133">
        <f t="shared" ref="J10:J13" si="0">H10-G10</f>
        <v>0.45383333333332843</v>
      </c>
      <c r="K10" s="149">
        <v>4.2337962962962966E-2</v>
      </c>
      <c r="L10" s="149">
        <f>K10-K9</f>
        <v>2.959490740740741E-2</v>
      </c>
      <c r="M10" s="78">
        <f>L10</f>
        <v>2.959490740740741E-2</v>
      </c>
      <c r="N10" s="79" t="s">
        <v>125</v>
      </c>
      <c r="O10" s="80"/>
      <c r="P10" s="143"/>
      <c r="Q10" s="82"/>
    </row>
    <row r="11" spans="1:17" s="3" customFormat="1" ht="30" customHeight="1">
      <c r="A11" s="73">
        <v>3</v>
      </c>
      <c r="B11" s="264" t="s">
        <v>71</v>
      </c>
      <c r="C11" s="265"/>
      <c r="D11" s="74">
        <v>4</v>
      </c>
      <c r="E11" s="74">
        <v>111</v>
      </c>
      <c r="F11" s="75">
        <f>E11-E10</f>
        <v>23</v>
      </c>
      <c r="G11" s="176">
        <f>MIN(D21:D85)</f>
        <v>40.85</v>
      </c>
      <c r="H11" s="133">
        <f>AVERAGE(D21:D85)</f>
        <v>41.172727272727279</v>
      </c>
      <c r="I11" s="76">
        <v>3</v>
      </c>
      <c r="J11" s="133">
        <f t="shared" si="0"/>
        <v>0.32272727272727764</v>
      </c>
      <c r="K11" s="149">
        <v>5.4351851851851853E-2</v>
      </c>
      <c r="L11" s="149">
        <f t="shared" ref="L11:L15" si="1">K11-K10</f>
        <v>1.2013888888888886E-2</v>
      </c>
      <c r="M11" s="78">
        <f>L11+M10</f>
        <v>4.1608796296296297E-2</v>
      </c>
      <c r="N11" s="79" t="s">
        <v>126</v>
      </c>
      <c r="O11" s="80"/>
      <c r="P11" s="143"/>
      <c r="Q11" s="82"/>
    </row>
    <row r="12" spans="1:17" s="3" customFormat="1" ht="30" customHeight="1">
      <c r="A12" s="273">
        <v>4</v>
      </c>
      <c r="B12" s="275" t="s">
        <v>69</v>
      </c>
      <c r="C12" s="276"/>
      <c r="D12" s="74">
        <v>5</v>
      </c>
      <c r="E12" s="74">
        <v>129</v>
      </c>
      <c r="F12" s="279">
        <f>E13-E11</f>
        <v>44</v>
      </c>
      <c r="G12" s="148">
        <f>MIN(E21:E37)</f>
        <v>40.98</v>
      </c>
      <c r="H12" s="134">
        <f>AVERAGE(E21:E37)</f>
        <v>41.361176470588241</v>
      </c>
      <c r="I12" s="76">
        <v>1</v>
      </c>
      <c r="J12" s="133">
        <f t="shared" si="0"/>
        <v>0.38117647058824389</v>
      </c>
      <c r="K12" s="281">
        <v>7.7245370370370367E-2</v>
      </c>
      <c r="L12" s="281">
        <f>K12-K11</f>
        <v>2.2893518518518514E-2</v>
      </c>
      <c r="M12" s="271">
        <f>L12+M9</f>
        <v>3.5636574074074071E-2</v>
      </c>
      <c r="N12" s="269" t="s">
        <v>163</v>
      </c>
      <c r="O12" s="80"/>
      <c r="P12" s="143"/>
      <c r="Q12" s="82"/>
    </row>
    <row r="13" spans="1:17" s="3" customFormat="1" ht="30" customHeight="1" thickBot="1">
      <c r="A13" s="274"/>
      <c r="B13" s="277"/>
      <c r="C13" s="278"/>
      <c r="D13" s="74">
        <v>4</v>
      </c>
      <c r="E13" s="74">
        <v>155</v>
      </c>
      <c r="F13" s="280"/>
      <c r="G13" s="186">
        <f>MIN(E38:E85)</f>
        <v>40.85</v>
      </c>
      <c r="H13" s="134">
        <f>AVERAGE(E38:E85)</f>
        <v>41.701200000000007</v>
      </c>
      <c r="I13" s="76">
        <v>0</v>
      </c>
      <c r="J13" s="133">
        <f t="shared" si="0"/>
        <v>0.85120000000000573</v>
      </c>
      <c r="K13" s="282"/>
      <c r="L13" s="282"/>
      <c r="M13" s="272"/>
      <c r="N13" s="270"/>
      <c r="O13" s="80">
        <v>-43</v>
      </c>
      <c r="P13" s="159" t="s">
        <v>164</v>
      </c>
      <c r="Q13" s="82"/>
    </row>
    <row r="14" spans="1:17" s="3" customFormat="1" ht="30" customHeight="1" thickBot="1">
      <c r="A14" s="73">
        <v>5</v>
      </c>
      <c r="B14" s="264" t="s">
        <v>69</v>
      </c>
      <c r="C14" s="265"/>
      <c r="D14" s="83">
        <v>2</v>
      </c>
      <c r="E14" s="74">
        <v>205</v>
      </c>
      <c r="F14" s="75">
        <f t="shared" ref="F14:F15" si="2">E14-E13</f>
        <v>50</v>
      </c>
      <c r="G14" s="178">
        <f>MIN(F21:F83)</f>
        <v>40.159999999999997</v>
      </c>
      <c r="H14" s="174">
        <f>AVERAGE(F21:F85)</f>
        <v>40.911632653061218</v>
      </c>
      <c r="I14" s="76">
        <v>1</v>
      </c>
      <c r="J14" s="133">
        <f>H14-G14</f>
        <v>0.75163265306122184</v>
      </c>
      <c r="K14" s="149">
        <v>0.1013888888888889</v>
      </c>
      <c r="L14" s="149">
        <f>K14-K12</f>
        <v>2.4143518518518536E-2</v>
      </c>
      <c r="M14" s="77">
        <f>L14+M12</f>
        <v>5.9780092592592607E-2</v>
      </c>
      <c r="N14" s="79"/>
      <c r="O14" s="80"/>
      <c r="P14" s="19"/>
    </row>
    <row r="15" spans="1:17" s="3" customFormat="1" ht="30" customHeight="1">
      <c r="A15" s="84" t="s">
        <v>57</v>
      </c>
      <c r="B15" s="264" t="s">
        <v>71</v>
      </c>
      <c r="C15" s="265"/>
      <c r="D15" s="85">
        <v>8</v>
      </c>
      <c r="E15" s="85">
        <v>254</v>
      </c>
      <c r="F15" s="75">
        <f t="shared" si="2"/>
        <v>49</v>
      </c>
      <c r="G15" s="176">
        <f>MIN(G21:G89)</f>
        <v>40.72</v>
      </c>
      <c r="H15" s="133">
        <f>AVERAGE(G21:G85)</f>
        <v>41.133877551020404</v>
      </c>
      <c r="I15" s="76">
        <v>3</v>
      </c>
      <c r="J15" s="133">
        <f>H15-G15</f>
        <v>0.41387755102040558</v>
      </c>
      <c r="K15" s="149">
        <v>0.12545138888888888</v>
      </c>
      <c r="L15" s="149">
        <f t="shared" si="1"/>
        <v>2.4062499999999973E-2</v>
      </c>
      <c r="M15" s="86">
        <f>L15+M11</f>
        <v>6.5671296296296269E-2</v>
      </c>
      <c r="N15" s="79"/>
      <c r="O15" s="80"/>
    </row>
    <row r="16" spans="1:17" s="3" customFormat="1" ht="30" customHeight="1">
      <c r="A16" s="87"/>
      <c r="B16" s="87"/>
      <c r="C16" s="88"/>
      <c r="D16" s="89"/>
      <c r="E16" s="89"/>
      <c r="F16" s="89"/>
      <c r="G16" s="121">
        <f>AVERAGE(G9,G11,G14)</f>
        <v>40.409999999999997</v>
      </c>
      <c r="H16" s="145">
        <f>AVERAGE(H9,H11,H14)</f>
        <v>40.949145616288476</v>
      </c>
      <c r="I16" s="145" t="s">
        <v>157</v>
      </c>
      <c r="J16" s="146">
        <f>AVERAGE(J9,J11,J14)</f>
        <v>0.53914561628847701</v>
      </c>
      <c r="K16" s="89"/>
      <c r="L16" s="89"/>
      <c r="M16" s="89"/>
      <c r="N16" s="90"/>
      <c r="O16" s="90"/>
    </row>
    <row r="17" spans="1:15" ht="27.75" customHeight="1">
      <c r="A17" s="91"/>
      <c r="B17" s="91"/>
      <c r="C17" s="91"/>
      <c r="D17" s="91"/>
      <c r="E17" s="92"/>
      <c r="F17" s="93"/>
      <c r="G17" s="94">
        <f>AVERAGE(G10,G13,G15)</f>
        <v>40.543333333333329</v>
      </c>
      <c r="H17" s="95">
        <f>AVERAGE(H10,H13,H15)</f>
        <v>41.116303628117912</v>
      </c>
      <c r="I17" s="95" t="s">
        <v>165</v>
      </c>
      <c r="J17" s="96">
        <f>AVERAGE(J10,J13,J15)</f>
        <v>0.57297029478457995</v>
      </c>
      <c r="K17" s="93"/>
      <c r="L17" s="93" t="s">
        <v>27</v>
      </c>
      <c r="M17" s="93"/>
      <c r="N17" s="90"/>
      <c r="O17" s="90"/>
    </row>
    <row r="18" spans="1:15" ht="30" customHeight="1" thickBot="1">
      <c r="A18" s="97"/>
      <c r="B18" s="97"/>
      <c r="C18" s="97"/>
      <c r="D18" s="97"/>
      <c r="E18" s="93"/>
      <c r="F18" s="93"/>
      <c r="G18" s="98">
        <f>AVERAGE(G9:G15)</f>
        <v>40.548571428571428</v>
      </c>
      <c r="H18" s="99">
        <f>AVERAGE(D21:G88)</f>
        <v>41.183333333333323</v>
      </c>
      <c r="I18" s="100"/>
      <c r="J18" s="101">
        <f>AVERAGE(J9:J15)</f>
        <v>0.53107488625820209</v>
      </c>
      <c r="K18" s="93"/>
      <c r="L18" s="93"/>
      <c r="M18" s="93"/>
      <c r="N18" s="97"/>
      <c r="O18" s="97"/>
    </row>
    <row r="20" spans="1:15" ht="15.75" thickBot="1">
      <c r="B20" s="102" t="str">
        <f>B9</f>
        <v>Пикулин Паша</v>
      </c>
      <c r="C20" s="102" t="str">
        <f>B10</f>
        <v>Голубченко Саша</v>
      </c>
      <c r="D20" s="102" t="str">
        <f>B11</f>
        <v>Голубченко Саша</v>
      </c>
      <c r="E20" s="102" t="str">
        <f>B12</f>
        <v>Пикулин Паша</v>
      </c>
      <c r="F20" s="102" t="str">
        <f>B14</f>
        <v>Пикулин Паша</v>
      </c>
      <c r="G20" s="102" t="str">
        <f>B15</f>
        <v>Голубченко Саша</v>
      </c>
    </row>
    <row r="21" spans="1:15">
      <c r="A21" s="1">
        <v>1</v>
      </c>
      <c r="B21" s="182">
        <v>41.18</v>
      </c>
      <c r="C21" s="103">
        <v>41.58</v>
      </c>
      <c r="D21" s="103">
        <v>42.84</v>
      </c>
      <c r="E21" s="103">
        <v>42.5</v>
      </c>
      <c r="F21" s="103">
        <v>42.73</v>
      </c>
      <c r="G21" s="104">
        <v>41.63</v>
      </c>
      <c r="N21" s="2"/>
      <c r="O21" s="2"/>
    </row>
    <row r="22" spans="1:15">
      <c r="A22" s="1">
        <v>2</v>
      </c>
      <c r="B22" s="183">
        <v>42.28</v>
      </c>
      <c r="C22" s="105">
        <v>40.630000000000003</v>
      </c>
      <c r="D22" s="105">
        <v>41.03</v>
      </c>
      <c r="E22" s="105">
        <v>41.13</v>
      </c>
      <c r="F22" s="105">
        <v>40.659999999999997</v>
      </c>
      <c r="G22" s="106">
        <v>40.96</v>
      </c>
      <c r="N22" s="3"/>
      <c r="O22" s="3"/>
    </row>
    <row r="23" spans="1:15">
      <c r="A23" s="1">
        <v>3</v>
      </c>
      <c r="B23" s="183">
        <v>40.450000000000003</v>
      </c>
      <c r="C23" s="105">
        <v>40.85</v>
      </c>
      <c r="D23" s="105">
        <v>41</v>
      </c>
      <c r="E23" s="105">
        <v>41.12</v>
      </c>
      <c r="F23" s="105">
        <v>40.9</v>
      </c>
      <c r="G23" s="106">
        <v>41.08</v>
      </c>
      <c r="N23" s="3"/>
      <c r="O23" s="3"/>
    </row>
    <row r="24" spans="1:15">
      <c r="A24" s="1">
        <v>4</v>
      </c>
      <c r="B24" s="183">
        <v>40.51</v>
      </c>
      <c r="C24" s="105">
        <v>40.590000000000003</v>
      </c>
      <c r="D24" s="105">
        <v>41.13</v>
      </c>
      <c r="E24" s="105">
        <v>40.98</v>
      </c>
      <c r="F24" s="105">
        <v>40.53</v>
      </c>
      <c r="G24" s="106">
        <v>41.01</v>
      </c>
      <c r="N24" s="3"/>
      <c r="O24" s="3"/>
    </row>
    <row r="25" spans="1:15">
      <c r="A25" s="1">
        <v>5</v>
      </c>
      <c r="B25" s="183">
        <v>40.4</v>
      </c>
      <c r="C25" s="105">
        <v>40.42</v>
      </c>
      <c r="D25" s="105">
        <v>41.16</v>
      </c>
      <c r="E25" s="105">
        <v>41</v>
      </c>
      <c r="F25" s="105">
        <v>40.56</v>
      </c>
      <c r="G25" s="106">
        <v>41.07</v>
      </c>
    </row>
    <row r="26" spans="1:15">
      <c r="A26" s="1">
        <v>6</v>
      </c>
      <c r="B26" s="183">
        <v>40.380000000000003</v>
      </c>
      <c r="C26" s="105">
        <v>40.71</v>
      </c>
      <c r="D26" s="105">
        <v>41.09</v>
      </c>
      <c r="E26" s="105">
        <v>41.2</v>
      </c>
      <c r="F26" s="105">
        <v>40.56</v>
      </c>
      <c r="G26" s="106">
        <v>40.75</v>
      </c>
    </row>
    <row r="27" spans="1:15">
      <c r="A27" s="1">
        <v>7</v>
      </c>
      <c r="B27" s="183">
        <v>40.39</v>
      </c>
      <c r="C27" s="105">
        <v>40.450000000000003</v>
      </c>
      <c r="D27" s="105">
        <v>41.12</v>
      </c>
      <c r="E27" s="105">
        <v>41.25</v>
      </c>
      <c r="F27" s="105">
        <v>40.54</v>
      </c>
      <c r="G27" s="106">
        <v>41.38</v>
      </c>
    </row>
    <row r="28" spans="1:15">
      <c r="A28" s="1">
        <v>8</v>
      </c>
      <c r="B28" s="183">
        <v>40.229999999999997</v>
      </c>
      <c r="C28" s="105">
        <v>40.369999999999997</v>
      </c>
      <c r="D28" s="105">
        <v>41.07</v>
      </c>
      <c r="E28" s="105">
        <v>41.19</v>
      </c>
      <c r="F28" s="105">
        <v>40.49</v>
      </c>
      <c r="G28" s="106">
        <v>41.25</v>
      </c>
    </row>
    <row r="29" spans="1:15">
      <c r="A29" s="1">
        <v>9</v>
      </c>
      <c r="B29" s="183">
        <v>40.4</v>
      </c>
      <c r="C29" s="105">
        <v>40.57</v>
      </c>
      <c r="D29" s="155">
        <v>40.85</v>
      </c>
      <c r="E29" s="105">
        <v>41.18</v>
      </c>
      <c r="F29" s="105">
        <v>40.33</v>
      </c>
      <c r="G29" s="106">
        <v>41</v>
      </c>
    </row>
    <row r="30" spans="1:15">
      <c r="A30" s="1">
        <v>10</v>
      </c>
      <c r="B30" s="183">
        <v>40.44</v>
      </c>
      <c r="C30" s="105">
        <v>40.770000000000003</v>
      </c>
      <c r="D30" s="105">
        <v>40.94</v>
      </c>
      <c r="E30" s="105">
        <v>41.41</v>
      </c>
      <c r="F30" s="105">
        <v>40.159999999999997</v>
      </c>
      <c r="G30" s="106">
        <v>40.74</v>
      </c>
    </row>
    <row r="31" spans="1:15">
      <c r="A31" s="1">
        <v>11</v>
      </c>
      <c r="B31" s="183">
        <v>40.340000000000003</v>
      </c>
      <c r="C31" s="105">
        <v>40.409999999999997</v>
      </c>
      <c r="D31" s="105">
        <v>41.1</v>
      </c>
      <c r="E31" s="105">
        <v>41.19</v>
      </c>
      <c r="F31" s="105">
        <v>40.32</v>
      </c>
      <c r="G31" s="106">
        <v>41.06</v>
      </c>
    </row>
    <row r="32" spans="1:15">
      <c r="A32" s="1">
        <v>12</v>
      </c>
      <c r="B32" s="183">
        <v>40.33</v>
      </c>
      <c r="C32" s="105">
        <v>40.590000000000003</v>
      </c>
      <c r="D32" s="105">
        <v>41.35</v>
      </c>
      <c r="E32" s="105">
        <v>41.43</v>
      </c>
      <c r="F32" s="105">
        <v>40.479999999999997</v>
      </c>
      <c r="G32" s="106">
        <v>41.72</v>
      </c>
    </row>
    <row r="33" spans="1:7">
      <c r="A33" s="1">
        <v>13</v>
      </c>
      <c r="B33" s="183">
        <v>40.22</v>
      </c>
      <c r="C33" s="105">
        <v>40.340000000000003</v>
      </c>
      <c r="D33" s="105">
        <v>41.29</v>
      </c>
      <c r="E33" s="105">
        <v>41.34</v>
      </c>
      <c r="F33" s="105">
        <v>40.29</v>
      </c>
      <c r="G33" s="106">
        <v>41.67</v>
      </c>
    </row>
    <row r="34" spans="1:7">
      <c r="A34" s="1">
        <v>14</v>
      </c>
      <c r="B34" s="183">
        <v>40.380000000000003</v>
      </c>
      <c r="C34" s="105">
        <v>40.270000000000003</v>
      </c>
      <c r="D34" s="156">
        <v>40.94</v>
      </c>
      <c r="E34" s="105">
        <v>41.59</v>
      </c>
      <c r="F34" s="105">
        <v>40.270000000000003</v>
      </c>
      <c r="G34" s="106">
        <v>40.86</v>
      </c>
    </row>
    <row r="35" spans="1:7">
      <c r="A35" s="1">
        <v>15</v>
      </c>
      <c r="B35" s="183">
        <v>40.4</v>
      </c>
      <c r="C35" s="105">
        <v>40.29</v>
      </c>
      <c r="D35" s="105">
        <v>40.94</v>
      </c>
      <c r="E35" s="105">
        <v>41.49</v>
      </c>
      <c r="F35" s="105">
        <v>40.299999999999997</v>
      </c>
      <c r="G35" s="106">
        <v>41.25</v>
      </c>
    </row>
    <row r="36" spans="1:7">
      <c r="A36" s="1">
        <v>16</v>
      </c>
      <c r="B36" s="183">
        <v>41.5</v>
      </c>
      <c r="C36" s="105">
        <v>40.380000000000003</v>
      </c>
      <c r="D36" s="105">
        <v>41.29</v>
      </c>
      <c r="E36" s="105">
        <v>41.45</v>
      </c>
      <c r="F36" s="105">
        <v>40.25</v>
      </c>
      <c r="G36" s="106">
        <v>41</v>
      </c>
    </row>
    <row r="37" spans="1:7">
      <c r="A37" s="1">
        <v>17</v>
      </c>
      <c r="B37" s="183">
        <v>40.89</v>
      </c>
      <c r="C37" s="105">
        <v>40.17</v>
      </c>
      <c r="D37" s="105">
        <v>41.2</v>
      </c>
      <c r="E37" s="105">
        <v>41.69</v>
      </c>
      <c r="F37" s="105">
        <v>40.44</v>
      </c>
      <c r="G37" s="106">
        <v>41.2</v>
      </c>
    </row>
    <row r="38" spans="1:7">
      <c r="A38" s="1">
        <v>18</v>
      </c>
      <c r="B38" s="183">
        <v>42.22</v>
      </c>
      <c r="C38" s="105">
        <v>40.270000000000003</v>
      </c>
      <c r="D38" s="105">
        <v>40.98</v>
      </c>
      <c r="E38" s="105">
        <v>42.17</v>
      </c>
      <c r="F38" s="105">
        <v>40.369999999999997</v>
      </c>
      <c r="G38" s="106">
        <v>40.98</v>
      </c>
    </row>
    <row r="39" spans="1:7">
      <c r="A39" s="1">
        <v>19</v>
      </c>
      <c r="B39" s="183">
        <v>40.96</v>
      </c>
      <c r="C39" s="105">
        <v>40.31</v>
      </c>
      <c r="D39" s="105">
        <v>41.42</v>
      </c>
      <c r="E39" s="105">
        <v>41.31</v>
      </c>
      <c r="F39" s="105">
        <v>40.64</v>
      </c>
      <c r="G39" s="106">
        <v>41.25</v>
      </c>
    </row>
    <row r="40" spans="1:7">
      <c r="A40" s="1">
        <v>20</v>
      </c>
      <c r="B40" s="183">
        <v>40.49</v>
      </c>
      <c r="C40" s="105">
        <v>40.6</v>
      </c>
      <c r="D40" s="105">
        <v>41.02</v>
      </c>
      <c r="E40" s="105">
        <v>40.85</v>
      </c>
      <c r="F40" s="105">
        <v>40.72</v>
      </c>
      <c r="G40" s="106">
        <v>41.2</v>
      </c>
    </row>
    <row r="41" spans="1:7">
      <c r="A41" s="1">
        <v>21</v>
      </c>
      <c r="B41" s="183">
        <v>40.28</v>
      </c>
      <c r="C41" s="105">
        <v>40.409999999999997</v>
      </c>
      <c r="D41" s="105">
        <v>41</v>
      </c>
      <c r="E41" s="105">
        <v>41.25</v>
      </c>
      <c r="F41" s="105">
        <v>40.549999999999997</v>
      </c>
      <c r="G41" s="106">
        <v>41.09</v>
      </c>
    </row>
    <row r="42" spans="1:7">
      <c r="A42" s="1">
        <v>22</v>
      </c>
      <c r="B42" s="183">
        <v>41.2</v>
      </c>
      <c r="C42" s="105">
        <v>40.880000000000003</v>
      </c>
      <c r="D42" s="105">
        <v>41.04</v>
      </c>
      <c r="E42" s="105">
        <v>41.09</v>
      </c>
      <c r="F42" s="105">
        <v>40.880000000000003</v>
      </c>
      <c r="G42" s="106">
        <v>41.43</v>
      </c>
    </row>
    <row r="43" spans="1:7">
      <c r="A43" s="1">
        <v>23</v>
      </c>
      <c r="B43" s="183">
        <v>41.39</v>
      </c>
      <c r="C43" s="105">
        <v>40.340000000000003</v>
      </c>
      <c r="D43" s="105"/>
      <c r="E43" s="105">
        <v>41.13</v>
      </c>
      <c r="F43" s="105">
        <v>40.96</v>
      </c>
      <c r="G43" s="106">
        <v>41.07</v>
      </c>
    </row>
    <row r="44" spans="1:7">
      <c r="A44" s="1">
        <v>24</v>
      </c>
      <c r="B44" s="183">
        <v>40.700000000000003</v>
      </c>
      <c r="C44" s="105">
        <v>40.06</v>
      </c>
      <c r="D44" s="105"/>
      <c r="E44" s="105">
        <v>41.05</v>
      </c>
      <c r="F44" s="105">
        <v>40.799999999999997</v>
      </c>
      <c r="G44" s="106">
        <v>41.03</v>
      </c>
    </row>
    <row r="45" spans="1:7">
      <c r="A45" s="1">
        <v>25</v>
      </c>
      <c r="B45" s="183">
        <v>41.38</v>
      </c>
      <c r="C45" s="105">
        <v>40.32</v>
      </c>
      <c r="D45" s="105"/>
      <c r="E45" s="105">
        <v>41.29</v>
      </c>
      <c r="F45" s="105">
        <v>41.1</v>
      </c>
      <c r="G45" s="106">
        <v>41.21</v>
      </c>
    </row>
    <row r="46" spans="1:7">
      <c r="A46" s="1">
        <v>26</v>
      </c>
      <c r="B46" s="183">
        <v>40.5</v>
      </c>
      <c r="C46" s="105">
        <v>40.46</v>
      </c>
      <c r="D46" s="105"/>
      <c r="E46" s="105">
        <v>41.63</v>
      </c>
      <c r="F46" s="105">
        <v>40.700000000000003</v>
      </c>
      <c r="G46" s="106">
        <v>41.07</v>
      </c>
    </row>
    <row r="47" spans="1:7">
      <c r="A47" s="1">
        <v>27</v>
      </c>
      <c r="B47" s="183"/>
      <c r="C47" s="105">
        <v>41.87</v>
      </c>
      <c r="D47" s="105"/>
      <c r="E47" s="105">
        <v>41.33</v>
      </c>
      <c r="F47" s="105">
        <v>40.85</v>
      </c>
      <c r="G47" s="106">
        <v>41.15</v>
      </c>
    </row>
    <row r="48" spans="1:7">
      <c r="A48" s="1">
        <v>28</v>
      </c>
      <c r="B48" s="183"/>
      <c r="C48" s="105">
        <v>40.36</v>
      </c>
      <c r="D48" s="105"/>
      <c r="E48" s="105">
        <v>41.4</v>
      </c>
      <c r="F48" s="105">
        <v>42.15</v>
      </c>
      <c r="G48" s="106">
        <v>41.07</v>
      </c>
    </row>
    <row r="49" spans="1:7">
      <c r="A49" s="1">
        <v>29</v>
      </c>
      <c r="B49" s="183"/>
      <c r="C49" s="105">
        <v>40.35</v>
      </c>
      <c r="D49" s="105"/>
      <c r="E49" s="105">
        <v>41.48</v>
      </c>
      <c r="F49" s="105">
        <v>41.25</v>
      </c>
      <c r="G49" s="106">
        <v>41.01</v>
      </c>
    </row>
    <row r="50" spans="1:7">
      <c r="A50" s="1">
        <v>30</v>
      </c>
      <c r="B50" s="183"/>
      <c r="C50" s="105">
        <v>40.590000000000003</v>
      </c>
      <c r="D50" s="105"/>
      <c r="E50" s="105">
        <v>41.17</v>
      </c>
      <c r="F50" s="105">
        <v>41.29</v>
      </c>
      <c r="G50" s="106">
        <v>41.3</v>
      </c>
    </row>
    <row r="51" spans="1:7">
      <c r="A51" s="1">
        <v>31</v>
      </c>
      <c r="B51" s="183"/>
      <c r="C51" s="105">
        <v>40.17</v>
      </c>
      <c r="D51" s="105"/>
      <c r="E51" s="105">
        <v>43.96</v>
      </c>
      <c r="F51" s="105">
        <v>41.27</v>
      </c>
      <c r="G51" s="106">
        <v>41.04</v>
      </c>
    </row>
    <row r="52" spans="1:7">
      <c r="A52" s="1">
        <v>32</v>
      </c>
      <c r="B52" s="183"/>
      <c r="C52" s="105">
        <v>40.340000000000003</v>
      </c>
      <c r="D52" s="105"/>
      <c r="E52" s="105">
        <v>42.27</v>
      </c>
      <c r="F52" s="105">
        <v>40.98</v>
      </c>
      <c r="G52" s="106">
        <v>41.01</v>
      </c>
    </row>
    <row r="53" spans="1:7">
      <c r="A53" s="1">
        <v>33</v>
      </c>
      <c r="B53" s="183"/>
      <c r="C53" s="105">
        <v>40.29</v>
      </c>
      <c r="D53" s="105"/>
      <c r="E53" s="105">
        <v>41.35</v>
      </c>
      <c r="F53" s="105">
        <v>40.869999999999997</v>
      </c>
      <c r="G53" s="106">
        <v>41.11</v>
      </c>
    </row>
    <row r="54" spans="1:7">
      <c r="A54" s="1">
        <v>34</v>
      </c>
      <c r="B54" s="183"/>
      <c r="C54" s="105">
        <v>40.479999999999997</v>
      </c>
      <c r="D54" s="105"/>
      <c r="E54" s="105">
        <v>41.82</v>
      </c>
      <c r="F54" s="105">
        <v>41.13</v>
      </c>
      <c r="G54" s="106">
        <v>40.869999999999997</v>
      </c>
    </row>
    <row r="55" spans="1:7">
      <c r="A55" s="1">
        <v>35</v>
      </c>
      <c r="B55" s="183"/>
      <c r="C55" s="105">
        <v>40.82</v>
      </c>
      <c r="D55" s="105"/>
      <c r="E55" s="105">
        <v>42.05</v>
      </c>
      <c r="F55" s="105">
        <v>40.86</v>
      </c>
      <c r="G55" s="106">
        <v>40.72</v>
      </c>
    </row>
    <row r="56" spans="1:7">
      <c r="A56" s="1">
        <v>36</v>
      </c>
      <c r="B56" s="183"/>
      <c r="C56" s="105">
        <v>40.57</v>
      </c>
      <c r="D56" s="105"/>
      <c r="E56" s="105">
        <v>43.7</v>
      </c>
      <c r="F56" s="105">
        <v>40.840000000000003</v>
      </c>
      <c r="G56" s="106">
        <v>41.15</v>
      </c>
    </row>
    <row r="57" spans="1:7">
      <c r="A57" s="1">
        <v>37</v>
      </c>
      <c r="B57" s="183"/>
      <c r="C57" s="105">
        <v>40.5</v>
      </c>
      <c r="D57" s="105"/>
      <c r="E57" s="105">
        <v>41.98</v>
      </c>
      <c r="F57" s="105">
        <v>41.38</v>
      </c>
      <c r="G57" s="106">
        <v>41.09</v>
      </c>
    </row>
    <row r="58" spans="1:7">
      <c r="A58" s="1">
        <v>38</v>
      </c>
      <c r="B58" s="183"/>
      <c r="C58" s="105">
        <v>40.659999999999997</v>
      </c>
      <c r="D58" s="105"/>
      <c r="E58" s="105">
        <v>41.24</v>
      </c>
      <c r="F58" s="105">
        <v>40.6</v>
      </c>
      <c r="G58" s="106">
        <v>40.909999999999997</v>
      </c>
    </row>
    <row r="59" spans="1:7">
      <c r="A59" s="1">
        <v>39</v>
      </c>
      <c r="B59" s="183"/>
      <c r="C59" s="105">
        <v>40.28</v>
      </c>
      <c r="D59" s="105"/>
      <c r="E59" s="105">
        <v>42.2</v>
      </c>
      <c r="F59" s="105">
        <v>40.880000000000003</v>
      </c>
      <c r="G59" s="106">
        <v>40.83</v>
      </c>
    </row>
    <row r="60" spans="1:7">
      <c r="A60" s="1">
        <v>40</v>
      </c>
      <c r="B60" s="183"/>
      <c r="C60" s="105">
        <v>40.44</v>
      </c>
      <c r="D60" s="105"/>
      <c r="E60" s="105">
        <v>41.52</v>
      </c>
      <c r="F60" s="105">
        <v>42.3</v>
      </c>
      <c r="G60" s="106">
        <v>41.2</v>
      </c>
    </row>
    <row r="61" spans="1:7">
      <c r="A61" s="1">
        <v>41</v>
      </c>
      <c r="B61" s="183"/>
      <c r="C61" s="105">
        <v>40.35</v>
      </c>
      <c r="D61" s="105"/>
      <c r="E61" s="105">
        <v>41.54</v>
      </c>
      <c r="F61" s="105">
        <v>40.98</v>
      </c>
      <c r="G61" s="106">
        <v>42.1</v>
      </c>
    </row>
    <row r="62" spans="1:7">
      <c r="A62" s="1">
        <v>42</v>
      </c>
      <c r="B62" s="183"/>
      <c r="C62" s="105">
        <v>40.33</v>
      </c>
      <c r="D62" s="105"/>
      <c r="E62" s="105">
        <v>41.75</v>
      </c>
      <c r="F62" s="105">
        <v>41.06</v>
      </c>
      <c r="G62" s="106">
        <v>40.909999999999997</v>
      </c>
    </row>
    <row r="63" spans="1:7">
      <c r="A63" s="1">
        <v>43</v>
      </c>
      <c r="B63" s="183"/>
      <c r="C63" s="105">
        <v>40.270000000000003</v>
      </c>
      <c r="D63" s="105"/>
      <c r="E63" s="105"/>
      <c r="F63" s="105">
        <v>41.2</v>
      </c>
      <c r="G63" s="106">
        <v>41.65</v>
      </c>
    </row>
    <row r="64" spans="1:7">
      <c r="A64" s="1">
        <v>44</v>
      </c>
      <c r="B64" s="183"/>
      <c r="C64" s="105">
        <v>40.44</v>
      </c>
      <c r="D64" s="105"/>
      <c r="E64" s="105"/>
      <c r="F64" s="105">
        <v>41.48</v>
      </c>
      <c r="G64" s="106">
        <v>40.92</v>
      </c>
    </row>
    <row r="65" spans="1:7">
      <c r="A65" s="1">
        <v>45</v>
      </c>
      <c r="B65" s="183"/>
      <c r="C65" s="105">
        <v>40.28</v>
      </c>
      <c r="D65" s="105"/>
      <c r="E65" s="105"/>
      <c r="F65" s="105">
        <v>41.37</v>
      </c>
      <c r="G65" s="106">
        <v>40.81</v>
      </c>
    </row>
    <row r="66" spans="1:7">
      <c r="A66" s="1">
        <v>46</v>
      </c>
      <c r="B66" s="183"/>
      <c r="C66" s="105">
        <v>40.31</v>
      </c>
      <c r="D66" s="105"/>
      <c r="E66" s="105"/>
      <c r="F66" s="105">
        <v>41.32</v>
      </c>
      <c r="G66" s="106">
        <v>41.51</v>
      </c>
    </row>
    <row r="67" spans="1:7">
      <c r="A67" s="1">
        <v>47</v>
      </c>
      <c r="B67" s="183"/>
      <c r="C67" s="105">
        <v>40.450000000000003</v>
      </c>
      <c r="D67" s="105"/>
      <c r="E67" s="105"/>
      <c r="F67" s="105">
        <v>41.16</v>
      </c>
      <c r="G67" s="106">
        <v>41.08</v>
      </c>
    </row>
    <row r="68" spans="1:7">
      <c r="A68" s="1">
        <v>48</v>
      </c>
      <c r="B68" s="183"/>
      <c r="C68" s="105">
        <v>40.65</v>
      </c>
      <c r="D68" s="105"/>
      <c r="E68" s="105"/>
      <c r="F68" s="105">
        <v>41.38</v>
      </c>
      <c r="G68" s="106">
        <v>41.04</v>
      </c>
    </row>
    <row r="69" spans="1:7">
      <c r="A69" s="1">
        <v>49</v>
      </c>
      <c r="B69" s="183"/>
      <c r="C69" s="105">
        <v>40.65</v>
      </c>
      <c r="D69" s="105"/>
      <c r="E69" s="105"/>
      <c r="F69" s="105">
        <v>41.54</v>
      </c>
      <c r="G69" s="106">
        <v>41.12</v>
      </c>
    </row>
    <row r="70" spans="1:7">
      <c r="A70" s="1">
        <v>50</v>
      </c>
      <c r="B70" s="183"/>
      <c r="C70" s="105">
        <v>40.630000000000003</v>
      </c>
      <c r="D70" s="105"/>
      <c r="E70" s="105"/>
      <c r="F70" s="105"/>
      <c r="G70" s="106"/>
    </row>
    <row r="71" spans="1:7">
      <c r="A71" s="1">
        <v>51</v>
      </c>
      <c r="B71" s="183"/>
      <c r="C71" s="105">
        <v>40.619999999999997</v>
      </c>
      <c r="D71" s="105"/>
      <c r="E71" s="105"/>
      <c r="F71" s="105"/>
      <c r="G71" s="106"/>
    </row>
    <row r="72" spans="1:7">
      <c r="A72" s="1">
        <v>52</v>
      </c>
      <c r="B72" s="183"/>
      <c r="C72" s="105">
        <v>40.79</v>
      </c>
      <c r="D72" s="105"/>
      <c r="E72" s="105"/>
      <c r="F72" s="105"/>
      <c r="G72" s="106"/>
    </row>
    <row r="73" spans="1:7">
      <c r="A73" s="1">
        <v>53</v>
      </c>
      <c r="B73" s="183"/>
      <c r="C73" s="105">
        <v>40.479999999999997</v>
      </c>
      <c r="D73" s="105"/>
      <c r="E73" s="105"/>
      <c r="F73" s="105"/>
      <c r="G73" s="106"/>
    </row>
    <row r="74" spans="1:7">
      <c r="A74" s="1">
        <v>54</v>
      </c>
      <c r="B74" s="183"/>
      <c r="C74" s="105">
        <v>40.880000000000003</v>
      </c>
      <c r="D74" s="105"/>
      <c r="E74" s="105"/>
      <c r="F74" s="105"/>
      <c r="G74" s="106"/>
    </row>
    <row r="75" spans="1:7">
      <c r="A75" s="1">
        <v>55</v>
      </c>
      <c r="B75" s="183"/>
      <c r="C75" s="105">
        <v>40.520000000000003</v>
      </c>
      <c r="D75" s="105"/>
      <c r="E75" s="105"/>
      <c r="F75" s="105"/>
      <c r="G75" s="106"/>
    </row>
    <row r="76" spans="1:7">
      <c r="A76" s="1">
        <v>56</v>
      </c>
      <c r="B76" s="183"/>
      <c r="C76" s="105">
        <v>40.47</v>
      </c>
      <c r="D76" s="105"/>
      <c r="E76" s="105"/>
      <c r="F76" s="105"/>
      <c r="G76" s="106"/>
    </row>
    <row r="77" spans="1:7">
      <c r="A77" s="1">
        <v>57</v>
      </c>
      <c r="B77" s="183"/>
      <c r="C77" s="105">
        <v>40.369999999999997</v>
      </c>
      <c r="D77" s="105"/>
      <c r="E77" s="105"/>
      <c r="F77" s="105"/>
      <c r="G77" s="106"/>
    </row>
    <row r="78" spans="1:7">
      <c r="A78" s="1">
        <v>58</v>
      </c>
      <c r="B78" s="183"/>
      <c r="C78" s="105">
        <v>40.57</v>
      </c>
      <c r="D78" s="105"/>
      <c r="E78" s="105"/>
      <c r="F78" s="105"/>
      <c r="G78" s="106"/>
    </row>
    <row r="79" spans="1:7">
      <c r="A79" s="1">
        <v>59</v>
      </c>
      <c r="B79" s="183"/>
      <c r="C79" s="105">
        <v>40.51</v>
      </c>
      <c r="D79" s="105"/>
      <c r="E79" s="105"/>
      <c r="F79" s="105"/>
      <c r="G79" s="106"/>
    </row>
    <row r="80" spans="1:7">
      <c r="A80" s="1">
        <v>60</v>
      </c>
      <c r="B80" s="183"/>
      <c r="C80" s="105">
        <v>40.5</v>
      </c>
      <c r="D80" s="105"/>
      <c r="E80" s="105"/>
      <c r="F80" s="105"/>
      <c r="G80" s="106"/>
    </row>
    <row r="81" spans="1:7">
      <c r="A81" s="1">
        <v>61</v>
      </c>
      <c r="B81" s="183"/>
      <c r="C81" s="105"/>
      <c r="D81" s="105"/>
      <c r="E81" s="105"/>
      <c r="F81" s="105"/>
      <c r="G81" s="106"/>
    </row>
    <row r="82" spans="1:7">
      <c r="A82" s="1">
        <v>62</v>
      </c>
      <c r="B82" s="183"/>
      <c r="C82" s="105"/>
      <c r="D82" s="105"/>
      <c r="E82" s="105"/>
      <c r="F82" s="105"/>
      <c r="G82" s="106"/>
    </row>
    <row r="83" spans="1:7">
      <c r="A83" s="1">
        <v>63</v>
      </c>
      <c r="B83" s="183"/>
      <c r="C83" s="105"/>
      <c r="D83" s="105"/>
      <c r="E83" s="105"/>
      <c r="F83" s="105"/>
      <c r="G83" s="106"/>
    </row>
    <row r="84" spans="1:7">
      <c r="A84" s="1">
        <v>64</v>
      </c>
      <c r="B84" s="183"/>
      <c r="C84" s="105"/>
      <c r="D84" s="105"/>
      <c r="E84" s="105"/>
      <c r="F84" s="105"/>
      <c r="G84" s="106"/>
    </row>
    <row r="85" spans="1:7">
      <c r="A85" s="1">
        <v>65</v>
      </c>
      <c r="B85" s="183"/>
      <c r="C85" s="105"/>
      <c r="D85" s="105"/>
      <c r="E85" s="105"/>
      <c r="F85" s="105"/>
      <c r="G85" s="106"/>
    </row>
    <row r="86" spans="1:7">
      <c r="A86" s="1">
        <v>66</v>
      </c>
      <c r="B86" s="183"/>
      <c r="C86" s="105"/>
      <c r="D86" s="105"/>
      <c r="E86" s="105"/>
      <c r="F86" s="105"/>
      <c r="G86" s="106"/>
    </row>
    <row r="87" spans="1:7">
      <c r="A87" s="1">
        <v>67</v>
      </c>
      <c r="B87" s="183"/>
      <c r="C87" s="105"/>
      <c r="D87" s="105"/>
      <c r="E87" s="105"/>
      <c r="F87" s="105"/>
      <c r="G87" s="106"/>
    </row>
    <row r="88" spans="1:7">
      <c r="A88" s="1">
        <v>68</v>
      </c>
      <c r="B88" s="183"/>
      <c r="C88" s="105"/>
      <c r="D88" s="105"/>
      <c r="E88" s="105"/>
      <c r="F88" s="105"/>
      <c r="G88" s="106"/>
    </row>
    <row r="89" spans="1:7">
      <c r="A89" s="1">
        <v>69</v>
      </c>
      <c r="B89" s="183"/>
      <c r="C89" s="105"/>
      <c r="D89" s="105"/>
      <c r="E89" s="105"/>
      <c r="F89" s="105"/>
      <c r="G89" s="106"/>
    </row>
    <row r="90" spans="1:7" ht="15.75" thickBot="1">
      <c r="A90" s="1">
        <v>70</v>
      </c>
      <c r="B90" s="184"/>
      <c r="C90" s="160"/>
      <c r="D90" s="160"/>
      <c r="E90" s="160"/>
      <c r="F90" s="160"/>
      <c r="G90" s="161"/>
    </row>
  </sheetData>
  <mergeCells count="22">
    <mergeCell ref="B14:C14"/>
    <mergeCell ref="K12:K13"/>
    <mergeCell ref="L12:L13"/>
    <mergeCell ref="B9:C9"/>
    <mergeCell ref="B10:C10"/>
    <mergeCell ref="B11:C11"/>
    <mergeCell ref="N12:N13"/>
    <mergeCell ref="M12:M13"/>
    <mergeCell ref="B15:C15"/>
    <mergeCell ref="A3:M3"/>
    <mergeCell ref="A5:M5"/>
    <mergeCell ref="A7:A8"/>
    <mergeCell ref="B7:C8"/>
    <mergeCell ref="D7:D8"/>
    <mergeCell ref="E7:E8"/>
    <mergeCell ref="F7:F8"/>
    <mergeCell ref="G7:J7"/>
    <mergeCell ref="K7:K8"/>
    <mergeCell ref="L7:M7"/>
    <mergeCell ref="A12:A13"/>
    <mergeCell ref="B12:C13"/>
    <mergeCell ref="F12:F13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3:Q89"/>
  <sheetViews>
    <sheetView topLeftCell="A3" zoomScale="75" zoomScaleNormal="75" workbookViewId="0">
      <selection activeCell="I15" sqref="I15"/>
    </sheetView>
  </sheetViews>
  <sheetFormatPr defaultRowHeight="15"/>
  <cols>
    <col min="1" max="1" width="8.7109375" style="1" customWidth="1"/>
    <col min="2" max="2" width="13.5703125" style="1" customWidth="1"/>
    <col min="3" max="3" width="12.5703125" style="1" customWidth="1"/>
    <col min="4" max="4" width="9.42578125" style="1" customWidth="1"/>
    <col min="5" max="7" width="9.42578125" style="2" customWidth="1"/>
    <col min="8" max="8" width="11.28515625" style="2" customWidth="1"/>
    <col min="9" max="9" width="12.85546875" style="2" customWidth="1"/>
    <col min="10" max="10" width="13.5703125" style="2" customWidth="1"/>
    <col min="11" max="11" width="13" style="2" customWidth="1"/>
    <col min="12" max="12" width="12" style="2" customWidth="1"/>
    <col min="13" max="13" width="15.85546875" style="2" customWidth="1"/>
    <col min="14" max="14" width="11.42578125" style="1" customWidth="1"/>
    <col min="15" max="15" width="22.28515625" style="1" customWidth="1"/>
    <col min="16" max="16384" width="9.140625" style="1"/>
  </cols>
  <sheetData>
    <row r="3" spans="1:17" ht="18.75">
      <c r="A3" s="248" t="s">
        <v>64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</row>
    <row r="4" spans="1:17" ht="7.5" customHeight="1"/>
    <row r="5" spans="1:17" ht="17.25" customHeight="1">
      <c r="A5" s="201" t="s">
        <v>91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</row>
    <row r="6" spans="1:17" ht="7.5" customHeight="1"/>
    <row r="7" spans="1:17" s="2" customFormat="1" ht="20.25" customHeight="1">
      <c r="A7" s="249" t="s">
        <v>43</v>
      </c>
      <c r="B7" s="260" t="s">
        <v>13</v>
      </c>
      <c r="C7" s="261"/>
      <c r="D7" s="250" t="s">
        <v>18</v>
      </c>
      <c r="E7" s="252" t="s">
        <v>44</v>
      </c>
      <c r="F7" s="253" t="s">
        <v>45</v>
      </c>
      <c r="G7" s="255" t="s">
        <v>46</v>
      </c>
      <c r="H7" s="256"/>
      <c r="I7" s="256"/>
      <c r="J7" s="257"/>
      <c r="K7" s="258" t="s">
        <v>47</v>
      </c>
      <c r="L7" s="249" t="s">
        <v>48</v>
      </c>
      <c r="M7" s="249"/>
      <c r="N7" s="69"/>
      <c r="O7" s="69"/>
    </row>
    <row r="8" spans="1:17" s="2" customFormat="1" ht="27.75" customHeight="1">
      <c r="A8" s="249"/>
      <c r="B8" s="262"/>
      <c r="C8" s="263"/>
      <c r="D8" s="251"/>
      <c r="E8" s="252"/>
      <c r="F8" s="254"/>
      <c r="G8" s="70" t="s">
        <v>49</v>
      </c>
      <c r="H8" s="70" t="s">
        <v>50</v>
      </c>
      <c r="I8" s="70" t="s">
        <v>51</v>
      </c>
      <c r="J8" s="71" t="s">
        <v>52</v>
      </c>
      <c r="K8" s="259"/>
      <c r="L8" s="151" t="s">
        <v>53</v>
      </c>
      <c r="M8" s="151" t="s">
        <v>54</v>
      </c>
      <c r="N8" s="72" t="s">
        <v>55</v>
      </c>
      <c r="O8" s="72" t="s">
        <v>56</v>
      </c>
    </row>
    <row r="9" spans="1:17" s="3" customFormat="1" ht="30" customHeight="1" thickBot="1">
      <c r="A9" s="73">
        <v>1</v>
      </c>
      <c r="B9" s="264" t="s">
        <v>107</v>
      </c>
      <c r="C9" s="265"/>
      <c r="D9" s="74">
        <v>5</v>
      </c>
      <c r="E9" s="74">
        <v>27</v>
      </c>
      <c r="F9" s="75">
        <f>E9</f>
        <v>27</v>
      </c>
      <c r="G9" s="175">
        <f>MIN(B20:B84)</f>
        <v>41.17</v>
      </c>
      <c r="H9" s="133">
        <f>AVERAGE(B20:B84)</f>
        <v>41.908846153846156</v>
      </c>
      <c r="I9" s="76">
        <v>0</v>
      </c>
      <c r="J9" s="133">
        <f>H9-G9</f>
        <v>0.73884615384615415</v>
      </c>
      <c r="K9" s="149">
        <v>1.3125E-2</v>
      </c>
      <c r="L9" s="149">
        <f>K9</f>
        <v>1.3125E-2</v>
      </c>
      <c r="M9" s="78">
        <f>L9</f>
        <v>1.3125E-2</v>
      </c>
      <c r="N9" s="79" t="s">
        <v>111</v>
      </c>
      <c r="O9" s="80">
        <v>-22</v>
      </c>
      <c r="P9" s="159" t="s">
        <v>159</v>
      </c>
      <c r="Q9" s="82"/>
    </row>
    <row r="10" spans="1:17" s="3" customFormat="1" ht="30" customHeight="1" thickBot="1">
      <c r="A10" s="73">
        <v>2</v>
      </c>
      <c r="B10" s="264" t="s">
        <v>93</v>
      </c>
      <c r="C10" s="265"/>
      <c r="D10" s="74">
        <v>2</v>
      </c>
      <c r="E10" s="74">
        <v>80</v>
      </c>
      <c r="F10" s="75">
        <f>E10-F9</f>
        <v>53</v>
      </c>
      <c r="G10" s="178">
        <f>MIN(C20:C84)</f>
        <v>40.61</v>
      </c>
      <c r="H10" s="174">
        <f>AVERAGE(C20:C84)</f>
        <v>41.041153846153861</v>
      </c>
      <c r="I10" s="76">
        <v>3</v>
      </c>
      <c r="J10" s="133">
        <f t="shared" ref="J10:J12" si="0">H10-G10</f>
        <v>0.43115384615386176</v>
      </c>
      <c r="K10" s="149">
        <v>3.9131944444444448E-2</v>
      </c>
      <c r="L10" s="149">
        <f>K10-K9</f>
        <v>2.6006944444444451E-2</v>
      </c>
      <c r="M10" s="78">
        <f>L10</f>
        <v>2.6006944444444451E-2</v>
      </c>
      <c r="N10" s="79" t="s">
        <v>119</v>
      </c>
      <c r="O10" s="80"/>
      <c r="P10" s="143"/>
      <c r="Q10" s="82"/>
    </row>
    <row r="11" spans="1:17" s="3" customFormat="1" ht="30" customHeight="1">
      <c r="A11" s="73">
        <v>3</v>
      </c>
      <c r="B11" s="264" t="s">
        <v>107</v>
      </c>
      <c r="C11" s="265"/>
      <c r="D11" s="74">
        <v>21</v>
      </c>
      <c r="E11" s="74">
        <v>128</v>
      </c>
      <c r="F11" s="75">
        <f>E11-E10</f>
        <v>48</v>
      </c>
      <c r="G11" s="176">
        <f>MIN(D20:D84)</f>
        <v>40.770000000000003</v>
      </c>
      <c r="H11" s="133">
        <f>AVERAGE(D20:D84)</f>
        <v>41.218936170212778</v>
      </c>
      <c r="I11" s="76">
        <v>1</v>
      </c>
      <c r="J11" s="133">
        <f t="shared" si="0"/>
        <v>0.44893617021277521</v>
      </c>
      <c r="K11" s="149">
        <v>6.3067129629629626E-2</v>
      </c>
      <c r="L11" s="149">
        <f t="shared" ref="L11:L14" si="1">K11-K10</f>
        <v>2.3935185185185177E-2</v>
      </c>
      <c r="M11" s="78">
        <f>L11+M9</f>
        <v>3.7060185185185175E-2</v>
      </c>
      <c r="N11" s="79" t="s">
        <v>120</v>
      </c>
      <c r="O11" s="80"/>
      <c r="P11" s="143"/>
      <c r="Q11" s="82"/>
    </row>
    <row r="12" spans="1:17" s="3" customFormat="1" ht="30" customHeight="1" thickBot="1">
      <c r="A12" s="73">
        <v>4</v>
      </c>
      <c r="B12" s="264" t="s">
        <v>93</v>
      </c>
      <c r="C12" s="265"/>
      <c r="D12" s="74">
        <v>6</v>
      </c>
      <c r="E12" s="74">
        <v>177</v>
      </c>
      <c r="F12" s="75">
        <f t="shared" ref="F12:F14" si="2">E12-E11</f>
        <v>49</v>
      </c>
      <c r="G12" s="186">
        <f>MIN(E20:E84)</f>
        <v>40.68</v>
      </c>
      <c r="H12" s="134">
        <f>AVERAGE(E20:E84)</f>
        <v>41.125625000000014</v>
      </c>
      <c r="I12" s="76">
        <v>2</v>
      </c>
      <c r="J12" s="133">
        <f t="shared" si="0"/>
        <v>0.44562500000001393</v>
      </c>
      <c r="K12" s="149">
        <v>8.7488425925925928E-2</v>
      </c>
      <c r="L12" s="149">
        <f t="shared" si="1"/>
        <v>2.4421296296296302E-2</v>
      </c>
      <c r="M12" s="78">
        <f>L12+M10</f>
        <v>5.0428240740740753E-2</v>
      </c>
      <c r="N12" s="79" t="s">
        <v>155</v>
      </c>
      <c r="O12" s="80"/>
      <c r="P12" s="81"/>
      <c r="Q12" s="82"/>
    </row>
    <row r="13" spans="1:17" s="3" customFormat="1" ht="30" customHeight="1" thickBot="1">
      <c r="A13" s="73">
        <v>5</v>
      </c>
      <c r="B13" s="264" t="s">
        <v>107</v>
      </c>
      <c r="C13" s="265"/>
      <c r="D13" s="83">
        <v>69</v>
      </c>
      <c r="E13" s="74">
        <v>215</v>
      </c>
      <c r="F13" s="75">
        <f t="shared" si="2"/>
        <v>38</v>
      </c>
      <c r="G13" s="181">
        <f>MIN(F20:F82)</f>
        <v>40.520000000000003</v>
      </c>
      <c r="H13" s="174">
        <f>AVERAGE(F20:F84)</f>
        <v>41.116216216216209</v>
      </c>
      <c r="I13" s="76">
        <v>1</v>
      </c>
      <c r="J13" s="133">
        <f>H13-G13</f>
        <v>0.59621621621620591</v>
      </c>
      <c r="K13" s="149">
        <v>0.10665509259259259</v>
      </c>
      <c r="L13" s="149">
        <f t="shared" si="1"/>
        <v>1.9166666666666665E-2</v>
      </c>
      <c r="M13" s="77">
        <f>L13+M11</f>
        <v>5.622685185185184E-2</v>
      </c>
      <c r="N13" s="79" t="s">
        <v>156</v>
      </c>
      <c r="O13" s="80">
        <v>5</v>
      </c>
      <c r="P13" s="185" t="s">
        <v>148</v>
      </c>
    </row>
    <row r="14" spans="1:17" s="3" customFormat="1" ht="30" customHeight="1">
      <c r="A14" s="84" t="s">
        <v>57</v>
      </c>
      <c r="B14" s="264" t="s">
        <v>93</v>
      </c>
      <c r="C14" s="265"/>
      <c r="D14" s="85">
        <v>3</v>
      </c>
      <c r="E14" s="85">
        <v>252</v>
      </c>
      <c r="F14" s="75">
        <f t="shared" si="2"/>
        <v>37</v>
      </c>
      <c r="G14" s="176">
        <f>MIN(G20:G88)</f>
        <v>41.09</v>
      </c>
      <c r="H14" s="133">
        <f>AVERAGE(G20:G84)</f>
        <v>41.601081081081084</v>
      </c>
      <c r="I14" s="76">
        <v>0</v>
      </c>
      <c r="J14" s="133">
        <f>H14-G14</f>
        <v>0.51108108108108041</v>
      </c>
      <c r="K14" s="149">
        <v>0.12545138888888888</v>
      </c>
      <c r="L14" s="149">
        <f t="shared" si="1"/>
        <v>1.8796296296296283E-2</v>
      </c>
      <c r="M14" s="86">
        <f>L14+M12</f>
        <v>6.9224537037037043E-2</v>
      </c>
      <c r="N14" s="79"/>
      <c r="O14" s="80"/>
    </row>
    <row r="15" spans="1:17" s="3" customFormat="1" ht="30" customHeight="1">
      <c r="A15" s="87"/>
      <c r="B15" s="87"/>
      <c r="C15" s="88"/>
      <c r="D15" s="89"/>
      <c r="E15" s="89"/>
      <c r="F15" s="89"/>
      <c r="G15" s="121">
        <f>AVERAGE(G9,G11,G13)</f>
        <v>40.82</v>
      </c>
      <c r="H15" s="145">
        <f>AVERAGE(H9,H11,H13)</f>
        <v>41.414666180091707</v>
      </c>
      <c r="I15" s="145" t="s">
        <v>157</v>
      </c>
      <c r="J15" s="146">
        <f>AVERAGE(J9,J11,J13)</f>
        <v>0.59466618009171179</v>
      </c>
      <c r="K15" s="89"/>
      <c r="L15" s="89"/>
      <c r="M15" s="89"/>
      <c r="N15" s="90"/>
      <c r="O15" s="90"/>
    </row>
    <row r="16" spans="1:17" ht="27.75" customHeight="1">
      <c r="A16" s="91"/>
      <c r="B16" s="91"/>
      <c r="C16" s="91"/>
      <c r="D16" s="91"/>
      <c r="E16" s="92"/>
      <c r="F16" s="93"/>
      <c r="G16" s="94">
        <f>AVERAGE(G10,G12,G14)</f>
        <v>40.793333333333329</v>
      </c>
      <c r="H16" s="95">
        <f>AVERAGE(H10,H12,H14)</f>
        <v>41.255953309078315</v>
      </c>
      <c r="I16" s="95" t="s">
        <v>158</v>
      </c>
      <c r="J16" s="96">
        <f>AVERAGE(J10,J12,J14)</f>
        <v>0.46261997574498537</v>
      </c>
      <c r="K16" s="93"/>
      <c r="L16" s="93" t="s">
        <v>27</v>
      </c>
      <c r="M16" s="93"/>
      <c r="N16" s="90"/>
      <c r="O16" s="90"/>
    </row>
    <row r="17" spans="1:15" ht="30" customHeight="1" thickBot="1">
      <c r="A17" s="97"/>
      <c r="B17" s="97"/>
      <c r="C17" s="97"/>
      <c r="D17" s="97"/>
      <c r="E17" s="93"/>
      <c r="F17" s="93"/>
      <c r="G17" s="98">
        <f>AVERAGE(G9:G14)</f>
        <v>40.806666666666672</v>
      </c>
      <c r="H17" s="99">
        <f>AVERAGE(D20:G87)</f>
        <v>41.253609467455632</v>
      </c>
      <c r="I17" s="100"/>
      <c r="J17" s="101">
        <f>AVERAGE(J9:J14)</f>
        <v>0.52864307791834853</v>
      </c>
      <c r="K17" s="93"/>
      <c r="L17" s="93"/>
      <c r="M17" s="93"/>
      <c r="N17" s="97"/>
      <c r="O17" s="97"/>
    </row>
    <row r="19" spans="1:15" ht="15.75" thickBot="1">
      <c r="B19" s="102" t="str">
        <f>B9</f>
        <v xml:space="preserve">Крутоголов Павел </v>
      </c>
      <c r="C19" s="102" t="str">
        <f>B10</f>
        <v>Фалько Константин</v>
      </c>
      <c r="D19" s="102" t="str">
        <f>B11</f>
        <v xml:space="preserve">Крутоголов Павел </v>
      </c>
      <c r="E19" s="102" t="str">
        <f>B12</f>
        <v>Фалько Константин</v>
      </c>
      <c r="F19" s="102" t="str">
        <f>B13</f>
        <v xml:space="preserve">Крутоголов Павел </v>
      </c>
      <c r="G19" s="102" t="str">
        <f>B14</f>
        <v>Фалько Константин</v>
      </c>
    </row>
    <row r="20" spans="1:15">
      <c r="A20" s="1">
        <v>1</v>
      </c>
      <c r="B20" s="182">
        <v>43.47</v>
      </c>
      <c r="C20" s="103">
        <v>42.61</v>
      </c>
      <c r="D20" s="103">
        <v>42.43</v>
      </c>
      <c r="E20" s="103">
        <v>42.09</v>
      </c>
      <c r="F20" s="103">
        <v>42.52</v>
      </c>
      <c r="G20" s="104">
        <v>44.73</v>
      </c>
      <c r="N20" s="2"/>
      <c r="O20" s="2"/>
    </row>
    <row r="21" spans="1:15">
      <c r="A21" s="1">
        <v>2</v>
      </c>
      <c r="B21" s="183">
        <v>42.89</v>
      </c>
      <c r="C21" s="105">
        <v>41.2</v>
      </c>
      <c r="D21" s="105">
        <v>41.48</v>
      </c>
      <c r="E21" s="105">
        <v>41.05</v>
      </c>
      <c r="F21" s="105">
        <v>41.47</v>
      </c>
      <c r="G21" s="106">
        <v>41.91</v>
      </c>
      <c r="N21" s="3"/>
      <c r="O21" s="3"/>
    </row>
    <row r="22" spans="1:15">
      <c r="A22" s="1">
        <v>3</v>
      </c>
      <c r="B22" s="183">
        <v>42.63</v>
      </c>
      <c r="C22" s="105">
        <v>41.17</v>
      </c>
      <c r="D22" s="105">
        <v>41.24</v>
      </c>
      <c r="E22" s="105">
        <v>40.94</v>
      </c>
      <c r="F22" s="105">
        <v>41.13</v>
      </c>
      <c r="G22" s="106">
        <v>41.33</v>
      </c>
      <c r="N22" s="3"/>
      <c r="O22" s="3"/>
    </row>
    <row r="23" spans="1:15">
      <c r="A23" s="1">
        <v>4</v>
      </c>
      <c r="B23" s="183">
        <v>41.76</v>
      </c>
      <c r="C23" s="105">
        <v>41.17</v>
      </c>
      <c r="D23" s="105">
        <v>40.94</v>
      </c>
      <c r="E23" s="105">
        <v>40.909999999999997</v>
      </c>
      <c r="F23" s="105">
        <v>40.98</v>
      </c>
      <c r="G23" s="106">
        <v>41.44</v>
      </c>
      <c r="N23" s="3"/>
      <c r="O23" s="3"/>
    </row>
    <row r="24" spans="1:15">
      <c r="A24" s="1">
        <v>5</v>
      </c>
      <c r="B24" s="183">
        <v>41.28</v>
      </c>
      <c r="C24" s="105">
        <v>41.23</v>
      </c>
      <c r="D24" s="105">
        <v>41.02</v>
      </c>
      <c r="E24" s="105">
        <v>41.03</v>
      </c>
      <c r="F24" s="105">
        <v>40.92</v>
      </c>
      <c r="G24" s="106">
        <v>41.28</v>
      </c>
    </row>
    <row r="25" spans="1:15">
      <c r="A25" s="1">
        <v>6</v>
      </c>
      <c r="B25" s="183">
        <v>41.71</v>
      </c>
      <c r="C25" s="105">
        <v>41.51</v>
      </c>
      <c r="D25" s="105">
        <v>41.21</v>
      </c>
      <c r="E25" s="105">
        <v>40.97</v>
      </c>
      <c r="F25" s="105">
        <v>41.06</v>
      </c>
      <c r="G25" s="106">
        <v>41.09</v>
      </c>
    </row>
    <row r="26" spans="1:15">
      <c r="A26" s="1">
        <v>7</v>
      </c>
      <c r="B26" s="183">
        <v>41.55</v>
      </c>
      <c r="C26" s="105">
        <v>41.34</v>
      </c>
      <c r="D26" s="105">
        <v>41.17</v>
      </c>
      <c r="E26" s="105">
        <v>40.880000000000003</v>
      </c>
      <c r="F26" s="105">
        <v>41.14</v>
      </c>
      <c r="G26" s="106">
        <v>41.61</v>
      </c>
    </row>
    <row r="27" spans="1:15">
      <c r="A27" s="1">
        <v>8</v>
      </c>
      <c r="B27" s="183">
        <v>41.6</v>
      </c>
      <c r="C27" s="105">
        <v>41.25</v>
      </c>
      <c r="D27" s="105">
        <v>41.09</v>
      </c>
      <c r="E27" s="105">
        <v>41.35</v>
      </c>
      <c r="F27" s="105">
        <v>40.97</v>
      </c>
      <c r="G27" s="106">
        <v>41.41</v>
      </c>
    </row>
    <row r="28" spans="1:15">
      <c r="A28" s="1">
        <v>9</v>
      </c>
      <c r="B28" s="183">
        <v>41.94</v>
      </c>
      <c r="C28" s="105">
        <v>41.26</v>
      </c>
      <c r="D28" s="155">
        <v>41.83</v>
      </c>
      <c r="E28" s="105">
        <v>41.35</v>
      </c>
      <c r="F28" s="105">
        <v>40.64</v>
      </c>
      <c r="G28" s="106">
        <v>42.57</v>
      </c>
    </row>
    <row r="29" spans="1:15">
      <c r="A29" s="1">
        <v>10</v>
      </c>
      <c r="B29" s="183">
        <v>41.5</v>
      </c>
      <c r="C29" s="105">
        <v>41.08</v>
      </c>
      <c r="D29" s="105">
        <v>41.4</v>
      </c>
      <c r="E29" s="105">
        <v>41.18</v>
      </c>
      <c r="F29" s="105">
        <v>40.630000000000003</v>
      </c>
      <c r="G29" s="106">
        <v>41.31</v>
      </c>
    </row>
    <row r="30" spans="1:15">
      <c r="A30" s="1">
        <v>11</v>
      </c>
      <c r="B30" s="183">
        <v>42.9</v>
      </c>
      <c r="C30" s="105">
        <v>41.26</v>
      </c>
      <c r="D30" s="105">
        <v>41.16</v>
      </c>
      <c r="E30" s="105">
        <v>41.19</v>
      </c>
      <c r="F30" s="105">
        <v>40.520000000000003</v>
      </c>
      <c r="G30" s="106">
        <v>41.39</v>
      </c>
    </row>
    <row r="31" spans="1:15">
      <c r="A31" s="1">
        <v>12</v>
      </c>
      <c r="B31" s="183">
        <v>43.72</v>
      </c>
      <c r="C31" s="105">
        <v>41</v>
      </c>
      <c r="D31" s="105">
        <v>41.26</v>
      </c>
      <c r="E31" s="105">
        <v>41.59</v>
      </c>
      <c r="F31" s="105">
        <v>40.56</v>
      </c>
      <c r="G31" s="106">
        <v>41.49</v>
      </c>
    </row>
    <row r="32" spans="1:15">
      <c r="A32" s="1">
        <v>13</v>
      </c>
      <c r="B32" s="183">
        <v>41.75</v>
      </c>
      <c r="C32" s="105">
        <v>40.93</v>
      </c>
      <c r="D32" s="105">
        <v>42.13</v>
      </c>
      <c r="E32" s="105">
        <v>41.27</v>
      </c>
      <c r="F32" s="105">
        <v>40.71</v>
      </c>
      <c r="G32" s="106">
        <v>41.32</v>
      </c>
    </row>
    <row r="33" spans="1:7">
      <c r="A33" s="1">
        <v>14</v>
      </c>
      <c r="B33" s="183">
        <v>41.17</v>
      </c>
      <c r="C33" s="105">
        <v>40.729999999999997</v>
      </c>
      <c r="D33" s="156">
        <v>41.34</v>
      </c>
      <c r="E33" s="105">
        <v>40.78</v>
      </c>
      <c r="F33" s="105">
        <v>40.729999999999997</v>
      </c>
      <c r="G33" s="106">
        <v>41.3</v>
      </c>
    </row>
    <row r="34" spans="1:7">
      <c r="A34" s="1">
        <v>15</v>
      </c>
      <c r="B34" s="183">
        <v>41.58</v>
      </c>
      <c r="C34" s="105">
        <v>40.71</v>
      </c>
      <c r="D34" s="105">
        <v>41.07</v>
      </c>
      <c r="E34" s="105">
        <v>42.76</v>
      </c>
      <c r="F34" s="105">
        <v>41.05</v>
      </c>
      <c r="G34" s="106">
        <v>41.25</v>
      </c>
    </row>
    <row r="35" spans="1:7">
      <c r="A35" s="1">
        <v>16</v>
      </c>
      <c r="B35" s="183">
        <v>41.51</v>
      </c>
      <c r="C35" s="105">
        <v>41.02</v>
      </c>
      <c r="D35" s="105">
        <v>41.02</v>
      </c>
      <c r="E35" s="105">
        <v>41.86</v>
      </c>
      <c r="F35" s="105">
        <v>40.729999999999997</v>
      </c>
      <c r="G35" s="106">
        <v>41.53</v>
      </c>
    </row>
    <row r="36" spans="1:7">
      <c r="A36" s="1">
        <v>17</v>
      </c>
      <c r="B36" s="183">
        <v>41.39</v>
      </c>
      <c r="C36" s="105">
        <v>41.2</v>
      </c>
      <c r="D36" s="105">
        <v>41.36</v>
      </c>
      <c r="E36" s="105">
        <v>41.07</v>
      </c>
      <c r="F36" s="105">
        <v>40.75</v>
      </c>
      <c r="G36" s="106">
        <v>42.04</v>
      </c>
    </row>
    <row r="37" spans="1:7">
      <c r="A37" s="1">
        <v>18</v>
      </c>
      <c r="B37" s="183">
        <v>41.45</v>
      </c>
      <c r="C37" s="105">
        <v>40.94</v>
      </c>
      <c r="D37" s="105">
        <v>41.26</v>
      </c>
      <c r="E37" s="105">
        <v>40.68</v>
      </c>
      <c r="F37" s="105">
        <v>40.86</v>
      </c>
      <c r="G37" s="106">
        <v>41.47</v>
      </c>
    </row>
    <row r="38" spans="1:7">
      <c r="A38" s="1">
        <v>19</v>
      </c>
      <c r="B38" s="183">
        <v>41.75</v>
      </c>
      <c r="C38" s="105">
        <v>41.23</v>
      </c>
      <c r="D38" s="105">
        <v>40.89</v>
      </c>
      <c r="E38" s="105">
        <v>41.02</v>
      </c>
      <c r="F38" s="105">
        <v>40.68</v>
      </c>
      <c r="G38" s="106">
        <v>41.33</v>
      </c>
    </row>
    <row r="39" spans="1:7">
      <c r="A39" s="1">
        <v>20</v>
      </c>
      <c r="B39" s="183">
        <v>41.85</v>
      </c>
      <c r="C39" s="105">
        <v>41.18</v>
      </c>
      <c r="D39" s="105">
        <v>41.12</v>
      </c>
      <c r="E39" s="105">
        <v>41.05</v>
      </c>
      <c r="F39" s="105">
        <v>40.75</v>
      </c>
      <c r="G39" s="106">
        <v>41.44</v>
      </c>
    </row>
    <row r="40" spans="1:7">
      <c r="A40" s="1">
        <v>21</v>
      </c>
      <c r="B40" s="183">
        <v>41.74</v>
      </c>
      <c r="C40" s="105">
        <v>40.74</v>
      </c>
      <c r="D40" s="105">
        <v>40.880000000000003</v>
      </c>
      <c r="E40" s="105">
        <v>40.85</v>
      </c>
      <c r="F40" s="105">
        <v>40.6</v>
      </c>
      <c r="G40" s="106">
        <v>41.8</v>
      </c>
    </row>
    <row r="41" spans="1:7">
      <c r="A41" s="1">
        <v>22</v>
      </c>
      <c r="B41" s="183">
        <v>42.08</v>
      </c>
      <c r="C41" s="105">
        <v>40.69</v>
      </c>
      <c r="D41" s="105">
        <v>40.98</v>
      </c>
      <c r="E41" s="105">
        <v>41.06</v>
      </c>
      <c r="F41" s="105">
        <v>41.31</v>
      </c>
      <c r="G41" s="106">
        <v>41.53</v>
      </c>
    </row>
    <row r="42" spans="1:7">
      <c r="A42" s="1">
        <v>23</v>
      </c>
      <c r="B42" s="183">
        <v>41.76</v>
      </c>
      <c r="C42" s="105">
        <v>40.72</v>
      </c>
      <c r="D42" s="105">
        <v>41.08</v>
      </c>
      <c r="E42" s="105">
        <v>40.909999999999997</v>
      </c>
      <c r="F42" s="105">
        <v>40.840000000000003</v>
      </c>
      <c r="G42" s="106">
        <v>41.62</v>
      </c>
    </row>
    <row r="43" spans="1:7">
      <c r="A43" s="1">
        <v>24</v>
      </c>
      <c r="B43" s="183">
        <v>41.26</v>
      </c>
      <c r="C43" s="105">
        <v>41.22</v>
      </c>
      <c r="D43" s="105">
        <v>40.93</v>
      </c>
      <c r="E43" s="105">
        <v>40.82</v>
      </c>
      <c r="F43" s="105">
        <v>40.76</v>
      </c>
      <c r="G43" s="106">
        <v>41.68</v>
      </c>
    </row>
    <row r="44" spans="1:7">
      <c r="A44" s="1">
        <v>25</v>
      </c>
      <c r="B44" s="183">
        <v>41.64</v>
      </c>
      <c r="C44" s="105">
        <v>40.9</v>
      </c>
      <c r="D44" s="105">
        <v>41.04</v>
      </c>
      <c r="E44" s="105">
        <v>41.21</v>
      </c>
      <c r="F44" s="105">
        <v>40.700000000000003</v>
      </c>
      <c r="G44" s="106">
        <v>41.46</v>
      </c>
    </row>
    <row r="45" spans="1:7">
      <c r="A45" s="1">
        <v>26</v>
      </c>
      <c r="B45" s="183">
        <v>41.75</v>
      </c>
      <c r="C45" s="105">
        <v>41.8</v>
      </c>
      <c r="D45" s="105">
        <v>40.92</v>
      </c>
      <c r="E45" s="105">
        <v>41.01</v>
      </c>
      <c r="F45" s="105">
        <v>41</v>
      </c>
      <c r="G45" s="106">
        <v>41.43</v>
      </c>
    </row>
    <row r="46" spans="1:7">
      <c r="A46" s="1">
        <v>27</v>
      </c>
      <c r="B46" s="183"/>
      <c r="C46" s="105">
        <v>40.96</v>
      </c>
      <c r="D46" s="105">
        <v>40.93</v>
      </c>
      <c r="E46" s="105">
        <v>41</v>
      </c>
      <c r="F46" s="105">
        <v>41.2</v>
      </c>
      <c r="G46" s="106">
        <v>41.41</v>
      </c>
    </row>
    <row r="47" spans="1:7">
      <c r="A47" s="1">
        <v>28</v>
      </c>
      <c r="B47" s="183"/>
      <c r="C47" s="105">
        <v>40.68</v>
      </c>
      <c r="D47" s="105">
        <v>41.31</v>
      </c>
      <c r="E47" s="105">
        <v>41.05</v>
      </c>
      <c r="F47" s="105">
        <v>40.799999999999997</v>
      </c>
      <c r="G47" s="106">
        <v>41.38</v>
      </c>
    </row>
    <row r="48" spans="1:7">
      <c r="A48" s="1">
        <v>29</v>
      </c>
      <c r="B48" s="183"/>
      <c r="C48" s="105">
        <v>40.840000000000003</v>
      </c>
      <c r="D48" s="105">
        <v>41.02</v>
      </c>
      <c r="E48" s="105">
        <v>41.14</v>
      </c>
      <c r="F48" s="105">
        <v>40.700000000000003</v>
      </c>
      <c r="G48" s="106">
        <v>41.57</v>
      </c>
    </row>
    <row r="49" spans="1:7">
      <c r="A49" s="1">
        <v>30</v>
      </c>
      <c r="B49" s="183"/>
      <c r="C49" s="105">
        <v>40.89</v>
      </c>
      <c r="D49" s="105">
        <v>40.9</v>
      </c>
      <c r="E49" s="105">
        <v>41.88</v>
      </c>
      <c r="F49" s="105">
        <v>47.92</v>
      </c>
      <c r="G49" s="106">
        <v>41.61</v>
      </c>
    </row>
    <row r="50" spans="1:7">
      <c r="A50" s="1">
        <v>31</v>
      </c>
      <c r="B50" s="183"/>
      <c r="C50" s="105">
        <v>40.659999999999997</v>
      </c>
      <c r="D50" s="105">
        <v>41.03</v>
      </c>
      <c r="E50" s="105">
        <v>40.94</v>
      </c>
      <c r="F50" s="105">
        <v>41.06</v>
      </c>
      <c r="G50" s="106">
        <v>41.97</v>
      </c>
    </row>
    <row r="51" spans="1:7">
      <c r="A51" s="1">
        <v>32</v>
      </c>
      <c r="B51" s="183"/>
      <c r="C51" s="105">
        <v>40.93</v>
      </c>
      <c r="D51" s="105">
        <v>41.51</v>
      </c>
      <c r="E51" s="105">
        <v>40.89</v>
      </c>
      <c r="F51" s="105">
        <v>40.799999999999997</v>
      </c>
      <c r="G51" s="106">
        <v>41.56</v>
      </c>
    </row>
    <row r="52" spans="1:7">
      <c r="A52" s="1">
        <v>33</v>
      </c>
      <c r="B52" s="183"/>
      <c r="C52" s="105">
        <v>40.770000000000003</v>
      </c>
      <c r="D52" s="105">
        <v>41.3</v>
      </c>
      <c r="E52" s="105">
        <v>40.9</v>
      </c>
      <c r="F52" s="105">
        <v>41.04</v>
      </c>
      <c r="G52" s="106">
        <v>41.28</v>
      </c>
    </row>
    <row r="53" spans="1:7">
      <c r="A53" s="1">
        <v>34</v>
      </c>
      <c r="B53" s="183"/>
      <c r="C53" s="105">
        <v>40.83</v>
      </c>
      <c r="D53" s="105">
        <v>41.05</v>
      </c>
      <c r="E53" s="105">
        <v>41.12</v>
      </c>
      <c r="F53" s="105">
        <v>40.770000000000003</v>
      </c>
      <c r="G53" s="106">
        <v>41.73</v>
      </c>
    </row>
    <row r="54" spans="1:7">
      <c r="A54" s="1">
        <v>35</v>
      </c>
      <c r="B54" s="183"/>
      <c r="C54" s="105">
        <v>40.76</v>
      </c>
      <c r="D54" s="105">
        <v>40.81</v>
      </c>
      <c r="E54" s="105">
        <v>41.19</v>
      </c>
      <c r="F54" s="105">
        <v>41.15</v>
      </c>
      <c r="G54" s="106">
        <v>41.32</v>
      </c>
    </row>
    <row r="55" spans="1:7">
      <c r="A55" s="1">
        <v>36</v>
      </c>
      <c r="B55" s="183"/>
      <c r="C55" s="105">
        <v>40.67</v>
      </c>
      <c r="D55" s="105">
        <v>41.19</v>
      </c>
      <c r="E55" s="105">
        <v>40.770000000000003</v>
      </c>
      <c r="F55" s="105">
        <v>41.03</v>
      </c>
      <c r="G55" s="106">
        <v>41.21</v>
      </c>
    </row>
    <row r="56" spans="1:7">
      <c r="A56" s="1">
        <v>37</v>
      </c>
      <c r="B56" s="183"/>
      <c r="C56" s="105">
        <v>40.74</v>
      </c>
      <c r="D56" s="105">
        <v>41</v>
      </c>
      <c r="E56" s="105">
        <v>41.07</v>
      </c>
      <c r="F56" s="105">
        <v>40.82</v>
      </c>
      <c r="G56" s="106">
        <v>41.44</v>
      </c>
    </row>
    <row r="57" spans="1:7">
      <c r="A57" s="1">
        <v>38</v>
      </c>
      <c r="B57" s="183"/>
      <c r="C57" s="105">
        <v>41</v>
      </c>
      <c r="D57" s="105">
        <v>41.13</v>
      </c>
      <c r="E57" s="105">
        <v>40.950000000000003</v>
      </c>
      <c r="F57" s="105"/>
      <c r="G57" s="106"/>
    </row>
    <row r="58" spans="1:7">
      <c r="A58" s="1">
        <v>39</v>
      </c>
      <c r="B58" s="183"/>
      <c r="C58" s="105">
        <v>41.09</v>
      </c>
      <c r="D58" s="105">
        <v>40.770000000000003</v>
      </c>
      <c r="E58" s="105">
        <v>40.840000000000003</v>
      </c>
      <c r="F58" s="105"/>
      <c r="G58" s="106"/>
    </row>
    <row r="59" spans="1:7">
      <c r="A59" s="1">
        <v>40</v>
      </c>
      <c r="B59" s="183"/>
      <c r="C59" s="105">
        <v>40.96</v>
      </c>
      <c r="D59" s="105">
        <v>41.15</v>
      </c>
      <c r="E59" s="105">
        <v>40.89</v>
      </c>
      <c r="F59" s="105"/>
      <c r="G59" s="106"/>
    </row>
    <row r="60" spans="1:7">
      <c r="A60" s="1">
        <v>41</v>
      </c>
      <c r="B60" s="183"/>
      <c r="C60" s="105">
        <v>41.06</v>
      </c>
      <c r="D60" s="105">
        <v>41</v>
      </c>
      <c r="E60" s="105">
        <v>41.24</v>
      </c>
      <c r="F60" s="105"/>
      <c r="G60" s="106"/>
    </row>
    <row r="61" spans="1:7">
      <c r="A61" s="1">
        <v>42</v>
      </c>
      <c r="B61" s="183"/>
      <c r="C61" s="105">
        <v>41.44</v>
      </c>
      <c r="D61" s="105">
        <v>41.38</v>
      </c>
      <c r="E61" s="105">
        <v>41.28</v>
      </c>
      <c r="F61" s="105"/>
      <c r="G61" s="106"/>
    </row>
    <row r="62" spans="1:7">
      <c r="A62" s="1">
        <v>43</v>
      </c>
      <c r="B62" s="183"/>
      <c r="C62" s="105">
        <v>41.14</v>
      </c>
      <c r="D62" s="105">
        <v>42.46</v>
      </c>
      <c r="E62" s="105">
        <v>40.799999999999997</v>
      </c>
      <c r="F62" s="105"/>
      <c r="G62" s="106"/>
    </row>
    <row r="63" spans="1:7">
      <c r="A63" s="1">
        <v>44</v>
      </c>
      <c r="B63" s="183"/>
      <c r="C63" s="105">
        <v>41.13</v>
      </c>
      <c r="D63" s="105">
        <v>41.53</v>
      </c>
      <c r="E63" s="105">
        <v>40.93</v>
      </c>
      <c r="F63" s="105"/>
      <c r="G63" s="106"/>
    </row>
    <row r="64" spans="1:7">
      <c r="A64" s="1">
        <v>45</v>
      </c>
      <c r="B64" s="183"/>
      <c r="C64" s="105">
        <v>40.94</v>
      </c>
      <c r="D64" s="105">
        <v>41.42</v>
      </c>
      <c r="E64" s="105">
        <v>40.79</v>
      </c>
      <c r="F64" s="105"/>
      <c r="G64" s="106"/>
    </row>
    <row r="65" spans="1:7">
      <c r="A65" s="1">
        <v>46</v>
      </c>
      <c r="B65" s="183"/>
      <c r="C65" s="105">
        <v>40.89</v>
      </c>
      <c r="D65" s="105">
        <v>41.04</v>
      </c>
      <c r="E65" s="105">
        <v>40.96</v>
      </c>
      <c r="F65" s="105"/>
      <c r="G65" s="106"/>
    </row>
    <row r="66" spans="1:7">
      <c r="A66" s="1">
        <v>47</v>
      </c>
      <c r="B66" s="183"/>
      <c r="C66" s="105">
        <v>40.96</v>
      </c>
      <c r="D66" s="105">
        <v>41.11</v>
      </c>
      <c r="E66" s="105">
        <v>41.13</v>
      </c>
      <c r="F66" s="105"/>
      <c r="G66" s="106"/>
    </row>
    <row r="67" spans="1:7">
      <c r="A67" s="1">
        <v>48</v>
      </c>
      <c r="B67" s="183"/>
      <c r="C67" s="105">
        <v>40.909999999999997</v>
      </c>
      <c r="D67" s="105"/>
      <c r="E67" s="105">
        <v>41.39</v>
      </c>
      <c r="F67" s="105"/>
      <c r="G67" s="106"/>
    </row>
    <row r="68" spans="1:7">
      <c r="A68" s="1">
        <v>49</v>
      </c>
      <c r="B68" s="183"/>
      <c r="C68" s="105">
        <v>40.61</v>
      </c>
      <c r="D68" s="105"/>
      <c r="E68" s="105"/>
      <c r="F68" s="105"/>
      <c r="G68" s="106"/>
    </row>
    <row r="69" spans="1:7">
      <c r="A69" s="1">
        <v>50</v>
      </c>
      <c r="B69" s="183"/>
      <c r="C69" s="105">
        <v>41.38</v>
      </c>
      <c r="D69" s="105"/>
      <c r="E69" s="105"/>
      <c r="F69" s="105"/>
      <c r="G69" s="106"/>
    </row>
    <row r="70" spans="1:7">
      <c r="A70" s="1">
        <v>51</v>
      </c>
      <c r="B70" s="183"/>
      <c r="C70" s="105">
        <v>41.04</v>
      </c>
      <c r="D70" s="105"/>
      <c r="E70" s="105"/>
      <c r="F70" s="105"/>
      <c r="G70" s="106"/>
    </row>
    <row r="71" spans="1:7">
      <c r="A71" s="1">
        <v>52</v>
      </c>
      <c r="B71" s="183"/>
      <c r="C71" s="105">
        <v>40.770000000000003</v>
      </c>
      <c r="D71" s="105"/>
      <c r="E71" s="105"/>
      <c r="F71" s="105"/>
      <c r="G71" s="106"/>
    </row>
    <row r="72" spans="1:7">
      <c r="A72" s="1">
        <v>53</v>
      </c>
      <c r="B72" s="183"/>
      <c r="C72" s="105"/>
      <c r="D72" s="105"/>
      <c r="E72" s="105"/>
      <c r="F72" s="105"/>
      <c r="G72" s="106"/>
    </row>
    <row r="73" spans="1:7">
      <c r="A73" s="1">
        <v>54</v>
      </c>
      <c r="B73" s="183"/>
      <c r="C73" s="105"/>
      <c r="D73" s="105"/>
      <c r="E73" s="105"/>
      <c r="F73" s="105"/>
      <c r="G73" s="106"/>
    </row>
    <row r="74" spans="1:7">
      <c r="A74" s="1">
        <v>55</v>
      </c>
      <c r="B74" s="183"/>
      <c r="C74" s="105"/>
      <c r="D74" s="105"/>
      <c r="E74" s="105"/>
      <c r="F74" s="105"/>
      <c r="G74" s="106"/>
    </row>
    <row r="75" spans="1:7">
      <c r="A75" s="1">
        <v>56</v>
      </c>
      <c r="B75" s="183"/>
      <c r="C75" s="105"/>
      <c r="D75" s="105"/>
      <c r="E75" s="105"/>
      <c r="F75" s="105"/>
      <c r="G75" s="106"/>
    </row>
    <row r="76" spans="1:7">
      <c r="A76" s="1">
        <v>57</v>
      </c>
      <c r="B76" s="183"/>
      <c r="C76" s="105"/>
      <c r="D76" s="105"/>
      <c r="E76" s="105"/>
      <c r="F76" s="105"/>
      <c r="G76" s="106"/>
    </row>
    <row r="77" spans="1:7">
      <c r="A77" s="1">
        <v>58</v>
      </c>
      <c r="B77" s="183"/>
      <c r="C77" s="105"/>
      <c r="D77" s="105"/>
      <c r="E77" s="105"/>
      <c r="F77" s="105"/>
      <c r="G77" s="106"/>
    </row>
    <row r="78" spans="1:7">
      <c r="A78" s="1">
        <v>59</v>
      </c>
      <c r="B78" s="183"/>
      <c r="C78" s="105"/>
      <c r="D78" s="105"/>
      <c r="E78" s="105"/>
      <c r="F78" s="105"/>
      <c r="G78" s="106"/>
    </row>
    <row r="79" spans="1:7">
      <c r="A79" s="1">
        <v>60</v>
      </c>
      <c r="B79" s="183"/>
      <c r="C79" s="105"/>
      <c r="D79" s="105"/>
      <c r="E79" s="105"/>
      <c r="F79" s="105"/>
      <c r="G79" s="106"/>
    </row>
    <row r="80" spans="1:7">
      <c r="A80" s="1">
        <v>61</v>
      </c>
      <c r="B80" s="183"/>
      <c r="C80" s="105"/>
      <c r="D80" s="105"/>
      <c r="E80" s="105"/>
      <c r="F80" s="105"/>
      <c r="G80" s="106"/>
    </row>
    <row r="81" spans="1:7">
      <c r="A81" s="1">
        <v>62</v>
      </c>
      <c r="B81" s="183"/>
      <c r="C81" s="105"/>
      <c r="D81" s="105"/>
      <c r="E81" s="105"/>
      <c r="F81" s="105"/>
      <c r="G81" s="106"/>
    </row>
    <row r="82" spans="1:7">
      <c r="A82" s="1">
        <v>63</v>
      </c>
      <c r="B82" s="183"/>
      <c r="C82" s="105"/>
      <c r="D82" s="105"/>
      <c r="E82" s="105"/>
      <c r="F82" s="105"/>
      <c r="G82" s="106"/>
    </row>
    <row r="83" spans="1:7">
      <c r="A83" s="1">
        <v>64</v>
      </c>
      <c r="B83" s="183"/>
      <c r="C83" s="105"/>
      <c r="D83" s="105"/>
      <c r="E83" s="105"/>
      <c r="F83" s="105"/>
      <c r="G83" s="106"/>
    </row>
    <row r="84" spans="1:7">
      <c r="A84" s="1">
        <v>65</v>
      </c>
      <c r="B84" s="183"/>
      <c r="C84" s="105"/>
      <c r="D84" s="105"/>
      <c r="E84" s="105"/>
      <c r="F84" s="105"/>
      <c r="G84" s="106"/>
    </row>
    <row r="85" spans="1:7">
      <c r="A85" s="1">
        <v>66</v>
      </c>
      <c r="B85" s="183"/>
      <c r="C85" s="105"/>
      <c r="D85" s="105"/>
      <c r="E85" s="105"/>
      <c r="F85" s="105"/>
      <c r="G85" s="106"/>
    </row>
    <row r="86" spans="1:7">
      <c r="A86" s="1">
        <v>67</v>
      </c>
      <c r="B86" s="183"/>
      <c r="C86" s="105"/>
      <c r="D86" s="105"/>
      <c r="E86" s="105"/>
      <c r="F86" s="105"/>
      <c r="G86" s="106"/>
    </row>
    <row r="87" spans="1:7">
      <c r="A87" s="1">
        <v>68</v>
      </c>
      <c r="B87" s="183"/>
      <c r="C87" s="105"/>
      <c r="D87" s="105"/>
      <c r="E87" s="105"/>
      <c r="F87" s="105"/>
      <c r="G87" s="106"/>
    </row>
    <row r="88" spans="1:7">
      <c r="A88" s="1">
        <v>69</v>
      </c>
      <c r="B88" s="183"/>
      <c r="C88" s="105"/>
      <c r="D88" s="105"/>
      <c r="E88" s="105"/>
      <c r="F88" s="105"/>
      <c r="G88" s="106"/>
    </row>
    <row r="89" spans="1:7" ht="15.75" thickBot="1">
      <c r="A89" s="1">
        <v>70</v>
      </c>
      <c r="B89" s="184"/>
      <c r="C89" s="160"/>
      <c r="D89" s="160"/>
      <c r="E89" s="160"/>
      <c r="F89" s="160"/>
      <c r="G89" s="161"/>
    </row>
  </sheetData>
  <mergeCells count="16">
    <mergeCell ref="B14:C14"/>
    <mergeCell ref="A3:M3"/>
    <mergeCell ref="A5:M5"/>
    <mergeCell ref="A7:A8"/>
    <mergeCell ref="B7:C8"/>
    <mergeCell ref="D7:D8"/>
    <mergeCell ref="E7:E8"/>
    <mergeCell ref="F7:F8"/>
    <mergeCell ref="G7:J7"/>
    <mergeCell ref="K7:K8"/>
    <mergeCell ref="L7:M7"/>
    <mergeCell ref="B9:C9"/>
    <mergeCell ref="B10:C10"/>
    <mergeCell ref="B11:C11"/>
    <mergeCell ref="B12:C12"/>
    <mergeCell ref="B13:C13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Q89"/>
  <sheetViews>
    <sheetView zoomScale="75" zoomScaleNormal="75" workbookViewId="0">
      <selection activeCell="I15" sqref="I15"/>
    </sheetView>
  </sheetViews>
  <sheetFormatPr defaultRowHeight="15"/>
  <cols>
    <col min="1" max="1" width="8.7109375" style="1" customWidth="1"/>
    <col min="2" max="2" width="13.5703125" style="1" customWidth="1"/>
    <col min="3" max="3" width="12.5703125" style="1" customWidth="1"/>
    <col min="4" max="4" width="9.42578125" style="1" customWidth="1"/>
    <col min="5" max="7" width="9.42578125" style="2" customWidth="1"/>
    <col min="8" max="8" width="11.28515625" style="2" customWidth="1"/>
    <col min="9" max="9" width="12.85546875" style="2" customWidth="1"/>
    <col min="10" max="10" width="13.5703125" style="2" customWidth="1"/>
    <col min="11" max="11" width="13" style="2" customWidth="1"/>
    <col min="12" max="12" width="12" style="2" customWidth="1"/>
    <col min="13" max="13" width="15.85546875" style="2" customWidth="1"/>
    <col min="14" max="14" width="11.42578125" style="1" customWidth="1"/>
    <col min="15" max="15" width="22.28515625" style="1" customWidth="1"/>
    <col min="16" max="16384" width="9.140625" style="1"/>
  </cols>
  <sheetData>
    <row r="2" spans="1:17">
      <c r="A2" s="1">
        <v>9</v>
      </c>
    </row>
    <row r="3" spans="1:17" ht="18.75">
      <c r="A3" s="248" t="s">
        <v>64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</row>
    <row r="4" spans="1:17" ht="7.5" customHeight="1"/>
    <row r="5" spans="1:17" ht="12" customHeight="1">
      <c r="A5" s="201" t="s">
        <v>99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</row>
    <row r="6" spans="1:17" ht="7.5" customHeight="1"/>
    <row r="7" spans="1:17" s="2" customFormat="1" ht="20.25" customHeight="1">
      <c r="A7" s="249" t="s">
        <v>43</v>
      </c>
      <c r="B7" s="260" t="s">
        <v>13</v>
      </c>
      <c r="C7" s="261"/>
      <c r="D7" s="250" t="s">
        <v>18</v>
      </c>
      <c r="E7" s="252" t="s">
        <v>44</v>
      </c>
      <c r="F7" s="253" t="s">
        <v>45</v>
      </c>
      <c r="G7" s="255" t="s">
        <v>46</v>
      </c>
      <c r="H7" s="256"/>
      <c r="I7" s="256"/>
      <c r="J7" s="257"/>
      <c r="K7" s="258" t="s">
        <v>47</v>
      </c>
      <c r="L7" s="249" t="s">
        <v>48</v>
      </c>
      <c r="M7" s="249"/>
      <c r="N7" s="69"/>
      <c r="O7" s="69"/>
    </row>
    <row r="8" spans="1:17" s="2" customFormat="1" ht="27.75" customHeight="1">
      <c r="A8" s="249"/>
      <c r="B8" s="262"/>
      <c r="C8" s="263"/>
      <c r="D8" s="251"/>
      <c r="E8" s="252"/>
      <c r="F8" s="254"/>
      <c r="G8" s="70" t="s">
        <v>49</v>
      </c>
      <c r="H8" s="70" t="s">
        <v>50</v>
      </c>
      <c r="I8" s="70" t="s">
        <v>51</v>
      </c>
      <c r="J8" s="71" t="s">
        <v>52</v>
      </c>
      <c r="K8" s="259"/>
      <c r="L8" s="151" t="s">
        <v>53</v>
      </c>
      <c r="M8" s="151" t="s">
        <v>54</v>
      </c>
      <c r="N8" s="72" t="s">
        <v>55</v>
      </c>
      <c r="O8" s="72" t="s">
        <v>56</v>
      </c>
    </row>
    <row r="9" spans="1:17" s="3" customFormat="1" ht="30" customHeight="1">
      <c r="A9" s="73">
        <v>1</v>
      </c>
      <c r="B9" s="264" t="s">
        <v>108</v>
      </c>
      <c r="C9" s="265"/>
      <c r="D9" s="74">
        <v>21</v>
      </c>
      <c r="E9" s="74">
        <v>23</v>
      </c>
      <c r="F9" s="75">
        <f>E9</f>
        <v>23</v>
      </c>
      <c r="G9" s="147">
        <f>MIN(B20:B84)</f>
        <v>41.19</v>
      </c>
      <c r="H9" s="133">
        <f>AVERAGE(B20:B84)</f>
        <v>43.286363636363639</v>
      </c>
      <c r="I9" s="76">
        <v>0</v>
      </c>
      <c r="J9" s="133">
        <f>H9-G9</f>
        <v>2.0963636363636411</v>
      </c>
      <c r="K9" s="149">
        <v>1.1539351851851851E-2</v>
      </c>
      <c r="L9" s="149">
        <f>K9</f>
        <v>1.1539351851851851E-2</v>
      </c>
      <c r="M9" s="78">
        <f>L9</f>
        <v>1.1539351851851851E-2</v>
      </c>
      <c r="N9" s="79" t="s">
        <v>133</v>
      </c>
      <c r="O9" s="80"/>
      <c r="P9" s="143"/>
      <c r="Q9" s="82"/>
    </row>
    <row r="10" spans="1:17" s="3" customFormat="1" ht="30" customHeight="1">
      <c r="A10" s="73">
        <v>2</v>
      </c>
      <c r="B10" s="264" t="s">
        <v>104</v>
      </c>
      <c r="C10" s="265"/>
      <c r="D10" s="74">
        <v>4</v>
      </c>
      <c r="E10" s="74">
        <v>54</v>
      </c>
      <c r="F10" s="75">
        <f>E10-F9</f>
        <v>31</v>
      </c>
      <c r="G10" s="147">
        <f>MIN(C20:C84)</f>
        <v>40.97</v>
      </c>
      <c r="H10" s="133">
        <f>AVERAGE(C20:C84)</f>
        <v>41.396000000000001</v>
      </c>
      <c r="I10" s="76">
        <v>2</v>
      </c>
      <c r="J10" s="133">
        <f t="shared" ref="J10:J12" si="0">H10-G10</f>
        <v>0.42600000000000193</v>
      </c>
      <c r="K10" s="149">
        <v>2.75E-2</v>
      </c>
      <c r="L10" s="149">
        <f>K10-K9</f>
        <v>1.5960648148148147E-2</v>
      </c>
      <c r="M10" s="78">
        <f>L10</f>
        <v>1.5960648148148147E-2</v>
      </c>
      <c r="N10" s="79" t="s">
        <v>134</v>
      </c>
      <c r="O10" s="80"/>
      <c r="P10" s="143"/>
      <c r="Q10" s="82"/>
    </row>
    <row r="11" spans="1:17" s="3" customFormat="1" ht="30" customHeight="1">
      <c r="A11" s="73">
        <v>3</v>
      </c>
      <c r="B11" s="264" t="s">
        <v>108</v>
      </c>
      <c r="C11" s="265"/>
      <c r="D11" s="74">
        <v>3</v>
      </c>
      <c r="E11" s="74">
        <v>90</v>
      </c>
      <c r="F11" s="75">
        <f>E11-E10</f>
        <v>36</v>
      </c>
      <c r="G11" s="147">
        <f>MIN(D20:D84)</f>
        <v>40.9</v>
      </c>
      <c r="H11" s="133">
        <f>AVERAGE(D20:D84)</f>
        <v>41.971714285714278</v>
      </c>
      <c r="I11" s="76">
        <v>3</v>
      </c>
      <c r="J11" s="133">
        <f t="shared" si="0"/>
        <v>1.071714285714279</v>
      </c>
      <c r="K11" s="149">
        <v>4.6087962962962963E-2</v>
      </c>
      <c r="L11" s="149">
        <f t="shared" ref="L11:L14" si="1">K11-K10</f>
        <v>1.8587962962962962E-2</v>
      </c>
      <c r="M11" s="78">
        <f>L11+M9</f>
        <v>3.0127314814814815E-2</v>
      </c>
      <c r="N11" s="79" t="s">
        <v>135</v>
      </c>
      <c r="O11" s="80"/>
      <c r="P11" s="143"/>
      <c r="Q11" s="82"/>
    </row>
    <row r="12" spans="1:17" s="3" customFormat="1" ht="30" customHeight="1" thickBot="1">
      <c r="A12" s="73">
        <v>4</v>
      </c>
      <c r="B12" s="264" t="s">
        <v>104</v>
      </c>
      <c r="C12" s="265"/>
      <c r="D12" s="74">
        <v>10</v>
      </c>
      <c r="E12" s="74">
        <v>149</v>
      </c>
      <c r="F12" s="75">
        <f t="shared" ref="F12:F14" si="2">E12-E11</f>
        <v>59</v>
      </c>
      <c r="G12" s="186">
        <f>MIN(E20:E84)</f>
        <v>40.619999999999997</v>
      </c>
      <c r="H12" s="134">
        <f>AVERAGE(E20:E84)</f>
        <v>41.061379310344812</v>
      </c>
      <c r="I12" s="76">
        <v>3</v>
      </c>
      <c r="J12" s="133">
        <f t="shared" si="0"/>
        <v>0.44137931034481426</v>
      </c>
      <c r="K12" s="149">
        <v>7.5231481481481483E-2</v>
      </c>
      <c r="L12" s="149">
        <f t="shared" si="1"/>
        <v>2.914351851851852E-2</v>
      </c>
      <c r="M12" s="78">
        <f>L12+M10</f>
        <v>4.5104166666666667E-2</v>
      </c>
      <c r="N12" s="79" t="s">
        <v>176</v>
      </c>
      <c r="O12" s="80"/>
      <c r="P12" s="81"/>
      <c r="Q12" s="82"/>
    </row>
    <row r="13" spans="1:17" s="3" customFormat="1" ht="30" customHeight="1" thickBot="1">
      <c r="A13" s="73">
        <v>5</v>
      </c>
      <c r="B13" s="264" t="s">
        <v>108</v>
      </c>
      <c r="C13" s="265"/>
      <c r="D13" s="83">
        <v>3</v>
      </c>
      <c r="E13" s="74">
        <v>208</v>
      </c>
      <c r="F13" s="75">
        <f t="shared" si="2"/>
        <v>59</v>
      </c>
      <c r="G13" s="178">
        <f>MIN(F20:F82)</f>
        <v>40.49</v>
      </c>
      <c r="H13" s="174">
        <f>AVERAGE(F20:F84)</f>
        <v>41.124067796610163</v>
      </c>
      <c r="I13" s="76">
        <v>0</v>
      </c>
      <c r="J13" s="133">
        <f>H13-G13</f>
        <v>0.63406779661016088</v>
      </c>
      <c r="K13" s="149">
        <v>0.10443287037037037</v>
      </c>
      <c r="L13" s="149">
        <f t="shared" si="1"/>
        <v>2.9201388888888888E-2</v>
      </c>
      <c r="M13" s="77">
        <f>L13+M11</f>
        <v>5.9328703703703703E-2</v>
      </c>
      <c r="N13" s="79" t="s">
        <v>177</v>
      </c>
      <c r="O13" s="80"/>
      <c r="P13" s="19"/>
    </row>
    <row r="14" spans="1:17" s="3" customFormat="1" ht="30" customHeight="1" thickBot="1">
      <c r="A14" s="84" t="s">
        <v>57</v>
      </c>
      <c r="B14" s="264" t="s">
        <v>104</v>
      </c>
      <c r="C14" s="265"/>
      <c r="D14" s="85">
        <v>2</v>
      </c>
      <c r="E14" s="85">
        <v>251</v>
      </c>
      <c r="F14" s="75">
        <f t="shared" si="2"/>
        <v>43</v>
      </c>
      <c r="G14" s="181">
        <f>MIN(G20:G88)</f>
        <v>40.33</v>
      </c>
      <c r="H14" s="174">
        <f>AVERAGE(G20:G84)</f>
        <v>40.801395348837211</v>
      </c>
      <c r="I14" s="76">
        <v>1</v>
      </c>
      <c r="J14" s="133">
        <f>H14-G14</f>
        <v>0.47139534883721268</v>
      </c>
      <c r="K14" s="149">
        <v>0.12545138888888888</v>
      </c>
      <c r="L14" s="149">
        <f t="shared" si="1"/>
        <v>2.1018518518518506E-2</v>
      </c>
      <c r="M14" s="86">
        <f>L14+M12</f>
        <v>6.6122685185185173E-2</v>
      </c>
      <c r="N14" s="79"/>
      <c r="O14" s="80"/>
    </row>
    <row r="15" spans="1:17" s="3" customFormat="1" ht="30" customHeight="1">
      <c r="A15" s="87"/>
      <c r="B15" s="87"/>
      <c r="C15" s="88"/>
      <c r="D15" s="89"/>
      <c r="E15" s="89"/>
      <c r="F15" s="89"/>
      <c r="G15" s="121">
        <f>AVERAGE(G9,G11,G13)</f>
        <v>40.860000000000007</v>
      </c>
      <c r="H15" s="145">
        <f>AVERAGE(H9,H11,H13)</f>
        <v>42.12738190622936</v>
      </c>
      <c r="I15" s="145" t="s">
        <v>174</v>
      </c>
      <c r="J15" s="146">
        <f>AVERAGE(J9,J11,J13)</f>
        <v>1.2673819062293603</v>
      </c>
      <c r="K15" s="89"/>
      <c r="L15" s="89"/>
      <c r="M15" s="89"/>
      <c r="N15" s="90"/>
      <c r="O15" s="90"/>
    </row>
    <row r="16" spans="1:17" ht="27.75" customHeight="1">
      <c r="A16" s="91"/>
      <c r="B16" s="91"/>
      <c r="C16" s="91"/>
      <c r="D16" s="91"/>
      <c r="E16" s="92"/>
      <c r="F16" s="93"/>
      <c r="G16" s="94">
        <f>AVERAGE(G10,G12,G14)</f>
        <v>40.64</v>
      </c>
      <c r="H16" s="95">
        <f>AVERAGE(H10,H12,H14)</f>
        <v>41.086258219727341</v>
      </c>
      <c r="I16" s="95" t="s">
        <v>175</v>
      </c>
      <c r="J16" s="96">
        <f>AVERAGE(J10,J12,J14)</f>
        <v>0.44625821972734298</v>
      </c>
      <c r="K16" s="93"/>
      <c r="L16" s="93" t="s">
        <v>27</v>
      </c>
      <c r="M16" s="93"/>
      <c r="N16" s="90"/>
      <c r="O16" s="90"/>
    </row>
    <row r="17" spans="1:15" ht="30" customHeight="1" thickBot="1">
      <c r="A17" s="97"/>
      <c r="B17" s="97"/>
      <c r="C17" s="97"/>
      <c r="D17" s="97"/>
      <c r="E17" s="93"/>
      <c r="F17" s="93"/>
      <c r="G17" s="98">
        <f>AVERAGE(G9:G14)</f>
        <v>40.75</v>
      </c>
      <c r="H17" s="99">
        <f>AVERAGE(D20:G87)</f>
        <v>41.186410256410255</v>
      </c>
      <c r="I17" s="100"/>
      <c r="J17" s="101">
        <f>AVERAGE(J9:J14)</f>
        <v>0.85682006297835167</v>
      </c>
      <c r="K17" s="93"/>
      <c r="L17" s="93"/>
      <c r="M17" s="93"/>
      <c r="N17" s="97"/>
      <c r="O17" s="97"/>
    </row>
    <row r="19" spans="1:15" ht="15.75" thickBot="1">
      <c r="B19" s="102" t="str">
        <f>B9</f>
        <v>Мифтахутдинов Ильяс</v>
      </c>
      <c r="C19" s="102" t="str">
        <f>B10</f>
        <v>Кравченко Женя</v>
      </c>
      <c r="D19" s="102" t="str">
        <f>B11</f>
        <v>Мифтахутдинов Ильяс</v>
      </c>
      <c r="E19" s="102" t="str">
        <f>B12</f>
        <v>Кравченко Женя</v>
      </c>
      <c r="F19" s="102" t="str">
        <f>B13</f>
        <v>Мифтахутдинов Ильяс</v>
      </c>
      <c r="G19" s="102" t="str">
        <f>B14</f>
        <v>Кравченко Женя</v>
      </c>
    </row>
    <row r="20" spans="1:15">
      <c r="A20" s="1">
        <v>1</v>
      </c>
      <c r="B20" s="182">
        <v>43.01</v>
      </c>
      <c r="C20" s="103">
        <v>42.48</v>
      </c>
      <c r="D20" s="103">
        <v>41.98</v>
      </c>
      <c r="E20" s="103">
        <v>42.3</v>
      </c>
      <c r="F20" s="103">
        <v>41.56</v>
      </c>
      <c r="G20" s="104">
        <v>41.77</v>
      </c>
      <c r="N20" s="2"/>
      <c r="O20" s="2"/>
    </row>
    <row r="21" spans="1:15">
      <c r="A21" s="1">
        <v>2</v>
      </c>
      <c r="B21" s="183">
        <v>43.26</v>
      </c>
      <c r="C21" s="105">
        <v>41.89</v>
      </c>
      <c r="D21" s="105">
        <v>41.12</v>
      </c>
      <c r="E21" s="105">
        <v>40.880000000000003</v>
      </c>
      <c r="F21" s="105">
        <v>41.3</v>
      </c>
      <c r="G21" s="106">
        <v>40.840000000000003</v>
      </c>
      <c r="N21" s="3"/>
      <c r="O21" s="3"/>
    </row>
    <row r="22" spans="1:15">
      <c r="A22" s="1">
        <v>3</v>
      </c>
      <c r="B22" s="183">
        <v>41.52</v>
      </c>
      <c r="C22" s="105">
        <v>41.2</v>
      </c>
      <c r="D22" s="105">
        <v>42.22</v>
      </c>
      <c r="E22" s="105">
        <v>40.909999999999997</v>
      </c>
      <c r="F22" s="105">
        <v>40.97</v>
      </c>
      <c r="G22" s="106">
        <v>40.69</v>
      </c>
      <c r="N22" s="3"/>
      <c r="O22" s="3"/>
    </row>
    <row r="23" spans="1:15">
      <c r="A23" s="1">
        <v>4</v>
      </c>
      <c r="B23" s="183">
        <v>42.2</v>
      </c>
      <c r="C23" s="105">
        <v>41.36</v>
      </c>
      <c r="D23" s="105">
        <v>41.17</v>
      </c>
      <c r="E23" s="105">
        <v>40.9</v>
      </c>
      <c r="F23" s="105">
        <v>41.17</v>
      </c>
      <c r="G23" s="106">
        <v>40.83</v>
      </c>
      <c r="N23" s="3"/>
      <c r="O23" s="3"/>
    </row>
    <row r="24" spans="1:15">
      <c r="A24" s="1">
        <v>5</v>
      </c>
      <c r="B24" s="183">
        <v>41.19</v>
      </c>
      <c r="C24" s="105">
        <v>42</v>
      </c>
      <c r="D24" s="105">
        <v>40.9</v>
      </c>
      <c r="E24" s="105">
        <v>41.2</v>
      </c>
      <c r="F24" s="105">
        <v>41.21</v>
      </c>
      <c r="G24" s="106">
        <v>40.74</v>
      </c>
    </row>
    <row r="25" spans="1:15">
      <c r="A25" s="1">
        <v>6</v>
      </c>
      <c r="B25" s="183">
        <v>42.33</v>
      </c>
      <c r="C25" s="105">
        <v>41.06</v>
      </c>
      <c r="D25" s="105">
        <v>41.24</v>
      </c>
      <c r="E25" s="105">
        <v>40.74</v>
      </c>
      <c r="F25" s="105">
        <v>41.34</v>
      </c>
      <c r="G25" s="106">
        <v>41.09</v>
      </c>
    </row>
    <row r="26" spans="1:15">
      <c r="A26" s="1">
        <v>7</v>
      </c>
      <c r="B26" s="183">
        <v>41.35</v>
      </c>
      <c r="C26" s="105">
        <v>41.36</v>
      </c>
      <c r="D26" s="105">
        <v>41.24</v>
      </c>
      <c r="E26" s="105">
        <v>40.659999999999997</v>
      </c>
      <c r="F26" s="105">
        <v>41.24</v>
      </c>
      <c r="G26" s="106">
        <v>40.909999999999997</v>
      </c>
    </row>
    <row r="27" spans="1:15">
      <c r="A27" s="1">
        <v>8</v>
      </c>
      <c r="B27" s="183">
        <v>41.97</v>
      </c>
      <c r="C27" s="105">
        <v>41.18</v>
      </c>
      <c r="D27" s="105">
        <v>40.94</v>
      </c>
      <c r="E27" s="105">
        <v>40.99</v>
      </c>
      <c r="F27" s="105">
        <v>41.25</v>
      </c>
      <c r="G27" s="106">
        <v>41.38</v>
      </c>
    </row>
    <row r="28" spans="1:15">
      <c r="A28" s="1">
        <v>9</v>
      </c>
      <c r="B28" s="183">
        <v>41.5</v>
      </c>
      <c r="C28" s="105">
        <v>41.39</v>
      </c>
      <c r="D28" s="155">
        <v>41.15</v>
      </c>
      <c r="E28" s="105">
        <v>40.92</v>
      </c>
      <c r="F28" s="105">
        <v>41.25</v>
      </c>
      <c r="G28" s="106">
        <v>40.770000000000003</v>
      </c>
    </row>
    <row r="29" spans="1:15">
      <c r="A29" s="1">
        <v>10</v>
      </c>
      <c r="B29" s="183">
        <v>41.32</v>
      </c>
      <c r="C29" s="105">
        <v>41.36</v>
      </c>
      <c r="D29" s="105">
        <v>41.02</v>
      </c>
      <c r="E29" s="105">
        <v>40.98</v>
      </c>
      <c r="F29" s="105">
        <v>41.37</v>
      </c>
      <c r="G29" s="106">
        <v>42.27</v>
      </c>
    </row>
    <row r="30" spans="1:15">
      <c r="A30" s="1">
        <v>11</v>
      </c>
      <c r="B30" s="183">
        <v>43.2</v>
      </c>
      <c r="C30" s="105">
        <v>42.23</v>
      </c>
      <c r="D30" s="105">
        <v>41.11</v>
      </c>
      <c r="E30" s="105">
        <v>40.840000000000003</v>
      </c>
      <c r="F30" s="105">
        <v>40.94</v>
      </c>
      <c r="G30" s="106">
        <v>40.53</v>
      </c>
    </row>
    <row r="31" spans="1:15">
      <c r="A31" s="1">
        <v>12</v>
      </c>
      <c r="B31" s="183">
        <v>46.22</v>
      </c>
      <c r="C31" s="105">
        <v>41.26</v>
      </c>
      <c r="D31" s="105">
        <v>41.29</v>
      </c>
      <c r="E31" s="105">
        <v>40.93</v>
      </c>
      <c r="F31" s="105">
        <v>41.19</v>
      </c>
      <c r="G31" s="106">
        <v>40.6</v>
      </c>
    </row>
    <row r="32" spans="1:15">
      <c r="A32" s="1">
        <v>13</v>
      </c>
      <c r="B32" s="183">
        <v>41.39</v>
      </c>
      <c r="C32" s="105">
        <v>41.49</v>
      </c>
      <c r="D32" s="105">
        <v>40.92</v>
      </c>
      <c r="E32" s="105">
        <v>40.950000000000003</v>
      </c>
      <c r="F32" s="105">
        <v>41.16</v>
      </c>
      <c r="G32" s="106">
        <v>40.659999999999997</v>
      </c>
    </row>
    <row r="33" spans="1:7">
      <c r="A33" s="1">
        <v>14</v>
      </c>
      <c r="B33" s="183">
        <v>41.66</v>
      </c>
      <c r="C33" s="105">
        <v>41.48</v>
      </c>
      <c r="D33" s="156">
        <v>41.14</v>
      </c>
      <c r="E33" s="105">
        <v>40.92</v>
      </c>
      <c r="F33" s="105">
        <v>40.96</v>
      </c>
      <c r="G33" s="106">
        <v>41.71</v>
      </c>
    </row>
    <row r="34" spans="1:7">
      <c r="A34" s="1">
        <v>15</v>
      </c>
      <c r="B34" s="183">
        <v>41.44</v>
      </c>
      <c r="C34" s="105">
        <v>41.31</v>
      </c>
      <c r="D34" s="105">
        <v>41.06</v>
      </c>
      <c r="E34" s="105">
        <v>41.57</v>
      </c>
      <c r="F34" s="105">
        <v>40.770000000000003</v>
      </c>
      <c r="G34" s="106">
        <v>40.74</v>
      </c>
    </row>
    <row r="35" spans="1:7">
      <c r="A35" s="1">
        <v>16</v>
      </c>
      <c r="B35" s="183">
        <v>41.96</v>
      </c>
      <c r="C35" s="105">
        <v>41.27</v>
      </c>
      <c r="D35" s="105">
        <v>41.66</v>
      </c>
      <c r="E35" s="105">
        <v>41.09</v>
      </c>
      <c r="F35" s="105">
        <v>40.840000000000003</v>
      </c>
      <c r="G35" s="106">
        <v>40.92</v>
      </c>
    </row>
    <row r="36" spans="1:7">
      <c r="A36" s="1">
        <v>17</v>
      </c>
      <c r="B36" s="183">
        <v>67.25</v>
      </c>
      <c r="C36" s="105">
        <v>40.99</v>
      </c>
      <c r="D36" s="105">
        <v>41.52</v>
      </c>
      <c r="E36" s="105">
        <v>41.12</v>
      </c>
      <c r="F36" s="105">
        <v>41.28</v>
      </c>
      <c r="G36" s="106">
        <v>40.590000000000003</v>
      </c>
    </row>
    <row r="37" spans="1:7">
      <c r="A37" s="1">
        <v>18</v>
      </c>
      <c r="B37" s="183">
        <v>42.26</v>
      </c>
      <c r="C37" s="105">
        <v>41.49</v>
      </c>
      <c r="D37" s="105">
        <v>41.76</v>
      </c>
      <c r="E37" s="105">
        <v>41.01</v>
      </c>
      <c r="F37" s="105">
        <v>41.04</v>
      </c>
      <c r="G37" s="106">
        <v>40.729999999999997</v>
      </c>
    </row>
    <row r="38" spans="1:7">
      <c r="A38" s="1">
        <v>19</v>
      </c>
      <c r="B38" s="183">
        <v>41.94</v>
      </c>
      <c r="C38" s="105">
        <v>41.7</v>
      </c>
      <c r="D38" s="105">
        <v>42.79</v>
      </c>
      <c r="E38" s="105">
        <v>41.14</v>
      </c>
      <c r="F38" s="105">
        <v>40.74</v>
      </c>
      <c r="G38" s="106">
        <v>40.61</v>
      </c>
    </row>
    <row r="39" spans="1:7">
      <c r="A39" s="1">
        <v>20</v>
      </c>
      <c r="B39" s="183">
        <v>41.96</v>
      </c>
      <c r="C39" s="105">
        <v>41.18</v>
      </c>
      <c r="D39" s="105">
        <v>57.68</v>
      </c>
      <c r="E39" s="105">
        <v>40.92</v>
      </c>
      <c r="F39" s="105">
        <v>40.950000000000003</v>
      </c>
      <c r="G39" s="106">
        <v>40.729999999999997</v>
      </c>
    </row>
    <row r="40" spans="1:7">
      <c r="A40" s="1">
        <v>21</v>
      </c>
      <c r="B40" s="183">
        <v>41.58</v>
      </c>
      <c r="C40" s="105">
        <v>41.12</v>
      </c>
      <c r="D40" s="105">
        <v>41.03</v>
      </c>
      <c r="E40" s="105">
        <v>40.729999999999997</v>
      </c>
      <c r="F40" s="105">
        <v>40.93</v>
      </c>
      <c r="G40" s="106">
        <v>40.83</v>
      </c>
    </row>
    <row r="41" spans="1:7">
      <c r="A41" s="1">
        <v>22</v>
      </c>
      <c r="B41" s="183">
        <v>41.79</v>
      </c>
      <c r="C41" s="105">
        <v>41.1</v>
      </c>
      <c r="D41" s="105">
        <v>41.34</v>
      </c>
      <c r="E41" s="105">
        <v>40.909999999999997</v>
      </c>
      <c r="F41" s="105">
        <v>40.49</v>
      </c>
      <c r="G41" s="106">
        <v>40.49</v>
      </c>
    </row>
    <row r="42" spans="1:7">
      <c r="A42" s="1">
        <v>23</v>
      </c>
      <c r="B42" s="183"/>
      <c r="C42" s="105">
        <v>41.25</v>
      </c>
      <c r="D42" s="105">
        <v>41.36</v>
      </c>
      <c r="E42" s="105">
        <v>40.67</v>
      </c>
      <c r="F42" s="105">
        <v>41.08</v>
      </c>
      <c r="G42" s="106">
        <v>40.6</v>
      </c>
    </row>
    <row r="43" spans="1:7">
      <c r="A43" s="1">
        <v>24</v>
      </c>
      <c r="B43" s="183"/>
      <c r="C43" s="105">
        <v>41.7</v>
      </c>
      <c r="D43" s="105">
        <v>41.55</v>
      </c>
      <c r="E43" s="105">
        <v>40.9</v>
      </c>
      <c r="F43" s="105">
        <v>40.96</v>
      </c>
      <c r="G43" s="106">
        <v>40.64</v>
      </c>
    </row>
    <row r="44" spans="1:7">
      <c r="A44" s="1">
        <v>25</v>
      </c>
      <c r="B44" s="183"/>
      <c r="C44" s="105">
        <v>41.07</v>
      </c>
      <c r="D44" s="105">
        <v>41.6</v>
      </c>
      <c r="E44" s="105">
        <v>40.799999999999997</v>
      </c>
      <c r="F44" s="105">
        <v>40.840000000000003</v>
      </c>
      <c r="G44" s="106">
        <v>40.81</v>
      </c>
    </row>
    <row r="45" spans="1:7">
      <c r="A45" s="1">
        <v>26</v>
      </c>
      <c r="B45" s="183"/>
      <c r="C45" s="105">
        <v>41.17</v>
      </c>
      <c r="D45" s="105">
        <v>42.18</v>
      </c>
      <c r="E45" s="105">
        <v>41.06</v>
      </c>
      <c r="F45" s="105">
        <v>40.83</v>
      </c>
      <c r="G45" s="106">
        <v>40.700000000000003</v>
      </c>
    </row>
    <row r="46" spans="1:7">
      <c r="A46" s="1">
        <v>27</v>
      </c>
      <c r="B46" s="183"/>
      <c r="C46" s="105">
        <v>41.37</v>
      </c>
      <c r="D46" s="105">
        <v>43.2</v>
      </c>
      <c r="E46" s="105">
        <v>40.81</v>
      </c>
      <c r="F46" s="105">
        <v>40.72</v>
      </c>
      <c r="G46" s="106">
        <v>40.46</v>
      </c>
    </row>
    <row r="47" spans="1:7">
      <c r="A47" s="1">
        <v>28</v>
      </c>
      <c r="B47" s="183"/>
      <c r="C47" s="105">
        <v>40.97</v>
      </c>
      <c r="D47" s="105">
        <v>42.22</v>
      </c>
      <c r="E47" s="105">
        <v>40.71</v>
      </c>
      <c r="F47" s="105">
        <v>40.869999999999997</v>
      </c>
      <c r="G47" s="106">
        <v>40.33</v>
      </c>
    </row>
    <row r="48" spans="1:7">
      <c r="A48" s="1">
        <v>29</v>
      </c>
      <c r="B48" s="183"/>
      <c r="C48" s="105">
        <v>41.31</v>
      </c>
      <c r="D48" s="105">
        <v>41.71</v>
      </c>
      <c r="E48" s="105">
        <v>40.89</v>
      </c>
      <c r="F48" s="105">
        <v>40.72</v>
      </c>
      <c r="G48" s="106">
        <v>40.479999999999997</v>
      </c>
    </row>
    <row r="49" spans="1:7">
      <c r="A49" s="1">
        <v>30</v>
      </c>
      <c r="B49" s="183"/>
      <c r="C49" s="105">
        <v>41.14</v>
      </c>
      <c r="D49" s="105">
        <v>40.99</v>
      </c>
      <c r="E49" s="105">
        <v>40.99</v>
      </c>
      <c r="F49" s="105">
        <v>41.14</v>
      </c>
      <c r="G49" s="106">
        <v>40.42</v>
      </c>
    </row>
    <row r="50" spans="1:7">
      <c r="A50" s="1">
        <v>31</v>
      </c>
      <c r="B50" s="183"/>
      <c r="C50" s="105"/>
      <c r="D50" s="189">
        <v>41.73</v>
      </c>
      <c r="E50" s="105">
        <v>42.37</v>
      </c>
      <c r="F50" s="105">
        <v>40.619999999999997</v>
      </c>
      <c r="G50" s="106">
        <v>40.79</v>
      </c>
    </row>
    <row r="51" spans="1:7">
      <c r="A51" s="1">
        <v>32</v>
      </c>
      <c r="B51" s="183"/>
      <c r="C51" s="105"/>
      <c r="D51" s="2">
        <v>41.73</v>
      </c>
      <c r="E51" s="105">
        <v>41.41</v>
      </c>
      <c r="F51" s="105">
        <v>40.72</v>
      </c>
      <c r="G51" s="106">
        <v>40.49</v>
      </c>
    </row>
    <row r="52" spans="1:7">
      <c r="A52" s="1">
        <v>33</v>
      </c>
      <c r="B52" s="183"/>
      <c r="C52" s="105"/>
      <c r="D52" s="105">
        <v>41.86</v>
      </c>
      <c r="E52" s="105">
        <v>40.86</v>
      </c>
      <c r="F52" s="105">
        <v>41.03</v>
      </c>
      <c r="G52" s="106">
        <v>40.450000000000003</v>
      </c>
    </row>
    <row r="53" spans="1:7">
      <c r="A53" s="1">
        <v>34</v>
      </c>
      <c r="B53" s="183"/>
      <c r="C53" s="105"/>
      <c r="D53" s="105">
        <v>41.35</v>
      </c>
      <c r="E53" s="105">
        <v>41.08</v>
      </c>
      <c r="F53" s="105">
        <v>41.09</v>
      </c>
      <c r="G53" s="106">
        <v>40.57</v>
      </c>
    </row>
    <row r="54" spans="1:7">
      <c r="A54" s="1">
        <v>35</v>
      </c>
      <c r="B54" s="183"/>
      <c r="C54" s="105"/>
      <c r="D54" s="105">
        <v>41.25</v>
      </c>
      <c r="E54" s="105">
        <v>40.909999999999997</v>
      </c>
      <c r="F54" s="105">
        <v>41.28</v>
      </c>
      <c r="G54" s="106">
        <v>42.15</v>
      </c>
    </row>
    <row r="55" spans="1:7">
      <c r="A55" s="1">
        <v>36</v>
      </c>
      <c r="B55" s="183"/>
      <c r="C55" s="105"/>
      <c r="D55" s="105"/>
      <c r="E55" s="105">
        <v>41.05</v>
      </c>
      <c r="F55" s="105">
        <v>40.909999999999997</v>
      </c>
      <c r="G55" s="106">
        <v>40.6</v>
      </c>
    </row>
    <row r="56" spans="1:7">
      <c r="A56" s="1">
        <v>37</v>
      </c>
      <c r="B56" s="183"/>
      <c r="C56" s="105"/>
      <c r="D56" s="105"/>
      <c r="E56" s="105">
        <v>41.02</v>
      </c>
      <c r="F56" s="105">
        <v>40.67</v>
      </c>
      <c r="G56" s="106">
        <v>40.53</v>
      </c>
    </row>
    <row r="57" spans="1:7">
      <c r="A57" s="1">
        <v>38</v>
      </c>
      <c r="B57" s="183"/>
      <c r="C57" s="105"/>
      <c r="D57" s="105"/>
      <c r="E57" s="105">
        <v>40.840000000000003</v>
      </c>
      <c r="F57" s="105">
        <v>41.25</v>
      </c>
      <c r="G57" s="106">
        <v>40.630000000000003</v>
      </c>
    </row>
    <row r="58" spans="1:7">
      <c r="A58" s="1">
        <v>39</v>
      </c>
      <c r="B58" s="183"/>
      <c r="C58" s="105"/>
      <c r="D58" s="105"/>
      <c r="E58" s="105">
        <v>40.619999999999997</v>
      </c>
      <c r="F58" s="105">
        <v>41.13</v>
      </c>
      <c r="G58" s="106">
        <v>40.6</v>
      </c>
    </row>
    <row r="59" spans="1:7">
      <c r="A59" s="1">
        <v>40</v>
      </c>
      <c r="B59" s="183"/>
      <c r="C59" s="105"/>
      <c r="D59" s="105"/>
      <c r="E59" s="105">
        <v>41</v>
      </c>
      <c r="F59" s="105">
        <v>41.33</v>
      </c>
      <c r="G59" s="106">
        <v>40.520000000000003</v>
      </c>
    </row>
    <row r="60" spans="1:7">
      <c r="A60" s="1">
        <v>41</v>
      </c>
      <c r="B60" s="183"/>
      <c r="C60" s="105"/>
      <c r="D60" s="105"/>
      <c r="E60" s="105">
        <v>40.82</v>
      </c>
      <c r="F60" s="105">
        <v>41.06</v>
      </c>
      <c r="G60" s="106">
        <v>40.69</v>
      </c>
    </row>
    <row r="61" spans="1:7">
      <c r="A61" s="1">
        <v>42</v>
      </c>
      <c r="B61" s="183"/>
      <c r="C61" s="105"/>
      <c r="D61" s="105"/>
      <c r="E61" s="105">
        <v>40.880000000000003</v>
      </c>
      <c r="F61" s="105">
        <v>41.02</v>
      </c>
      <c r="G61" s="106">
        <v>41</v>
      </c>
    </row>
    <row r="62" spans="1:7">
      <c r="A62" s="1">
        <v>43</v>
      </c>
      <c r="B62" s="183"/>
      <c r="C62" s="105"/>
      <c r="D62" s="105"/>
      <c r="E62" s="105">
        <v>41.19</v>
      </c>
      <c r="F62" s="105">
        <v>40.75</v>
      </c>
      <c r="G62" s="106">
        <v>40.57</v>
      </c>
    </row>
    <row r="63" spans="1:7">
      <c r="A63" s="1">
        <v>44</v>
      </c>
      <c r="B63" s="183"/>
      <c r="C63" s="105"/>
      <c r="D63" s="105"/>
      <c r="E63" s="105">
        <v>41.51</v>
      </c>
      <c r="F63" s="105">
        <v>40.99</v>
      </c>
      <c r="G63" s="106"/>
    </row>
    <row r="64" spans="1:7">
      <c r="A64" s="1">
        <v>45</v>
      </c>
      <c r="B64" s="183"/>
      <c r="C64" s="105"/>
      <c r="D64" s="105"/>
      <c r="E64" s="105">
        <v>40.85</v>
      </c>
      <c r="F64" s="105">
        <v>41.22</v>
      </c>
      <c r="G64" s="106"/>
    </row>
    <row r="65" spans="1:7">
      <c r="A65" s="1">
        <v>46</v>
      </c>
      <c r="B65" s="183"/>
      <c r="C65" s="105"/>
      <c r="D65" s="105"/>
      <c r="E65" s="105">
        <v>40.909999999999997</v>
      </c>
      <c r="F65" s="105">
        <v>41.26</v>
      </c>
      <c r="G65" s="106"/>
    </row>
    <row r="66" spans="1:7">
      <c r="A66" s="1">
        <v>47</v>
      </c>
      <c r="B66" s="183"/>
      <c r="C66" s="105"/>
      <c r="D66" s="105"/>
      <c r="E66" s="105">
        <v>41.06</v>
      </c>
      <c r="F66" s="105">
        <v>40.950000000000003</v>
      </c>
      <c r="G66" s="106"/>
    </row>
    <row r="67" spans="1:7">
      <c r="A67" s="1">
        <v>48</v>
      </c>
      <c r="B67" s="183"/>
      <c r="C67" s="105"/>
      <c r="D67" s="105"/>
      <c r="E67" s="105">
        <v>41.12</v>
      </c>
      <c r="F67" s="105">
        <v>41.33</v>
      </c>
      <c r="G67" s="106"/>
    </row>
    <row r="68" spans="1:7">
      <c r="A68" s="1">
        <v>49</v>
      </c>
      <c r="B68" s="183"/>
      <c r="C68" s="105"/>
      <c r="D68" s="105"/>
      <c r="E68" s="105">
        <v>40.98</v>
      </c>
      <c r="F68" s="105">
        <v>41.79</v>
      </c>
      <c r="G68" s="106"/>
    </row>
    <row r="69" spans="1:7">
      <c r="A69" s="1">
        <v>50</v>
      </c>
      <c r="B69" s="183"/>
      <c r="C69" s="105"/>
      <c r="D69" s="105"/>
      <c r="E69" s="105">
        <v>41.04</v>
      </c>
      <c r="F69" s="105">
        <v>41.34</v>
      </c>
      <c r="G69" s="106"/>
    </row>
    <row r="70" spans="1:7">
      <c r="A70" s="1">
        <v>51</v>
      </c>
      <c r="B70" s="183"/>
      <c r="C70" s="105"/>
      <c r="D70" s="105"/>
      <c r="E70" s="105">
        <v>41.45</v>
      </c>
      <c r="F70" s="105">
        <v>41.1</v>
      </c>
      <c r="G70" s="106"/>
    </row>
    <row r="71" spans="1:7">
      <c r="A71" s="1">
        <v>52</v>
      </c>
      <c r="B71" s="183"/>
      <c r="C71" s="105"/>
      <c r="D71" s="105"/>
      <c r="E71" s="105">
        <v>40.950000000000003</v>
      </c>
      <c r="F71" s="105">
        <v>42.18</v>
      </c>
      <c r="G71" s="106"/>
    </row>
    <row r="72" spans="1:7">
      <c r="A72" s="1">
        <v>53</v>
      </c>
      <c r="B72" s="183"/>
      <c r="C72" s="105"/>
      <c r="D72" s="105"/>
      <c r="E72" s="105">
        <v>42.43</v>
      </c>
      <c r="F72" s="105">
        <v>41.36</v>
      </c>
      <c r="G72" s="106"/>
    </row>
    <row r="73" spans="1:7">
      <c r="A73" s="1">
        <v>54</v>
      </c>
      <c r="B73" s="183"/>
      <c r="C73" s="105"/>
      <c r="D73" s="105"/>
      <c r="E73" s="105">
        <v>41.05</v>
      </c>
      <c r="F73" s="105">
        <v>41.94</v>
      </c>
      <c r="G73" s="106"/>
    </row>
    <row r="74" spans="1:7">
      <c r="A74" s="1">
        <v>55</v>
      </c>
      <c r="B74" s="183"/>
      <c r="C74" s="105"/>
      <c r="D74" s="105"/>
      <c r="E74" s="105">
        <v>41.41</v>
      </c>
      <c r="F74" s="105">
        <v>41.44</v>
      </c>
      <c r="G74" s="106"/>
    </row>
    <row r="75" spans="1:7">
      <c r="A75" s="1">
        <v>56</v>
      </c>
      <c r="B75" s="183"/>
      <c r="C75" s="105"/>
      <c r="D75" s="105"/>
      <c r="E75" s="105">
        <v>40.9</v>
      </c>
      <c r="F75" s="105">
        <v>41.85</v>
      </c>
      <c r="G75" s="106"/>
    </row>
    <row r="76" spans="1:7">
      <c r="A76" s="1">
        <v>57</v>
      </c>
      <c r="B76" s="183"/>
      <c r="C76" s="105"/>
      <c r="D76" s="105"/>
      <c r="E76" s="105">
        <v>41.19</v>
      </c>
      <c r="F76" s="105">
        <v>41.4</v>
      </c>
      <c r="G76" s="106"/>
    </row>
    <row r="77" spans="1:7">
      <c r="A77" s="1">
        <v>58</v>
      </c>
      <c r="B77" s="183"/>
      <c r="C77" s="105"/>
      <c r="D77" s="105"/>
      <c r="E77" s="105">
        <v>41.22</v>
      </c>
      <c r="F77" s="105">
        <v>40.869999999999997</v>
      </c>
      <c r="G77" s="106"/>
    </row>
    <row r="78" spans="1:7">
      <c r="A78" s="1">
        <v>59</v>
      </c>
      <c r="B78" s="183"/>
      <c r="C78" s="105"/>
      <c r="D78" s="105"/>
      <c r="E78" s="105"/>
      <c r="F78" s="105">
        <v>41.33</v>
      </c>
      <c r="G78" s="106"/>
    </row>
    <row r="79" spans="1:7">
      <c r="A79" s="1">
        <v>60</v>
      </c>
      <c r="B79" s="183"/>
      <c r="C79" s="105"/>
      <c r="D79" s="105"/>
      <c r="E79" s="105"/>
      <c r="F79" s="105"/>
      <c r="G79" s="106"/>
    </row>
    <row r="80" spans="1:7">
      <c r="A80" s="1">
        <v>61</v>
      </c>
      <c r="B80" s="183"/>
      <c r="C80" s="105"/>
      <c r="D80" s="105"/>
      <c r="E80" s="105"/>
      <c r="F80" s="105"/>
      <c r="G80" s="106"/>
    </row>
    <row r="81" spans="1:7">
      <c r="A81" s="1">
        <v>62</v>
      </c>
      <c r="B81" s="183"/>
      <c r="C81" s="105"/>
      <c r="D81" s="105"/>
      <c r="E81" s="105"/>
      <c r="F81" s="105"/>
      <c r="G81" s="106"/>
    </row>
    <row r="82" spans="1:7">
      <c r="A82" s="1">
        <v>63</v>
      </c>
      <c r="B82" s="183"/>
      <c r="C82" s="105"/>
      <c r="D82" s="105"/>
      <c r="E82" s="105"/>
      <c r="F82" s="105"/>
      <c r="G82" s="106"/>
    </row>
    <row r="83" spans="1:7">
      <c r="A83" s="1">
        <v>64</v>
      </c>
      <c r="B83" s="183"/>
      <c r="C83" s="105"/>
      <c r="D83" s="105"/>
      <c r="E83" s="105"/>
      <c r="F83" s="105"/>
      <c r="G83" s="106"/>
    </row>
    <row r="84" spans="1:7">
      <c r="A84" s="1">
        <v>65</v>
      </c>
      <c r="B84" s="183"/>
      <c r="C84" s="105"/>
      <c r="D84" s="105"/>
      <c r="E84" s="105"/>
      <c r="F84" s="105"/>
      <c r="G84" s="106"/>
    </row>
    <row r="85" spans="1:7">
      <c r="A85" s="1">
        <v>66</v>
      </c>
      <c r="B85" s="183"/>
      <c r="C85" s="105"/>
      <c r="D85" s="105"/>
      <c r="E85" s="105"/>
      <c r="F85" s="105"/>
      <c r="G85" s="106"/>
    </row>
    <row r="86" spans="1:7">
      <c r="A86" s="1">
        <v>67</v>
      </c>
      <c r="B86" s="183"/>
      <c r="C86" s="105"/>
      <c r="D86" s="105"/>
      <c r="E86" s="105"/>
      <c r="F86" s="105"/>
      <c r="G86" s="106"/>
    </row>
    <row r="87" spans="1:7">
      <c r="A87" s="1">
        <v>68</v>
      </c>
      <c r="B87" s="183"/>
      <c r="C87" s="105"/>
      <c r="D87" s="105"/>
      <c r="E87" s="105"/>
      <c r="F87" s="105"/>
      <c r="G87" s="106"/>
    </row>
    <row r="88" spans="1:7">
      <c r="A88" s="1">
        <v>69</v>
      </c>
      <c r="B88" s="183"/>
      <c r="C88" s="105"/>
      <c r="D88" s="105"/>
      <c r="E88" s="105"/>
      <c r="F88" s="105"/>
      <c r="G88" s="106"/>
    </row>
    <row r="89" spans="1:7" ht="15.75" thickBot="1">
      <c r="A89" s="1">
        <v>70</v>
      </c>
      <c r="B89" s="184"/>
      <c r="C89" s="160"/>
      <c r="D89" s="160"/>
      <c r="E89" s="160"/>
      <c r="F89" s="160"/>
      <c r="G89" s="161"/>
    </row>
  </sheetData>
  <mergeCells count="16">
    <mergeCell ref="B14:C14"/>
    <mergeCell ref="A3:M3"/>
    <mergeCell ref="A5:M5"/>
    <mergeCell ref="A7:A8"/>
    <mergeCell ref="B7:C8"/>
    <mergeCell ref="D7:D8"/>
    <mergeCell ref="E7:E8"/>
    <mergeCell ref="F7:F8"/>
    <mergeCell ref="G7:J7"/>
    <mergeCell ref="K7:K8"/>
    <mergeCell ref="L7:M7"/>
    <mergeCell ref="B9:C9"/>
    <mergeCell ref="B10:C10"/>
    <mergeCell ref="B11:C11"/>
    <mergeCell ref="B12:C12"/>
    <mergeCell ref="B13:C13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A3:Q92"/>
  <sheetViews>
    <sheetView zoomScale="75" zoomScaleNormal="75" workbookViewId="0">
      <selection activeCell="I15" sqref="I15"/>
    </sheetView>
  </sheetViews>
  <sheetFormatPr defaultRowHeight="15"/>
  <cols>
    <col min="1" max="1" width="8.7109375" style="1" customWidth="1"/>
    <col min="2" max="2" width="13.5703125" style="1" customWidth="1"/>
    <col min="3" max="3" width="12.5703125" style="1" customWidth="1"/>
    <col min="4" max="4" width="9.42578125" style="1" customWidth="1"/>
    <col min="5" max="7" width="9.42578125" style="2" customWidth="1"/>
    <col min="8" max="8" width="11.28515625" style="2" customWidth="1"/>
    <col min="9" max="9" width="12.85546875" style="2" customWidth="1"/>
    <col min="10" max="10" width="13.5703125" style="2" customWidth="1"/>
    <col min="11" max="11" width="13" style="2" customWidth="1"/>
    <col min="12" max="12" width="12" style="2" customWidth="1"/>
    <col min="13" max="13" width="15.85546875" style="2" customWidth="1"/>
    <col min="14" max="14" width="11.42578125" style="1" customWidth="1"/>
    <col min="15" max="15" width="22.28515625" style="1" customWidth="1"/>
    <col min="16" max="16384" width="9.140625" style="1"/>
  </cols>
  <sheetData>
    <row r="3" spans="1:17" ht="18.75">
      <c r="A3" s="248" t="s">
        <v>64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</row>
    <row r="4" spans="1:17" ht="7.5" customHeight="1"/>
    <row r="5" spans="1:17" ht="12" customHeight="1">
      <c r="A5" s="201" t="s">
        <v>94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</row>
    <row r="6" spans="1:17" ht="7.5" customHeight="1"/>
    <row r="7" spans="1:17" s="2" customFormat="1" ht="20.25" customHeight="1">
      <c r="A7" s="249" t="s">
        <v>43</v>
      </c>
      <c r="B7" s="260" t="s">
        <v>13</v>
      </c>
      <c r="C7" s="261"/>
      <c r="D7" s="250" t="s">
        <v>18</v>
      </c>
      <c r="E7" s="252" t="s">
        <v>44</v>
      </c>
      <c r="F7" s="253" t="s">
        <v>45</v>
      </c>
      <c r="G7" s="255" t="s">
        <v>46</v>
      </c>
      <c r="H7" s="256"/>
      <c r="I7" s="256"/>
      <c r="J7" s="257"/>
      <c r="K7" s="258" t="s">
        <v>47</v>
      </c>
      <c r="L7" s="249" t="s">
        <v>48</v>
      </c>
      <c r="M7" s="249"/>
      <c r="N7" s="69"/>
      <c r="O7" s="69"/>
    </row>
    <row r="8" spans="1:17" s="2" customFormat="1" ht="27.75" customHeight="1" thickBot="1">
      <c r="A8" s="249"/>
      <c r="B8" s="262"/>
      <c r="C8" s="263"/>
      <c r="D8" s="251"/>
      <c r="E8" s="252"/>
      <c r="F8" s="254"/>
      <c r="G8" s="70" t="s">
        <v>49</v>
      </c>
      <c r="H8" s="70" t="s">
        <v>50</v>
      </c>
      <c r="I8" s="70" t="s">
        <v>51</v>
      </c>
      <c r="J8" s="71" t="s">
        <v>52</v>
      </c>
      <c r="K8" s="259"/>
      <c r="L8" s="151" t="s">
        <v>53</v>
      </c>
      <c r="M8" s="151" t="s">
        <v>54</v>
      </c>
      <c r="N8" s="72" t="s">
        <v>55</v>
      </c>
      <c r="O8" s="72" t="s">
        <v>56</v>
      </c>
    </row>
    <row r="9" spans="1:17" s="3" customFormat="1" ht="30" customHeight="1" thickBot="1">
      <c r="A9" s="73">
        <v>1</v>
      </c>
      <c r="B9" s="264" t="s">
        <v>95</v>
      </c>
      <c r="C9" s="265"/>
      <c r="D9" s="74">
        <v>69</v>
      </c>
      <c r="E9" s="74">
        <v>26</v>
      </c>
      <c r="F9" s="75">
        <f>E9</f>
        <v>26</v>
      </c>
      <c r="G9" s="181">
        <f>MIN(B20:B84)</f>
        <v>40.299999999999997</v>
      </c>
      <c r="H9" s="174">
        <f>AVERAGE(B20:B84)</f>
        <v>40.775999999999996</v>
      </c>
      <c r="I9" s="76">
        <v>2</v>
      </c>
      <c r="J9" s="133">
        <f>H9-G9</f>
        <v>0.47599999999999909</v>
      </c>
      <c r="K9" s="149">
        <v>1.2326388888888888E-2</v>
      </c>
      <c r="L9" s="149">
        <f>K9</f>
        <v>1.2326388888888888E-2</v>
      </c>
      <c r="M9" s="78">
        <f>L9</f>
        <v>1.2326388888888888E-2</v>
      </c>
      <c r="N9" s="79" t="s">
        <v>136</v>
      </c>
      <c r="O9" s="80"/>
      <c r="P9" s="143"/>
      <c r="Q9" s="82"/>
    </row>
    <row r="10" spans="1:17" s="3" customFormat="1" ht="30" customHeight="1">
      <c r="A10" s="73">
        <v>2</v>
      </c>
      <c r="B10" s="264" t="s">
        <v>96</v>
      </c>
      <c r="C10" s="265"/>
      <c r="D10" s="74">
        <v>21</v>
      </c>
      <c r="E10" s="74">
        <v>53</v>
      </c>
      <c r="F10" s="75">
        <f>E10-F9</f>
        <v>27</v>
      </c>
      <c r="G10" s="176">
        <f>MIN(C20:C84)</f>
        <v>41.08</v>
      </c>
      <c r="H10" s="133">
        <f>AVERAGE(C20:C84)</f>
        <v>41.485000000000007</v>
      </c>
      <c r="I10" s="76">
        <v>1</v>
      </c>
      <c r="J10" s="133">
        <f t="shared" ref="J10:J12" si="0">H10-G10</f>
        <v>0.40500000000000824</v>
      </c>
      <c r="K10" s="149">
        <v>2.642361111111111E-2</v>
      </c>
      <c r="L10" s="149">
        <f>K10-K9</f>
        <v>1.4097222222222221E-2</v>
      </c>
      <c r="M10" s="78">
        <f>L10</f>
        <v>1.4097222222222221E-2</v>
      </c>
      <c r="N10" s="79" t="s">
        <v>137</v>
      </c>
      <c r="O10" s="80"/>
      <c r="P10" s="143"/>
      <c r="Q10" s="82"/>
    </row>
    <row r="11" spans="1:17" s="3" customFormat="1" ht="30" customHeight="1" thickBot="1">
      <c r="A11" s="73">
        <v>3</v>
      </c>
      <c r="B11" s="264" t="s">
        <v>95</v>
      </c>
      <c r="C11" s="265"/>
      <c r="D11" s="74">
        <v>8</v>
      </c>
      <c r="E11" s="74">
        <v>90</v>
      </c>
      <c r="F11" s="75">
        <f>E11-E10</f>
        <v>37</v>
      </c>
      <c r="G11" s="175">
        <f>MIN(D20:D84)</f>
        <v>41.04</v>
      </c>
      <c r="H11" s="133">
        <f>AVERAGE(D20:D84)</f>
        <v>41.717222222222226</v>
      </c>
      <c r="I11" s="76">
        <v>0</v>
      </c>
      <c r="J11" s="133">
        <f t="shared" si="0"/>
        <v>0.67722222222222683</v>
      </c>
      <c r="K11" s="149">
        <v>4.538194444444444E-2</v>
      </c>
      <c r="L11" s="149">
        <f t="shared" ref="L11:L14" si="1">K11-K10</f>
        <v>1.8958333333333331E-2</v>
      </c>
      <c r="M11" s="78">
        <f>L11+M9</f>
        <v>3.1284722222222221E-2</v>
      </c>
      <c r="N11" s="79" t="s">
        <v>138</v>
      </c>
      <c r="O11" s="80"/>
      <c r="P11" s="143"/>
      <c r="Q11" s="82"/>
    </row>
    <row r="12" spans="1:17" s="3" customFormat="1" ht="30" customHeight="1" thickBot="1">
      <c r="A12" s="73">
        <v>4</v>
      </c>
      <c r="B12" s="264" t="s">
        <v>96</v>
      </c>
      <c r="C12" s="265"/>
      <c r="D12" s="74">
        <v>2</v>
      </c>
      <c r="E12" s="74">
        <v>151</v>
      </c>
      <c r="F12" s="75">
        <f t="shared" ref="F12:F14" si="2">E12-E11</f>
        <v>61</v>
      </c>
      <c r="G12" s="177">
        <f>MIN(E20:E84)</f>
        <v>40.9</v>
      </c>
      <c r="H12" s="173">
        <f>AVERAGE(E20:E84)</f>
        <v>41.2395</v>
      </c>
      <c r="I12" s="76">
        <v>6</v>
      </c>
      <c r="J12" s="133">
        <f t="shared" si="0"/>
        <v>0.33950000000000102</v>
      </c>
      <c r="K12" s="149">
        <v>7.5590277777777784E-2</v>
      </c>
      <c r="L12" s="149">
        <f t="shared" si="1"/>
        <v>3.0208333333333344E-2</v>
      </c>
      <c r="M12" s="78">
        <f>L12+M10</f>
        <v>4.4305555555555563E-2</v>
      </c>
      <c r="N12" s="79" t="s">
        <v>178</v>
      </c>
      <c r="O12" s="80"/>
      <c r="P12" s="81"/>
      <c r="Q12" s="82"/>
    </row>
    <row r="13" spans="1:17" s="3" customFormat="1" ht="30" customHeight="1">
      <c r="A13" s="73">
        <v>5</v>
      </c>
      <c r="B13" s="264" t="s">
        <v>95</v>
      </c>
      <c r="C13" s="265"/>
      <c r="D13" s="83">
        <v>9</v>
      </c>
      <c r="E13" s="74">
        <v>225</v>
      </c>
      <c r="F13" s="75">
        <f t="shared" si="2"/>
        <v>74</v>
      </c>
      <c r="G13" s="176">
        <f>MIN(F20:F82)</f>
        <v>40.42</v>
      </c>
      <c r="H13" s="133">
        <f>AVERAGE(F20:F84)</f>
        <v>40.95384615384615</v>
      </c>
      <c r="I13" s="76">
        <v>1</v>
      </c>
      <c r="J13" s="133">
        <f>H13-G13</f>
        <v>0.53384615384614875</v>
      </c>
      <c r="K13" s="149">
        <v>0.11170138888888888</v>
      </c>
      <c r="L13" s="158">
        <f t="shared" si="1"/>
        <v>3.6111111111111094E-2</v>
      </c>
      <c r="M13" s="77">
        <f>L13+M11</f>
        <v>6.7395833333333321E-2</v>
      </c>
      <c r="N13" s="79" t="s">
        <v>179</v>
      </c>
      <c r="O13" s="80">
        <v>95</v>
      </c>
      <c r="P13" s="185" t="s">
        <v>168</v>
      </c>
    </row>
    <row r="14" spans="1:17" s="3" customFormat="1" ht="30" customHeight="1">
      <c r="A14" s="84" t="s">
        <v>57</v>
      </c>
      <c r="B14" s="264" t="s">
        <v>96</v>
      </c>
      <c r="C14" s="265"/>
      <c r="D14" s="85">
        <v>10</v>
      </c>
      <c r="E14" s="85">
        <v>249</v>
      </c>
      <c r="F14" s="75">
        <f t="shared" si="2"/>
        <v>24</v>
      </c>
      <c r="G14" s="147">
        <f>MIN(G20:G88)</f>
        <v>40.98</v>
      </c>
      <c r="H14" s="133">
        <f>AVERAGE(G20:G84)</f>
        <v>41.382916666666667</v>
      </c>
      <c r="I14" s="76">
        <v>2</v>
      </c>
      <c r="J14" s="133">
        <f>H14-G14</f>
        <v>0.4029166666666697</v>
      </c>
      <c r="K14" s="149">
        <v>0.12545138888888888</v>
      </c>
      <c r="L14" s="149">
        <f t="shared" si="1"/>
        <v>1.3749999999999998E-2</v>
      </c>
      <c r="M14" s="86">
        <f>L14+M12</f>
        <v>5.8055555555555562E-2</v>
      </c>
      <c r="N14" s="79"/>
      <c r="O14" s="80"/>
    </row>
    <row r="15" spans="1:17" s="3" customFormat="1" ht="30" customHeight="1">
      <c r="A15" s="87"/>
      <c r="B15" s="87"/>
      <c r="C15" s="88"/>
      <c r="D15" s="89"/>
      <c r="E15" s="89"/>
      <c r="F15" s="89"/>
      <c r="G15" s="121">
        <f>AVERAGE(G9,G11,G13)</f>
        <v>40.586666666666666</v>
      </c>
      <c r="H15" s="145">
        <f>AVERAGE(H9,H11,H13)</f>
        <v>41.149022792022784</v>
      </c>
      <c r="I15" s="145" t="s">
        <v>180</v>
      </c>
      <c r="J15" s="146">
        <f>AVERAGE(J9,J11,J13)</f>
        <v>0.56235612535612489</v>
      </c>
      <c r="K15" s="89"/>
      <c r="L15" s="89"/>
      <c r="M15" s="89"/>
      <c r="N15" s="90"/>
      <c r="O15" s="90"/>
    </row>
    <row r="16" spans="1:17" ht="27.75" customHeight="1">
      <c r="A16" s="91"/>
      <c r="B16" s="91"/>
      <c r="C16" s="91"/>
      <c r="D16" s="91"/>
      <c r="E16" s="92"/>
      <c r="F16" s="93"/>
      <c r="G16" s="94">
        <f>AVERAGE(G10,G12,G14)</f>
        <v>40.986666666666657</v>
      </c>
      <c r="H16" s="95">
        <f>AVERAGE(H10,H12,H14)</f>
        <v>41.369138888888891</v>
      </c>
      <c r="I16" s="95" t="s">
        <v>181</v>
      </c>
      <c r="J16" s="96">
        <f>AVERAGE(J10,J12,J14)</f>
        <v>0.38247222222222632</v>
      </c>
      <c r="K16" s="93"/>
      <c r="L16" s="93" t="s">
        <v>27</v>
      </c>
      <c r="M16" s="93"/>
      <c r="N16" s="90"/>
      <c r="O16" s="90"/>
    </row>
    <row r="17" spans="1:15" ht="30" customHeight="1" thickBot="1">
      <c r="A17" s="97"/>
      <c r="B17" s="97"/>
      <c r="C17" s="97"/>
      <c r="D17" s="97"/>
      <c r="E17" s="93"/>
      <c r="F17" s="93"/>
      <c r="G17" s="98">
        <f>AVERAGE(G9:G14)</f>
        <v>40.786666666666669</v>
      </c>
      <c r="H17" s="99">
        <f>AVERAGE(D20:G87)</f>
        <v>41.24345744680852</v>
      </c>
      <c r="I17" s="100"/>
      <c r="J17" s="101">
        <f>AVERAGE(J9:J14)</f>
        <v>0.47241417378917561</v>
      </c>
      <c r="K17" s="93"/>
      <c r="L17" s="93"/>
      <c r="M17" s="93"/>
      <c r="N17" s="97"/>
      <c r="O17" s="97"/>
    </row>
    <row r="19" spans="1:15" ht="15.75" thickBot="1">
      <c r="B19" s="102" t="str">
        <f>B9</f>
        <v>Звягин Григорий</v>
      </c>
      <c r="C19" s="102" t="str">
        <f>B10</f>
        <v>Коруз Вадим</v>
      </c>
      <c r="D19" s="102" t="str">
        <f>B11</f>
        <v>Звягин Григорий</v>
      </c>
      <c r="E19" s="102" t="str">
        <f>B12</f>
        <v>Коруз Вадим</v>
      </c>
      <c r="F19" s="102" t="str">
        <f>B13</f>
        <v>Звягин Григорий</v>
      </c>
      <c r="G19" s="102" t="str">
        <f>B14</f>
        <v>Коруз Вадим</v>
      </c>
    </row>
    <row r="20" spans="1:15">
      <c r="A20" s="1">
        <v>1</v>
      </c>
      <c r="B20" s="182">
        <v>42.69</v>
      </c>
      <c r="C20" s="103">
        <v>42.65</v>
      </c>
      <c r="D20" s="103">
        <v>43.12</v>
      </c>
      <c r="E20" s="103">
        <v>42.47</v>
      </c>
      <c r="F20" s="103">
        <v>42.89</v>
      </c>
      <c r="G20" s="104">
        <v>42.18</v>
      </c>
      <c r="N20" s="2"/>
      <c r="O20" s="2"/>
    </row>
    <row r="21" spans="1:15">
      <c r="A21" s="1">
        <v>2</v>
      </c>
      <c r="B21" s="183">
        <v>41.05</v>
      </c>
      <c r="C21" s="105">
        <v>41.48</v>
      </c>
      <c r="D21" s="105">
        <v>41.48</v>
      </c>
      <c r="E21" s="105">
        <v>41.31</v>
      </c>
      <c r="F21" s="105">
        <v>41.31</v>
      </c>
      <c r="G21" s="106">
        <v>41.43</v>
      </c>
      <c r="N21" s="3"/>
      <c r="O21" s="3"/>
    </row>
    <row r="22" spans="1:15">
      <c r="A22" s="1">
        <v>3</v>
      </c>
      <c r="B22" s="183">
        <v>40.58</v>
      </c>
      <c r="C22" s="105">
        <v>41.51</v>
      </c>
      <c r="D22" s="105">
        <v>41.61</v>
      </c>
      <c r="E22" s="105">
        <v>41.33</v>
      </c>
      <c r="F22" s="105">
        <v>41.03</v>
      </c>
      <c r="G22" s="106">
        <v>42.53</v>
      </c>
      <c r="N22" s="3"/>
      <c r="O22" s="3"/>
    </row>
    <row r="23" spans="1:15">
      <c r="A23" s="1">
        <v>4</v>
      </c>
      <c r="B23" s="183">
        <v>40.53</v>
      </c>
      <c r="C23" s="105">
        <v>41.32</v>
      </c>
      <c r="D23" s="105">
        <v>41.23</v>
      </c>
      <c r="E23" s="105">
        <v>41.02</v>
      </c>
      <c r="F23" s="105">
        <v>41.06</v>
      </c>
      <c r="G23" s="106">
        <v>41.46</v>
      </c>
      <c r="N23" s="3"/>
      <c r="O23" s="3"/>
    </row>
    <row r="24" spans="1:15">
      <c r="A24" s="1">
        <v>5</v>
      </c>
      <c r="B24" s="183">
        <v>40.68</v>
      </c>
      <c r="C24" s="105">
        <v>41.89</v>
      </c>
      <c r="D24" s="105">
        <v>41.87</v>
      </c>
      <c r="E24" s="105">
        <v>41.24</v>
      </c>
      <c r="F24" s="105">
        <v>41.13</v>
      </c>
      <c r="G24" s="106">
        <v>42.09</v>
      </c>
    </row>
    <row r="25" spans="1:15">
      <c r="A25" s="1">
        <v>6</v>
      </c>
      <c r="B25" s="183">
        <v>41.12</v>
      </c>
      <c r="C25" s="105">
        <v>41.39</v>
      </c>
      <c r="D25" s="105">
        <v>41.51</v>
      </c>
      <c r="E25" s="105">
        <v>41.29</v>
      </c>
      <c r="F25" s="105">
        <v>41.07</v>
      </c>
      <c r="G25" s="106">
        <v>41.04</v>
      </c>
    </row>
    <row r="26" spans="1:15">
      <c r="A26" s="1">
        <v>7</v>
      </c>
      <c r="B26" s="183">
        <v>40.64</v>
      </c>
      <c r="C26" s="105">
        <v>42.73</v>
      </c>
      <c r="D26" s="105">
        <v>41.44</v>
      </c>
      <c r="E26" s="105">
        <v>41.06</v>
      </c>
      <c r="F26" s="105">
        <v>40.78</v>
      </c>
      <c r="G26" s="106">
        <v>41.15</v>
      </c>
    </row>
    <row r="27" spans="1:15">
      <c r="A27" s="1">
        <v>8</v>
      </c>
      <c r="B27" s="183">
        <v>41.26</v>
      </c>
      <c r="C27" s="105">
        <v>41.29</v>
      </c>
      <c r="D27" s="105">
        <v>41.71</v>
      </c>
      <c r="E27" s="105">
        <v>41.14</v>
      </c>
      <c r="F27" s="105">
        <v>41</v>
      </c>
      <c r="G27" s="106">
        <v>41.22</v>
      </c>
    </row>
    <row r="28" spans="1:15">
      <c r="A28" s="1">
        <v>9</v>
      </c>
      <c r="B28" s="183">
        <v>40.5</v>
      </c>
      <c r="C28" s="105">
        <v>41.26</v>
      </c>
      <c r="D28" s="155">
        <v>41.43</v>
      </c>
      <c r="E28" s="105">
        <v>41.01</v>
      </c>
      <c r="F28" s="105">
        <v>41.1</v>
      </c>
      <c r="G28" s="106">
        <v>41.05</v>
      </c>
    </row>
    <row r="29" spans="1:15">
      <c r="A29" s="1">
        <v>10</v>
      </c>
      <c r="B29" s="183">
        <v>40.35</v>
      </c>
      <c r="C29" s="105">
        <v>41.3</v>
      </c>
      <c r="D29" s="105">
        <v>41.4</v>
      </c>
      <c r="E29" s="105">
        <v>41.37</v>
      </c>
      <c r="F29" s="105">
        <v>40.880000000000003</v>
      </c>
      <c r="G29" s="106">
        <v>40.98</v>
      </c>
    </row>
    <row r="30" spans="1:15">
      <c r="A30" s="1">
        <v>11</v>
      </c>
      <c r="B30" s="183">
        <v>40.380000000000003</v>
      </c>
      <c r="C30" s="105">
        <v>41.35</v>
      </c>
      <c r="D30" s="105">
        <v>42.42</v>
      </c>
      <c r="E30" s="105">
        <v>41.11</v>
      </c>
      <c r="F30" s="105">
        <v>40.840000000000003</v>
      </c>
      <c r="G30" s="106">
        <v>41.09</v>
      </c>
    </row>
    <row r="31" spans="1:15">
      <c r="A31" s="1">
        <v>12</v>
      </c>
      <c r="B31" s="183">
        <v>40.549999999999997</v>
      </c>
      <c r="C31" s="105">
        <v>41.74</v>
      </c>
      <c r="D31" s="105">
        <v>41.55</v>
      </c>
      <c r="E31" s="105">
        <v>41.9</v>
      </c>
      <c r="F31" s="105">
        <v>40.950000000000003</v>
      </c>
      <c r="G31" s="106">
        <v>41.28</v>
      </c>
    </row>
    <row r="32" spans="1:15">
      <c r="A32" s="1">
        <v>13</v>
      </c>
      <c r="B32" s="183">
        <v>40.299999999999997</v>
      </c>
      <c r="C32" s="105">
        <v>41.32</v>
      </c>
      <c r="D32" s="105">
        <v>41.51</v>
      </c>
      <c r="E32" s="105">
        <v>41.51</v>
      </c>
      <c r="F32" s="105">
        <v>40.81</v>
      </c>
      <c r="G32" s="106">
        <v>41.45</v>
      </c>
    </row>
    <row r="33" spans="1:7">
      <c r="A33" s="1">
        <v>14</v>
      </c>
      <c r="B33" s="183">
        <v>40.520000000000003</v>
      </c>
      <c r="C33" s="105">
        <v>41.28</v>
      </c>
      <c r="D33" s="156">
        <v>41.04</v>
      </c>
      <c r="E33" s="105">
        <v>40.9</v>
      </c>
      <c r="F33" s="105">
        <v>41.03</v>
      </c>
      <c r="G33" s="106">
        <v>41.17</v>
      </c>
    </row>
    <row r="34" spans="1:7">
      <c r="A34" s="1">
        <v>15</v>
      </c>
      <c r="B34" s="183">
        <v>40.659999999999997</v>
      </c>
      <c r="C34" s="105">
        <v>41.32</v>
      </c>
      <c r="D34" s="105">
        <v>41.58</v>
      </c>
      <c r="E34" s="105">
        <v>41</v>
      </c>
      <c r="F34" s="105">
        <v>40.799999999999997</v>
      </c>
      <c r="G34" s="106">
        <v>41.28</v>
      </c>
    </row>
    <row r="35" spans="1:7">
      <c r="A35" s="1">
        <v>16</v>
      </c>
      <c r="B35" s="183">
        <v>40.47</v>
      </c>
      <c r="C35" s="105">
        <v>41.3</v>
      </c>
      <c r="D35" s="105">
        <v>41.66</v>
      </c>
      <c r="E35" s="105">
        <v>41</v>
      </c>
      <c r="F35" s="105">
        <v>41</v>
      </c>
      <c r="G35" s="106">
        <v>41.2</v>
      </c>
    </row>
    <row r="36" spans="1:7">
      <c r="A36" s="1">
        <v>17</v>
      </c>
      <c r="B36" s="183">
        <v>40.68</v>
      </c>
      <c r="C36" s="105">
        <v>41.45</v>
      </c>
      <c r="D36" s="105">
        <v>42.11</v>
      </c>
      <c r="E36" s="105">
        <v>41.14</v>
      </c>
      <c r="F36" s="105">
        <v>40.79</v>
      </c>
      <c r="G36" s="106">
        <v>41.3</v>
      </c>
    </row>
    <row r="37" spans="1:7">
      <c r="A37" s="1">
        <v>18</v>
      </c>
      <c r="B37" s="183">
        <v>41.17</v>
      </c>
      <c r="C37" s="105">
        <v>41.7</v>
      </c>
      <c r="D37" s="105">
        <v>41.73</v>
      </c>
      <c r="E37" s="105">
        <v>41.03</v>
      </c>
      <c r="F37" s="105">
        <v>40.74</v>
      </c>
      <c r="G37" s="106">
        <v>41.26</v>
      </c>
    </row>
    <row r="38" spans="1:7">
      <c r="A38" s="1">
        <v>19</v>
      </c>
      <c r="B38" s="183">
        <v>40.61</v>
      </c>
      <c r="C38" s="105">
        <v>41.19</v>
      </c>
      <c r="D38" s="105">
        <v>41.43</v>
      </c>
      <c r="E38" s="105">
        <v>41.07</v>
      </c>
      <c r="F38" s="105">
        <v>40.880000000000003</v>
      </c>
      <c r="G38" s="106">
        <v>41.36</v>
      </c>
    </row>
    <row r="39" spans="1:7">
      <c r="A39" s="1">
        <v>20</v>
      </c>
      <c r="B39" s="183">
        <v>40.92</v>
      </c>
      <c r="C39" s="105">
        <v>41.31</v>
      </c>
      <c r="D39" s="105">
        <v>41.66</v>
      </c>
      <c r="E39" s="105">
        <v>41</v>
      </c>
      <c r="F39" s="105">
        <v>40.880000000000003</v>
      </c>
      <c r="G39" s="106">
        <v>41.37</v>
      </c>
    </row>
    <row r="40" spans="1:7">
      <c r="A40" s="1">
        <v>21</v>
      </c>
      <c r="B40" s="183">
        <v>40.58</v>
      </c>
      <c r="C40" s="105">
        <v>41.16</v>
      </c>
      <c r="D40" s="105">
        <v>41.17</v>
      </c>
      <c r="E40" s="105">
        <v>41.01</v>
      </c>
      <c r="F40" s="105">
        <v>40.76</v>
      </c>
      <c r="G40" s="106">
        <v>41.1</v>
      </c>
    </row>
    <row r="41" spans="1:7">
      <c r="A41" s="1">
        <v>22</v>
      </c>
      <c r="B41" s="183">
        <v>40.83</v>
      </c>
      <c r="C41" s="105">
        <v>41.08</v>
      </c>
      <c r="D41" s="105">
        <v>42.03</v>
      </c>
      <c r="E41" s="105">
        <v>41.14</v>
      </c>
      <c r="F41" s="105">
        <v>43.18</v>
      </c>
      <c r="G41" s="106">
        <v>41.34</v>
      </c>
    </row>
    <row r="42" spans="1:7">
      <c r="A42" s="1">
        <v>23</v>
      </c>
      <c r="B42" s="183">
        <v>40.479999999999997</v>
      </c>
      <c r="C42" s="105">
        <v>41.44</v>
      </c>
      <c r="D42" s="105">
        <v>41.32</v>
      </c>
      <c r="E42" s="105">
        <v>41.04</v>
      </c>
      <c r="F42" s="105">
        <v>40.729999999999997</v>
      </c>
      <c r="G42" s="106">
        <v>41.32</v>
      </c>
    </row>
    <row r="43" spans="1:7">
      <c r="A43" s="1">
        <v>24</v>
      </c>
      <c r="B43" s="183">
        <v>40.340000000000003</v>
      </c>
      <c r="C43" s="105">
        <v>41.55</v>
      </c>
      <c r="D43" s="105">
        <v>41.55</v>
      </c>
      <c r="E43" s="105">
        <v>41.48</v>
      </c>
      <c r="F43" s="105">
        <v>40.89</v>
      </c>
      <c r="G43" s="106">
        <v>41.54</v>
      </c>
    </row>
    <row r="44" spans="1:7">
      <c r="A44" s="1">
        <v>25</v>
      </c>
      <c r="B44" s="183">
        <v>41.51</v>
      </c>
      <c r="C44" s="105">
        <v>41.41</v>
      </c>
      <c r="D44" s="105">
        <v>41.88</v>
      </c>
      <c r="E44" s="105">
        <v>41.22</v>
      </c>
      <c r="F44" s="105">
        <v>41.33</v>
      </c>
      <c r="G44" s="106"/>
    </row>
    <row r="45" spans="1:7">
      <c r="A45" s="1">
        <v>26</v>
      </c>
      <c r="B45" s="183"/>
      <c r="C45" s="105">
        <v>41.19</v>
      </c>
      <c r="D45" s="105">
        <v>41.46</v>
      </c>
      <c r="E45" s="105">
        <v>41.21</v>
      </c>
      <c r="F45" s="105">
        <v>40.96</v>
      </c>
      <c r="G45" s="106"/>
    </row>
    <row r="46" spans="1:7">
      <c r="A46" s="1">
        <v>27</v>
      </c>
      <c r="B46" s="183"/>
      <c r="C46" s="105"/>
      <c r="D46" s="105">
        <v>42</v>
      </c>
      <c r="E46" s="105">
        <v>42.17</v>
      </c>
      <c r="F46" s="105">
        <v>40.58</v>
      </c>
      <c r="G46" s="106"/>
    </row>
    <row r="47" spans="1:7">
      <c r="A47" s="1">
        <v>28</v>
      </c>
      <c r="B47" s="183"/>
      <c r="C47" s="105"/>
      <c r="D47" s="105">
        <v>41.4</v>
      </c>
      <c r="E47" s="105">
        <v>41.12</v>
      </c>
      <c r="F47" s="105">
        <v>40.86</v>
      </c>
      <c r="G47" s="106"/>
    </row>
    <row r="48" spans="1:7">
      <c r="A48" s="1">
        <v>29</v>
      </c>
      <c r="B48" s="183"/>
      <c r="C48" s="105"/>
      <c r="D48" s="105">
        <v>41.54</v>
      </c>
      <c r="E48" s="105">
        <v>40.94</v>
      </c>
      <c r="F48" s="105">
        <v>40.770000000000003</v>
      </c>
      <c r="G48" s="106"/>
    </row>
    <row r="49" spans="1:7">
      <c r="A49" s="1">
        <v>30</v>
      </c>
      <c r="B49" s="183"/>
      <c r="C49" s="105"/>
      <c r="D49" s="105">
        <v>41.57</v>
      </c>
      <c r="E49" s="105">
        <v>40.94</v>
      </c>
      <c r="F49" s="105">
        <v>41.76</v>
      </c>
      <c r="G49" s="106"/>
    </row>
    <row r="50" spans="1:7">
      <c r="A50" s="1">
        <v>31</v>
      </c>
      <c r="B50" s="183"/>
      <c r="C50" s="105"/>
      <c r="D50" s="105">
        <v>41.66</v>
      </c>
      <c r="E50" s="105">
        <v>41.23</v>
      </c>
      <c r="F50" s="105">
        <v>40.590000000000003</v>
      </c>
      <c r="G50" s="106"/>
    </row>
    <row r="51" spans="1:7">
      <c r="A51" s="1">
        <v>32</v>
      </c>
      <c r="B51" s="183"/>
      <c r="C51" s="105"/>
      <c r="D51" s="105">
        <v>41.89</v>
      </c>
      <c r="E51" s="105">
        <v>42.1</v>
      </c>
      <c r="F51" s="105">
        <v>40.72</v>
      </c>
      <c r="G51" s="106"/>
    </row>
    <row r="52" spans="1:7">
      <c r="A52" s="1">
        <v>33</v>
      </c>
      <c r="B52" s="183"/>
      <c r="C52" s="105"/>
      <c r="D52" s="105">
        <v>42.78</v>
      </c>
      <c r="E52" s="105">
        <v>41.29</v>
      </c>
      <c r="F52" s="105">
        <v>40.94</v>
      </c>
      <c r="G52" s="106"/>
    </row>
    <row r="53" spans="1:7">
      <c r="A53" s="1">
        <v>34</v>
      </c>
      <c r="B53" s="183"/>
      <c r="C53" s="105"/>
      <c r="D53" s="105">
        <v>42.64</v>
      </c>
      <c r="E53" s="105">
        <v>40.94</v>
      </c>
      <c r="F53" s="105">
        <v>41.54</v>
      </c>
      <c r="G53" s="106"/>
    </row>
    <row r="54" spans="1:7">
      <c r="A54" s="1">
        <v>35</v>
      </c>
      <c r="B54" s="183"/>
      <c r="C54" s="105"/>
      <c r="D54" s="105">
        <v>41.88</v>
      </c>
      <c r="E54" s="105">
        <v>41.14</v>
      </c>
      <c r="F54" s="105">
        <v>40.71</v>
      </c>
      <c r="G54" s="106"/>
    </row>
    <row r="55" spans="1:7">
      <c r="A55" s="1">
        <v>36</v>
      </c>
      <c r="B55" s="183"/>
      <c r="C55" s="105"/>
      <c r="D55" s="105">
        <v>41.56</v>
      </c>
      <c r="E55" s="105">
        <v>41.03</v>
      </c>
      <c r="F55" s="105">
        <v>40.81</v>
      </c>
      <c r="G55" s="106"/>
    </row>
    <row r="56" spans="1:7">
      <c r="A56" s="1">
        <v>37</v>
      </c>
      <c r="B56" s="183"/>
      <c r="C56" s="105"/>
      <c r="D56" s="105"/>
      <c r="E56" s="105">
        <v>41.05</v>
      </c>
      <c r="F56" s="105">
        <v>40.92</v>
      </c>
      <c r="G56" s="106"/>
    </row>
    <row r="57" spans="1:7">
      <c r="A57" s="1">
        <v>38</v>
      </c>
      <c r="B57" s="183"/>
      <c r="C57" s="105"/>
      <c r="D57" s="105"/>
      <c r="E57" s="105">
        <v>41.27</v>
      </c>
      <c r="F57" s="105">
        <v>40.74</v>
      </c>
      <c r="G57" s="106"/>
    </row>
    <row r="58" spans="1:7">
      <c r="A58" s="1">
        <v>39</v>
      </c>
      <c r="B58" s="183"/>
      <c r="C58" s="105"/>
      <c r="D58" s="105"/>
      <c r="E58" s="105">
        <v>41.04</v>
      </c>
      <c r="F58" s="105">
        <v>40.85</v>
      </c>
      <c r="G58" s="106"/>
    </row>
    <row r="59" spans="1:7">
      <c r="A59" s="1">
        <v>40</v>
      </c>
      <c r="B59" s="183"/>
      <c r="C59" s="105"/>
      <c r="D59" s="105"/>
      <c r="E59" s="105">
        <v>41.22</v>
      </c>
      <c r="F59" s="105">
        <v>40.42</v>
      </c>
      <c r="G59" s="106"/>
    </row>
    <row r="60" spans="1:7">
      <c r="A60" s="1">
        <v>41</v>
      </c>
      <c r="B60" s="183"/>
      <c r="C60" s="105"/>
      <c r="D60" s="105"/>
      <c r="E60" s="105">
        <v>41.44</v>
      </c>
      <c r="F60" s="105">
        <v>40.840000000000003</v>
      </c>
      <c r="G60" s="106"/>
    </row>
    <row r="61" spans="1:7">
      <c r="A61" s="1">
        <v>42</v>
      </c>
      <c r="B61" s="183"/>
      <c r="C61" s="105"/>
      <c r="D61" s="105"/>
      <c r="E61" s="105">
        <v>41.12</v>
      </c>
      <c r="F61" s="105">
        <v>40.770000000000003</v>
      </c>
      <c r="G61" s="106"/>
    </row>
    <row r="62" spans="1:7">
      <c r="A62" s="1">
        <v>43</v>
      </c>
      <c r="B62" s="183"/>
      <c r="C62" s="105"/>
      <c r="D62" s="105"/>
      <c r="E62" s="105">
        <v>41.07</v>
      </c>
      <c r="F62" s="105">
        <v>40.9</v>
      </c>
      <c r="G62" s="106"/>
    </row>
    <row r="63" spans="1:7">
      <c r="A63" s="1">
        <v>44</v>
      </c>
      <c r="B63" s="183"/>
      <c r="C63" s="105"/>
      <c r="D63" s="105"/>
      <c r="E63" s="105">
        <v>41.52</v>
      </c>
      <c r="F63" s="105">
        <v>40.700000000000003</v>
      </c>
      <c r="G63" s="106"/>
    </row>
    <row r="64" spans="1:7">
      <c r="A64" s="1">
        <v>45</v>
      </c>
      <c r="B64" s="183"/>
      <c r="C64" s="105"/>
      <c r="D64" s="105"/>
      <c r="E64" s="105">
        <v>41.22</v>
      </c>
      <c r="F64" s="105">
        <v>40.53</v>
      </c>
      <c r="G64" s="106"/>
    </row>
    <row r="65" spans="1:7">
      <c r="A65" s="1">
        <v>46</v>
      </c>
      <c r="B65" s="183"/>
      <c r="C65" s="105"/>
      <c r="D65" s="105"/>
      <c r="E65" s="105">
        <v>41.46</v>
      </c>
      <c r="F65" s="105">
        <v>40.71</v>
      </c>
      <c r="G65" s="106"/>
    </row>
    <row r="66" spans="1:7">
      <c r="A66" s="1">
        <v>47</v>
      </c>
      <c r="B66" s="183"/>
      <c r="C66" s="105"/>
      <c r="D66" s="105"/>
      <c r="E66" s="105">
        <v>41.38</v>
      </c>
      <c r="F66" s="105">
        <v>40.83</v>
      </c>
      <c r="G66" s="106"/>
    </row>
    <row r="67" spans="1:7">
      <c r="A67" s="1">
        <v>48</v>
      </c>
      <c r="B67" s="183"/>
      <c r="C67" s="105"/>
      <c r="D67" s="105"/>
      <c r="E67" s="105">
        <v>41.09</v>
      </c>
      <c r="F67" s="105">
        <v>40.770000000000003</v>
      </c>
      <c r="G67" s="106"/>
    </row>
    <row r="68" spans="1:7">
      <c r="A68" s="1">
        <v>49</v>
      </c>
      <c r="B68" s="183"/>
      <c r="C68" s="105"/>
      <c r="D68" s="105"/>
      <c r="E68" s="105">
        <v>41.32</v>
      </c>
      <c r="F68" s="105">
        <v>40.770000000000003</v>
      </c>
      <c r="G68" s="106"/>
    </row>
    <row r="69" spans="1:7">
      <c r="A69" s="1">
        <v>50</v>
      </c>
      <c r="B69" s="183"/>
      <c r="C69" s="105"/>
      <c r="D69" s="105"/>
      <c r="E69" s="105">
        <v>41.03</v>
      </c>
      <c r="F69" s="105">
        <v>41.83</v>
      </c>
      <c r="G69" s="106"/>
    </row>
    <row r="70" spans="1:7">
      <c r="A70" s="1">
        <v>51</v>
      </c>
      <c r="B70" s="183"/>
      <c r="C70" s="105"/>
      <c r="D70" s="105"/>
      <c r="E70" s="105">
        <v>41.06</v>
      </c>
      <c r="F70" s="105">
        <v>40.729999999999997</v>
      </c>
      <c r="G70" s="106"/>
    </row>
    <row r="71" spans="1:7">
      <c r="A71" s="1">
        <v>52</v>
      </c>
      <c r="B71" s="183"/>
      <c r="C71" s="105"/>
      <c r="D71" s="105"/>
      <c r="E71" s="105">
        <v>42.12</v>
      </c>
      <c r="F71" s="105">
        <v>40.94</v>
      </c>
      <c r="G71" s="106"/>
    </row>
    <row r="72" spans="1:7">
      <c r="A72" s="1">
        <v>53</v>
      </c>
      <c r="B72" s="183"/>
      <c r="C72" s="105"/>
      <c r="D72" s="105"/>
      <c r="E72" s="105">
        <v>41.38</v>
      </c>
      <c r="F72" s="105">
        <v>41.35</v>
      </c>
      <c r="G72" s="106"/>
    </row>
    <row r="73" spans="1:7">
      <c r="A73" s="1">
        <v>54</v>
      </c>
      <c r="B73" s="183"/>
      <c r="C73" s="105"/>
      <c r="D73" s="105"/>
      <c r="E73" s="105">
        <v>41.04</v>
      </c>
      <c r="F73" s="105">
        <v>40.590000000000003</v>
      </c>
      <c r="G73" s="106"/>
    </row>
    <row r="74" spans="1:7">
      <c r="A74" s="1">
        <v>55</v>
      </c>
      <c r="B74" s="183"/>
      <c r="C74" s="105"/>
      <c r="D74" s="105"/>
      <c r="E74" s="105">
        <v>41.18</v>
      </c>
      <c r="F74" s="105">
        <v>40.479999999999997</v>
      </c>
      <c r="G74" s="106"/>
    </row>
    <row r="75" spans="1:7">
      <c r="A75" s="1">
        <v>56</v>
      </c>
      <c r="B75" s="183"/>
      <c r="C75" s="105"/>
      <c r="D75" s="105"/>
      <c r="E75" s="105">
        <v>41.19</v>
      </c>
      <c r="F75" s="105">
        <v>40.65</v>
      </c>
      <c r="G75" s="106"/>
    </row>
    <row r="76" spans="1:7">
      <c r="A76" s="1">
        <v>57</v>
      </c>
      <c r="B76" s="183"/>
      <c r="C76" s="105"/>
      <c r="D76" s="105"/>
      <c r="E76" s="105">
        <v>41.03</v>
      </c>
      <c r="F76" s="105">
        <v>40.81</v>
      </c>
      <c r="G76" s="106"/>
    </row>
    <row r="77" spans="1:7">
      <c r="A77" s="1">
        <v>58</v>
      </c>
      <c r="B77" s="183"/>
      <c r="C77" s="105"/>
      <c r="D77" s="105"/>
      <c r="E77" s="105">
        <v>41.24</v>
      </c>
      <c r="F77" s="105">
        <v>40.659999999999997</v>
      </c>
      <c r="G77" s="106"/>
    </row>
    <row r="78" spans="1:7">
      <c r="A78" s="1">
        <v>59</v>
      </c>
      <c r="B78" s="183"/>
      <c r="C78" s="105"/>
      <c r="D78" s="105"/>
      <c r="E78" s="105">
        <v>41.02</v>
      </c>
      <c r="F78" s="105">
        <v>40.770000000000003</v>
      </c>
      <c r="G78" s="106"/>
    </row>
    <row r="79" spans="1:7">
      <c r="A79" s="1">
        <v>60</v>
      </c>
      <c r="B79" s="183"/>
      <c r="C79" s="105"/>
      <c r="D79" s="105"/>
      <c r="E79" s="105">
        <v>40.98</v>
      </c>
      <c r="F79" s="105">
        <v>41.04</v>
      </c>
      <c r="G79" s="106"/>
    </row>
    <row r="80" spans="1:7">
      <c r="A80" s="1">
        <v>61</v>
      </c>
      <c r="B80" s="183"/>
      <c r="C80" s="105"/>
      <c r="D80" s="105"/>
      <c r="E80" s="105"/>
      <c r="F80" s="105">
        <v>40.76</v>
      </c>
      <c r="G80" s="106"/>
    </row>
    <row r="81" spans="1:7">
      <c r="A81" s="1">
        <v>62</v>
      </c>
      <c r="B81" s="183"/>
      <c r="C81" s="105"/>
      <c r="D81" s="105"/>
      <c r="E81" s="105"/>
      <c r="F81" s="105">
        <v>40.89</v>
      </c>
      <c r="G81" s="106"/>
    </row>
    <row r="82" spans="1:7">
      <c r="A82" s="1">
        <v>63</v>
      </c>
      <c r="B82" s="183"/>
      <c r="C82" s="105"/>
      <c r="D82" s="105"/>
      <c r="E82" s="105"/>
      <c r="F82" s="105">
        <v>40.92</v>
      </c>
      <c r="G82" s="106"/>
    </row>
    <row r="83" spans="1:7">
      <c r="A83" s="1">
        <v>64</v>
      </c>
      <c r="B83" s="183"/>
      <c r="C83" s="105"/>
      <c r="D83" s="105"/>
      <c r="E83" s="105"/>
      <c r="F83" s="105">
        <v>40.909999999999997</v>
      </c>
      <c r="G83" s="106"/>
    </row>
    <row r="84" spans="1:7">
      <c r="A84" s="1">
        <v>65</v>
      </c>
      <c r="B84" s="183"/>
      <c r="C84" s="105"/>
      <c r="D84" s="105"/>
      <c r="E84" s="105"/>
      <c r="F84" s="105">
        <v>40.82</v>
      </c>
      <c r="G84" s="106"/>
    </row>
    <row r="85" spans="1:7">
      <c r="A85" s="1">
        <v>66</v>
      </c>
      <c r="B85" s="183"/>
      <c r="C85" s="105"/>
      <c r="D85" s="105"/>
      <c r="E85" s="105"/>
      <c r="F85" s="105">
        <v>40.61</v>
      </c>
      <c r="G85" s="106"/>
    </row>
    <row r="86" spans="1:7">
      <c r="A86" s="1">
        <v>67</v>
      </c>
      <c r="B86" s="183"/>
      <c r="C86" s="105"/>
      <c r="D86" s="105"/>
      <c r="E86" s="105"/>
      <c r="F86" s="105">
        <v>40.97</v>
      </c>
      <c r="G86" s="106"/>
    </row>
    <row r="87" spans="1:7">
      <c r="A87" s="1">
        <v>68</v>
      </c>
      <c r="B87" s="183"/>
      <c r="C87" s="105"/>
      <c r="D87" s="105"/>
      <c r="E87" s="105"/>
      <c r="F87" s="105">
        <v>40.81</v>
      </c>
      <c r="G87" s="106"/>
    </row>
    <row r="88" spans="1:7">
      <c r="A88" s="1">
        <v>69</v>
      </c>
      <c r="B88" s="183"/>
      <c r="C88" s="105"/>
      <c r="D88" s="105"/>
      <c r="E88" s="105"/>
      <c r="F88" s="105">
        <v>40.64</v>
      </c>
      <c r="G88" s="106"/>
    </row>
    <row r="89" spans="1:7" ht="15.75" thickBot="1">
      <c r="A89" s="1">
        <v>70</v>
      </c>
      <c r="B89" s="184"/>
      <c r="C89" s="160"/>
      <c r="D89" s="160"/>
      <c r="E89" s="160"/>
      <c r="F89" s="160">
        <v>40.99</v>
      </c>
      <c r="G89" s="161"/>
    </row>
    <row r="90" spans="1:7">
      <c r="A90" s="1">
        <v>71</v>
      </c>
      <c r="F90" s="2">
        <v>40.99</v>
      </c>
    </row>
    <row r="91" spans="1:7">
      <c r="A91" s="1">
        <v>72</v>
      </c>
      <c r="F91" s="2">
        <v>40.68</v>
      </c>
    </row>
    <row r="92" spans="1:7">
      <c r="A92" s="1">
        <v>73</v>
      </c>
      <c r="F92" s="2">
        <v>40.98</v>
      </c>
    </row>
  </sheetData>
  <mergeCells count="16">
    <mergeCell ref="B14:C14"/>
    <mergeCell ref="A3:M3"/>
    <mergeCell ref="A5:M5"/>
    <mergeCell ref="A7:A8"/>
    <mergeCell ref="B7:C8"/>
    <mergeCell ref="D7:D8"/>
    <mergeCell ref="E7:E8"/>
    <mergeCell ref="F7:F8"/>
    <mergeCell ref="G7:J7"/>
    <mergeCell ref="K7:K8"/>
    <mergeCell ref="L7:M7"/>
    <mergeCell ref="B9:C9"/>
    <mergeCell ref="B10:C10"/>
    <mergeCell ref="B11:C11"/>
    <mergeCell ref="B12:C12"/>
    <mergeCell ref="B13:C13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>
  <dimension ref="A3:Q89"/>
  <sheetViews>
    <sheetView topLeftCell="A5" zoomScale="75" zoomScaleNormal="75" workbookViewId="0">
      <selection activeCell="I14" sqref="I14"/>
    </sheetView>
  </sheetViews>
  <sheetFormatPr defaultRowHeight="15"/>
  <cols>
    <col min="1" max="1" width="8.7109375" style="1" customWidth="1"/>
    <col min="2" max="2" width="13.5703125" style="1" customWidth="1"/>
    <col min="3" max="3" width="12.5703125" style="1" customWidth="1"/>
    <col min="4" max="4" width="9.42578125" style="1" customWidth="1"/>
    <col min="5" max="7" width="9.42578125" style="2" customWidth="1"/>
    <col min="8" max="8" width="11.28515625" style="2" customWidth="1"/>
    <col min="9" max="9" width="12.85546875" style="2" customWidth="1"/>
    <col min="10" max="10" width="13.5703125" style="2" customWidth="1"/>
    <col min="11" max="11" width="13" style="2" customWidth="1"/>
    <col min="12" max="12" width="12" style="2" customWidth="1"/>
    <col min="13" max="13" width="15.85546875" style="2" customWidth="1"/>
    <col min="14" max="14" width="11.42578125" style="1" customWidth="1"/>
    <col min="15" max="15" width="22.28515625" style="1" customWidth="1"/>
    <col min="16" max="16384" width="9.140625" style="1"/>
  </cols>
  <sheetData>
    <row r="3" spans="1:17" ht="18.75">
      <c r="A3" s="248" t="s">
        <v>64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</row>
    <row r="4" spans="1:17" ht="7.5" customHeight="1"/>
    <row r="5" spans="1:17" ht="12" customHeight="1">
      <c r="A5" s="201" t="s">
        <v>87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</row>
    <row r="6" spans="1:17" ht="7.5" customHeight="1"/>
    <row r="7" spans="1:17" s="2" customFormat="1" ht="20.25" customHeight="1">
      <c r="A7" s="249" t="s">
        <v>43</v>
      </c>
      <c r="B7" s="260" t="s">
        <v>13</v>
      </c>
      <c r="C7" s="261"/>
      <c r="D7" s="250" t="s">
        <v>18</v>
      </c>
      <c r="E7" s="252" t="s">
        <v>44</v>
      </c>
      <c r="F7" s="253" t="s">
        <v>45</v>
      </c>
      <c r="G7" s="255" t="s">
        <v>46</v>
      </c>
      <c r="H7" s="256"/>
      <c r="I7" s="256"/>
      <c r="J7" s="257"/>
      <c r="K7" s="258" t="s">
        <v>47</v>
      </c>
      <c r="L7" s="249" t="s">
        <v>48</v>
      </c>
      <c r="M7" s="249"/>
      <c r="N7" s="69"/>
      <c r="O7" s="69"/>
    </row>
    <row r="8" spans="1:17" s="2" customFormat="1" ht="27.75" customHeight="1">
      <c r="A8" s="249"/>
      <c r="B8" s="262"/>
      <c r="C8" s="263"/>
      <c r="D8" s="251"/>
      <c r="E8" s="252"/>
      <c r="F8" s="254"/>
      <c r="G8" s="70" t="s">
        <v>49</v>
      </c>
      <c r="H8" s="70" t="s">
        <v>50</v>
      </c>
      <c r="I8" s="70" t="s">
        <v>51</v>
      </c>
      <c r="J8" s="71" t="s">
        <v>52</v>
      </c>
      <c r="K8" s="259"/>
      <c r="L8" s="151" t="s">
        <v>53</v>
      </c>
      <c r="M8" s="151" t="s">
        <v>54</v>
      </c>
      <c r="N8" s="72" t="s">
        <v>55</v>
      </c>
      <c r="O8" s="72" t="s">
        <v>56</v>
      </c>
    </row>
    <row r="9" spans="1:17" s="3" customFormat="1" ht="30" customHeight="1">
      <c r="A9" s="73">
        <v>1</v>
      </c>
      <c r="B9" s="264" t="s">
        <v>89</v>
      </c>
      <c r="C9" s="265"/>
      <c r="D9" s="74">
        <v>4</v>
      </c>
      <c r="E9" s="74">
        <v>19</v>
      </c>
      <c r="F9" s="75">
        <f>E9</f>
        <v>19</v>
      </c>
      <c r="G9" s="147">
        <f>MIN(B20:B84)</f>
        <v>41.14</v>
      </c>
      <c r="H9" s="133">
        <f>AVERAGE(B20:B84)</f>
        <v>43.621111111111126</v>
      </c>
      <c r="I9" s="76">
        <v>1</v>
      </c>
      <c r="J9" s="133">
        <f>H9-G9</f>
        <v>2.4811111111111259</v>
      </c>
      <c r="K9" s="149">
        <v>9.5486111111111101E-3</v>
      </c>
      <c r="L9" s="158">
        <f>K9</f>
        <v>9.5486111111111101E-3</v>
      </c>
      <c r="M9" s="78">
        <f>L9</f>
        <v>9.5486111111111101E-3</v>
      </c>
      <c r="N9" s="79" t="s">
        <v>116</v>
      </c>
      <c r="O9" s="80">
        <v>20</v>
      </c>
      <c r="P9" s="159" t="s">
        <v>154</v>
      </c>
      <c r="Q9" s="82"/>
    </row>
    <row r="10" spans="1:17" s="3" customFormat="1" ht="30" customHeight="1">
      <c r="A10" s="73">
        <v>2</v>
      </c>
      <c r="B10" s="264" t="s">
        <v>88</v>
      </c>
      <c r="C10" s="265"/>
      <c r="D10" s="74">
        <v>8</v>
      </c>
      <c r="E10" s="74">
        <v>43</v>
      </c>
      <c r="F10" s="75">
        <f>E10-F9</f>
        <v>24</v>
      </c>
      <c r="G10" s="147">
        <f>MIN(C20:C84)</f>
        <v>40.93</v>
      </c>
      <c r="H10" s="133">
        <f>AVERAGE(C20:C84)</f>
        <v>41.535909090909087</v>
      </c>
      <c r="I10" s="76">
        <v>1</v>
      </c>
      <c r="J10" s="133">
        <f t="shared" ref="J10:J12" si="0">H10-G10</f>
        <v>0.60590909090908696</v>
      </c>
      <c r="K10" s="149">
        <v>2.2777777777777775E-2</v>
      </c>
      <c r="L10" s="149">
        <f>K10-K9</f>
        <v>1.3229166666666665E-2</v>
      </c>
      <c r="M10" s="78">
        <f>L10</f>
        <v>1.3229166666666665E-2</v>
      </c>
      <c r="N10" s="79" t="s">
        <v>117</v>
      </c>
      <c r="O10" s="80"/>
      <c r="P10" s="143"/>
      <c r="Q10" s="82"/>
    </row>
    <row r="11" spans="1:17" s="3" customFormat="1" ht="30" customHeight="1" thickBot="1">
      <c r="A11" s="73">
        <v>3</v>
      </c>
      <c r="B11" s="264" t="s">
        <v>89</v>
      </c>
      <c r="C11" s="265"/>
      <c r="D11" s="74">
        <v>5</v>
      </c>
      <c r="E11" s="74">
        <v>94</v>
      </c>
      <c r="F11" s="75">
        <f>E11-E10</f>
        <v>51</v>
      </c>
      <c r="G11" s="175">
        <f>MIN(D20:D84)</f>
        <v>41.27</v>
      </c>
      <c r="H11" s="133">
        <f>AVERAGE(D20:D84)</f>
        <v>41.894799999999996</v>
      </c>
      <c r="I11" s="76">
        <v>1</v>
      </c>
      <c r="J11" s="133">
        <f t="shared" si="0"/>
        <v>0.62479999999999336</v>
      </c>
      <c r="K11" s="149">
        <v>4.8229166666666663E-2</v>
      </c>
      <c r="L11" s="149">
        <f t="shared" ref="L11:L14" si="1">K11-K10</f>
        <v>2.5451388888888888E-2</v>
      </c>
      <c r="M11" s="78">
        <f>L11+M9</f>
        <v>3.4999999999999996E-2</v>
      </c>
      <c r="N11" s="79" t="s">
        <v>118</v>
      </c>
      <c r="O11" s="80"/>
      <c r="P11" s="143"/>
      <c r="Q11" s="82"/>
    </row>
    <row r="12" spans="1:17" s="3" customFormat="1" ht="30" customHeight="1" thickBot="1">
      <c r="A12" s="73">
        <v>4</v>
      </c>
      <c r="B12" s="264" t="s">
        <v>88</v>
      </c>
      <c r="C12" s="265"/>
      <c r="D12" s="74">
        <v>9</v>
      </c>
      <c r="E12" s="74">
        <v>146</v>
      </c>
      <c r="F12" s="75">
        <f t="shared" ref="F12:F14" si="2">E12-E11</f>
        <v>52</v>
      </c>
      <c r="G12" s="179">
        <f>MIN(E20:E84)</f>
        <v>40.47</v>
      </c>
      <c r="H12" s="173">
        <f>AVERAGE(E20:E84)</f>
        <v>41.189803921568632</v>
      </c>
      <c r="I12" s="76">
        <v>1</v>
      </c>
      <c r="J12" s="133">
        <f t="shared" si="0"/>
        <v>0.7198039215686336</v>
      </c>
      <c r="K12" s="149">
        <v>7.4178240740740739E-2</v>
      </c>
      <c r="L12" s="149">
        <f t="shared" si="1"/>
        <v>2.5949074074074076E-2</v>
      </c>
      <c r="M12" s="78">
        <f>L12+M10</f>
        <v>3.9178240740740743E-2</v>
      </c>
      <c r="N12" s="79" t="s">
        <v>150</v>
      </c>
      <c r="O12" s="80"/>
      <c r="P12" s="81"/>
      <c r="Q12" s="82"/>
    </row>
    <row r="13" spans="1:17" s="3" customFormat="1" ht="30" customHeight="1" thickBot="1">
      <c r="A13" s="73">
        <v>5</v>
      </c>
      <c r="B13" s="264" t="s">
        <v>89</v>
      </c>
      <c r="C13" s="265"/>
      <c r="D13" s="83">
        <v>21</v>
      </c>
      <c r="E13" s="74">
        <v>191</v>
      </c>
      <c r="F13" s="75">
        <f t="shared" si="2"/>
        <v>45</v>
      </c>
      <c r="G13" s="178">
        <f>MIN(F20:F82)</f>
        <v>40.99</v>
      </c>
      <c r="H13" s="174">
        <f>AVERAGE(F20:F84)</f>
        <v>41.619545454545467</v>
      </c>
      <c r="I13" s="76">
        <v>2</v>
      </c>
      <c r="J13" s="133">
        <f>H13-G13</f>
        <v>0.62954545454546462</v>
      </c>
      <c r="K13" s="149">
        <v>9.6944444444444444E-2</v>
      </c>
      <c r="L13" s="149">
        <f t="shared" si="1"/>
        <v>2.2766203703703705E-2</v>
      </c>
      <c r="M13" s="77">
        <f>L13+M11</f>
        <v>5.7766203703703702E-2</v>
      </c>
      <c r="N13" s="79" t="s">
        <v>151</v>
      </c>
      <c r="O13" s="80"/>
      <c r="P13" s="19"/>
    </row>
    <row r="14" spans="1:17" s="3" customFormat="1" ht="30" customHeight="1">
      <c r="A14" s="84" t="s">
        <v>57</v>
      </c>
      <c r="B14" s="264" t="s">
        <v>88</v>
      </c>
      <c r="C14" s="265"/>
      <c r="D14" s="85">
        <v>5</v>
      </c>
      <c r="E14" s="85">
        <v>248</v>
      </c>
      <c r="F14" s="75">
        <f t="shared" si="2"/>
        <v>57</v>
      </c>
      <c r="G14" s="176">
        <f>MIN(G20:G88)</f>
        <v>40.619999999999997</v>
      </c>
      <c r="H14" s="133">
        <f>AVERAGE(G20:G84)</f>
        <v>41.196315789473687</v>
      </c>
      <c r="I14" s="76">
        <v>2</v>
      </c>
      <c r="J14" s="133">
        <f>H14-G14</f>
        <v>0.57631578947368922</v>
      </c>
      <c r="K14" s="149">
        <v>0.12545138888888888</v>
      </c>
      <c r="L14" s="149">
        <f t="shared" si="1"/>
        <v>2.8506944444444432E-2</v>
      </c>
      <c r="M14" s="86">
        <f>L14+M12</f>
        <v>6.7685185185185182E-2</v>
      </c>
      <c r="N14" s="79"/>
      <c r="O14" s="80"/>
    </row>
    <row r="15" spans="1:17" s="3" customFormat="1" ht="30" customHeight="1">
      <c r="A15" s="87"/>
      <c r="B15" s="87"/>
      <c r="C15" s="88"/>
      <c r="D15" s="89"/>
      <c r="E15" s="89"/>
      <c r="F15" s="89"/>
      <c r="G15" s="121">
        <f>AVERAGE(G9,G11,G14)</f>
        <v>41.01</v>
      </c>
      <c r="H15" s="145">
        <f>AVERAGE(H9,H11,H14)</f>
        <v>42.237408966861601</v>
      </c>
      <c r="I15" s="145" t="s">
        <v>152</v>
      </c>
      <c r="J15" s="146">
        <f>AVERAGE(J9,J11,J14)</f>
        <v>1.2274089668616028</v>
      </c>
      <c r="K15" s="89"/>
      <c r="L15" s="89"/>
      <c r="M15" s="89"/>
      <c r="N15" s="90"/>
      <c r="O15" s="90"/>
    </row>
    <row r="16" spans="1:17" ht="27.75" customHeight="1">
      <c r="A16" s="91"/>
      <c r="B16" s="91"/>
      <c r="C16" s="91"/>
      <c r="D16" s="91"/>
      <c r="E16" s="92"/>
      <c r="F16" s="93"/>
      <c r="G16" s="94">
        <f>AVERAGE(G10,G12,G13)</f>
        <v>40.796666666666674</v>
      </c>
      <c r="H16" s="95">
        <f>AVERAGE(H10,H12,H13)</f>
        <v>41.448419489007726</v>
      </c>
      <c r="I16" s="95" t="s">
        <v>153</v>
      </c>
      <c r="J16" s="96">
        <f>AVERAGE(J10,J12,J13)</f>
        <v>0.65175282234106169</v>
      </c>
      <c r="K16" s="93"/>
      <c r="L16" s="93" t="s">
        <v>27</v>
      </c>
      <c r="M16" s="93"/>
      <c r="N16" s="90"/>
      <c r="O16" s="90"/>
    </row>
    <row r="17" spans="1:15" ht="30" customHeight="1" thickBot="1">
      <c r="A17" s="97"/>
      <c r="B17" s="97"/>
      <c r="C17" s="97"/>
      <c r="D17" s="97"/>
      <c r="E17" s="93"/>
      <c r="F17" s="93"/>
      <c r="G17" s="98">
        <f>AVERAGE(G9:G14)</f>
        <v>40.903333333333336</v>
      </c>
      <c r="H17" s="99">
        <f>AVERAGE(D20:G87)</f>
        <v>41.459752475247527</v>
      </c>
      <c r="I17" s="100"/>
      <c r="J17" s="101">
        <f>AVERAGE(J9:J14)</f>
        <v>0.93958089460133232</v>
      </c>
      <c r="K17" s="93"/>
      <c r="L17" s="93"/>
      <c r="M17" s="93"/>
      <c r="N17" s="97"/>
      <c r="O17" s="97"/>
    </row>
    <row r="19" spans="1:15" ht="15.75" thickBot="1">
      <c r="B19" s="102" t="str">
        <f>B9</f>
        <v>Юрченко Вова</v>
      </c>
      <c r="C19" s="102" t="str">
        <f>B10</f>
        <v>Фортуна Таня</v>
      </c>
      <c r="D19" s="102" t="str">
        <f>B11</f>
        <v>Юрченко Вова</v>
      </c>
      <c r="E19" s="102" t="str">
        <f>B12</f>
        <v>Фортуна Таня</v>
      </c>
      <c r="F19" s="102" t="str">
        <f>B13</f>
        <v>Юрченко Вова</v>
      </c>
      <c r="G19" s="102" t="str">
        <f>B14</f>
        <v>Фортуна Таня</v>
      </c>
    </row>
    <row r="20" spans="1:15">
      <c r="A20" s="1">
        <v>1</v>
      </c>
      <c r="B20" s="182">
        <v>43.63</v>
      </c>
      <c r="C20" s="103">
        <v>42.17</v>
      </c>
      <c r="D20" s="103">
        <v>43.18</v>
      </c>
      <c r="E20" s="103">
        <v>42.86</v>
      </c>
      <c r="F20" s="103">
        <v>43.17</v>
      </c>
      <c r="G20" s="104">
        <v>42.14</v>
      </c>
      <c r="N20" s="2"/>
      <c r="O20" s="2"/>
    </row>
    <row r="21" spans="1:15">
      <c r="A21" s="1">
        <v>2</v>
      </c>
      <c r="B21" s="183">
        <v>42.8</v>
      </c>
      <c r="C21" s="105">
        <v>41.63</v>
      </c>
      <c r="D21" s="105">
        <v>41.88</v>
      </c>
      <c r="E21" s="105">
        <v>41.41</v>
      </c>
      <c r="F21" s="105">
        <v>41.79</v>
      </c>
      <c r="G21" s="106">
        <v>41.52</v>
      </c>
      <c r="N21" s="3"/>
      <c r="O21" s="3"/>
    </row>
    <row r="22" spans="1:15">
      <c r="A22" s="1">
        <v>3</v>
      </c>
      <c r="B22" s="183">
        <v>41.45</v>
      </c>
      <c r="C22" s="105">
        <v>44</v>
      </c>
      <c r="D22" s="105">
        <v>41.59</v>
      </c>
      <c r="E22" s="105">
        <v>41.47</v>
      </c>
      <c r="F22" s="105">
        <v>41.35</v>
      </c>
      <c r="G22" s="106">
        <v>43.55</v>
      </c>
      <c r="N22" s="3"/>
      <c r="O22" s="3"/>
    </row>
    <row r="23" spans="1:15">
      <c r="A23" s="1">
        <v>4</v>
      </c>
      <c r="B23" s="183">
        <v>42.23</v>
      </c>
      <c r="C23" s="105">
        <v>40.99</v>
      </c>
      <c r="D23" s="105">
        <v>41.98</v>
      </c>
      <c r="E23" s="105">
        <v>41.22</v>
      </c>
      <c r="F23" s="105">
        <v>41.96</v>
      </c>
      <c r="G23" s="106">
        <v>41.11</v>
      </c>
      <c r="N23" s="3"/>
      <c r="O23" s="3"/>
    </row>
    <row r="24" spans="1:15">
      <c r="A24" s="1">
        <v>5</v>
      </c>
      <c r="B24" s="183">
        <v>41.14</v>
      </c>
      <c r="C24" s="105">
        <v>41.25</v>
      </c>
      <c r="D24" s="105">
        <v>41.46</v>
      </c>
      <c r="E24" s="105">
        <v>41.2</v>
      </c>
      <c r="F24" s="105">
        <v>41.66</v>
      </c>
      <c r="G24" s="106">
        <v>40.909999999999997</v>
      </c>
    </row>
    <row r="25" spans="1:15">
      <c r="A25" s="1">
        <v>6</v>
      </c>
      <c r="B25" s="183">
        <v>42.37</v>
      </c>
      <c r="C25" s="105">
        <v>41.33</v>
      </c>
      <c r="D25" s="105">
        <v>41.98</v>
      </c>
      <c r="E25" s="105">
        <v>40.81</v>
      </c>
      <c r="F25" s="105">
        <v>41.47</v>
      </c>
      <c r="G25" s="106">
        <v>41.38</v>
      </c>
    </row>
    <row r="26" spans="1:15">
      <c r="A26" s="1">
        <v>7</v>
      </c>
      <c r="B26" s="183">
        <v>41.34</v>
      </c>
      <c r="C26" s="105">
        <v>41.17</v>
      </c>
      <c r="D26" s="105">
        <v>42.59</v>
      </c>
      <c r="E26" s="105">
        <v>40.68</v>
      </c>
      <c r="F26" s="105">
        <v>41.39</v>
      </c>
      <c r="G26" s="106">
        <v>41.03</v>
      </c>
    </row>
    <row r="27" spans="1:15">
      <c r="A27" s="1">
        <v>8</v>
      </c>
      <c r="B27" s="183">
        <v>42</v>
      </c>
      <c r="C27" s="105">
        <v>40.93</v>
      </c>
      <c r="D27" s="105">
        <v>42.14</v>
      </c>
      <c r="E27" s="105">
        <v>40.51</v>
      </c>
      <c r="F27" s="105">
        <v>42.07</v>
      </c>
      <c r="G27" s="106">
        <v>40.78</v>
      </c>
    </row>
    <row r="28" spans="1:15">
      <c r="A28" s="1">
        <v>9</v>
      </c>
      <c r="B28" s="183">
        <v>41.24</v>
      </c>
      <c r="C28" s="105">
        <v>41.3</v>
      </c>
      <c r="D28" s="155">
        <v>42.34</v>
      </c>
      <c r="E28" s="105">
        <v>40.74</v>
      </c>
      <c r="F28" s="105">
        <v>41.22</v>
      </c>
      <c r="G28" s="106">
        <v>40.86</v>
      </c>
    </row>
    <row r="29" spans="1:15">
      <c r="A29" s="1">
        <v>10</v>
      </c>
      <c r="B29" s="183">
        <v>42.06</v>
      </c>
      <c r="C29" s="105">
        <v>41.05</v>
      </c>
      <c r="D29" s="105">
        <v>42.24</v>
      </c>
      <c r="E29" s="105">
        <v>41.08</v>
      </c>
      <c r="F29" s="105">
        <v>42.13</v>
      </c>
      <c r="G29" s="106">
        <v>41.08</v>
      </c>
    </row>
    <row r="30" spans="1:15">
      <c r="A30" s="1">
        <v>11</v>
      </c>
      <c r="B30" s="183">
        <v>43.41</v>
      </c>
      <c r="C30" s="105">
        <v>41.67</v>
      </c>
      <c r="D30" s="105">
        <v>41.88</v>
      </c>
      <c r="E30" s="105">
        <v>40.47</v>
      </c>
      <c r="F30" s="105">
        <v>41.66</v>
      </c>
      <c r="G30" s="106">
        <v>41.07</v>
      </c>
    </row>
    <row r="31" spans="1:15">
      <c r="A31" s="1">
        <v>12</v>
      </c>
      <c r="B31" s="183">
        <v>45.48</v>
      </c>
      <c r="C31" s="105">
        <v>41.04</v>
      </c>
      <c r="D31" s="105">
        <v>41.79</v>
      </c>
      <c r="E31" s="105">
        <v>40.79</v>
      </c>
      <c r="F31" s="105">
        <v>41.88</v>
      </c>
      <c r="G31" s="106">
        <v>40.770000000000003</v>
      </c>
    </row>
    <row r="32" spans="1:15">
      <c r="A32" s="1">
        <v>13</v>
      </c>
      <c r="B32" s="183">
        <v>42.33</v>
      </c>
      <c r="C32" s="105">
        <v>41.93</v>
      </c>
      <c r="D32" s="105">
        <v>41.39</v>
      </c>
      <c r="E32" s="105">
        <v>41.29</v>
      </c>
      <c r="F32" s="105">
        <v>41.52</v>
      </c>
      <c r="G32" s="106">
        <v>41.25</v>
      </c>
    </row>
    <row r="33" spans="1:7">
      <c r="A33" s="1">
        <v>14</v>
      </c>
      <c r="B33" s="183">
        <v>41.32</v>
      </c>
      <c r="C33" s="105">
        <v>41.17</v>
      </c>
      <c r="D33" s="156">
        <v>41.55</v>
      </c>
      <c r="E33" s="105">
        <v>40.61</v>
      </c>
      <c r="F33" s="105">
        <v>41.28</v>
      </c>
      <c r="G33" s="106">
        <v>41.81</v>
      </c>
    </row>
    <row r="34" spans="1:7">
      <c r="A34" s="1">
        <v>15</v>
      </c>
      <c r="B34" s="183">
        <v>41.54</v>
      </c>
      <c r="C34" s="105">
        <v>42.08</v>
      </c>
      <c r="D34" s="105">
        <v>42.36</v>
      </c>
      <c r="E34" s="105">
        <v>40.67</v>
      </c>
      <c r="F34" s="105">
        <v>41.29</v>
      </c>
      <c r="G34" s="106">
        <v>41.1</v>
      </c>
    </row>
    <row r="35" spans="1:7">
      <c r="A35" s="1">
        <v>16</v>
      </c>
      <c r="B35" s="183">
        <v>42.08</v>
      </c>
      <c r="C35" s="105">
        <v>41.42</v>
      </c>
      <c r="D35" s="105">
        <v>41.72</v>
      </c>
      <c r="E35" s="105">
        <v>40.97</v>
      </c>
      <c r="F35" s="105">
        <v>41.46</v>
      </c>
      <c r="G35" s="106">
        <v>41.47</v>
      </c>
    </row>
    <row r="36" spans="1:7">
      <c r="A36" s="1">
        <v>17</v>
      </c>
      <c r="B36" s="183">
        <v>67.2</v>
      </c>
      <c r="C36" s="105">
        <v>41.16</v>
      </c>
      <c r="D36" s="105">
        <v>41.69</v>
      </c>
      <c r="E36" s="105">
        <v>40.840000000000003</v>
      </c>
      <c r="F36" s="105">
        <v>41.94</v>
      </c>
      <c r="G36" s="106">
        <v>41.07</v>
      </c>
    </row>
    <row r="37" spans="1:7">
      <c r="A37" s="1">
        <v>18</v>
      </c>
      <c r="B37" s="183">
        <v>41.56</v>
      </c>
      <c r="C37" s="105">
        <v>41.31</v>
      </c>
      <c r="D37" s="105">
        <v>41.95</v>
      </c>
      <c r="E37" s="105">
        <v>41.37</v>
      </c>
      <c r="F37" s="105">
        <v>41.11</v>
      </c>
      <c r="G37" s="106">
        <v>40.72</v>
      </c>
    </row>
    <row r="38" spans="1:7">
      <c r="A38" s="1">
        <v>19</v>
      </c>
      <c r="B38" s="183"/>
      <c r="C38" s="105">
        <v>41.27</v>
      </c>
      <c r="D38" s="105">
        <v>41.82</v>
      </c>
      <c r="E38" s="105">
        <v>41.26</v>
      </c>
      <c r="F38" s="105">
        <v>42.09</v>
      </c>
      <c r="G38" s="106">
        <v>41.04</v>
      </c>
    </row>
    <row r="39" spans="1:7">
      <c r="A39" s="1">
        <v>20</v>
      </c>
      <c r="B39" s="183"/>
      <c r="C39" s="105">
        <v>41.23</v>
      </c>
      <c r="D39" s="105">
        <v>41.69</v>
      </c>
      <c r="E39" s="105">
        <v>41.23</v>
      </c>
      <c r="F39" s="105">
        <v>41.46</v>
      </c>
      <c r="G39" s="106">
        <v>41.1</v>
      </c>
    </row>
    <row r="40" spans="1:7">
      <c r="A40" s="1">
        <v>21</v>
      </c>
      <c r="B40" s="183"/>
      <c r="C40" s="105">
        <v>41.72</v>
      </c>
      <c r="D40" s="105">
        <v>42.94</v>
      </c>
      <c r="E40" s="105">
        <v>42.34</v>
      </c>
      <c r="F40" s="105">
        <v>41.97</v>
      </c>
      <c r="G40" s="106">
        <v>40.92</v>
      </c>
    </row>
    <row r="41" spans="1:7">
      <c r="A41" s="1">
        <v>22</v>
      </c>
      <c r="B41" s="183"/>
      <c r="C41" s="105">
        <v>41.97</v>
      </c>
      <c r="D41" s="105">
        <v>41.56</v>
      </c>
      <c r="E41" s="105">
        <v>40.89</v>
      </c>
      <c r="F41" s="105">
        <v>41.49</v>
      </c>
      <c r="G41" s="106">
        <v>41.09</v>
      </c>
    </row>
    <row r="42" spans="1:7">
      <c r="A42" s="1">
        <v>23</v>
      </c>
      <c r="B42" s="183"/>
      <c r="C42" s="105"/>
      <c r="D42" s="105">
        <v>42.22</v>
      </c>
      <c r="E42" s="105">
        <v>41.15</v>
      </c>
      <c r="F42" s="105">
        <v>41.25</v>
      </c>
      <c r="G42" s="106">
        <v>41.05</v>
      </c>
    </row>
    <row r="43" spans="1:7">
      <c r="A43" s="1">
        <v>24</v>
      </c>
      <c r="B43" s="183"/>
      <c r="C43" s="105"/>
      <c r="D43" s="105">
        <v>41.67</v>
      </c>
      <c r="E43" s="105">
        <v>41.7</v>
      </c>
      <c r="F43" s="105">
        <v>41.73</v>
      </c>
      <c r="G43" s="106">
        <v>40.909999999999997</v>
      </c>
    </row>
    <row r="44" spans="1:7">
      <c r="A44" s="1">
        <v>25</v>
      </c>
      <c r="B44" s="183"/>
      <c r="C44" s="105"/>
      <c r="D44" s="105">
        <v>41.97</v>
      </c>
      <c r="E44" s="105">
        <v>41.04</v>
      </c>
      <c r="F44" s="105">
        <v>41.91</v>
      </c>
      <c r="G44" s="106">
        <v>41.11</v>
      </c>
    </row>
    <row r="45" spans="1:7">
      <c r="A45" s="1">
        <v>26</v>
      </c>
      <c r="B45" s="183"/>
      <c r="C45" s="105"/>
      <c r="D45" s="105">
        <v>42.55</v>
      </c>
      <c r="E45" s="105">
        <v>41.63</v>
      </c>
      <c r="F45" s="105">
        <v>41.21</v>
      </c>
      <c r="G45" s="106">
        <v>40.619999999999997</v>
      </c>
    </row>
    <row r="46" spans="1:7">
      <c r="A46" s="1">
        <v>27</v>
      </c>
      <c r="B46" s="183"/>
      <c r="C46" s="105"/>
      <c r="D46" s="105">
        <v>41.72</v>
      </c>
      <c r="E46" s="105">
        <v>41.04</v>
      </c>
      <c r="F46" s="105">
        <v>41.58</v>
      </c>
      <c r="G46" s="106">
        <v>41.18</v>
      </c>
    </row>
    <row r="47" spans="1:7">
      <c r="A47" s="1">
        <v>28</v>
      </c>
      <c r="B47" s="183"/>
      <c r="C47" s="105"/>
      <c r="D47" s="105">
        <v>41.99</v>
      </c>
      <c r="E47" s="105">
        <v>41.29</v>
      </c>
      <c r="F47" s="105">
        <v>41.51</v>
      </c>
      <c r="G47" s="106">
        <v>44.38</v>
      </c>
    </row>
    <row r="48" spans="1:7">
      <c r="A48" s="1">
        <v>29</v>
      </c>
      <c r="B48" s="183"/>
      <c r="C48" s="105"/>
      <c r="D48" s="105">
        <v>41.54</v>
      </c>
      <c r="E48" s="105">
        <v>41.46</v>
      </c>
      <c r="F48" s="105">
        <v>41.79</v>
      </c>
      <c r="G48" s="106">
        <v>41.55</v>
      </c>
    </row>
    <row r="49" spans="1:7">
      <c r="A49" s="1">
        <v>30</v>
      </c>
      <c r="B49" s="183"/>
      <c r="C49" s="105"/>
      <c r="D49" s="105">
        <v>42</v>
      </c>
      <c r="E49" s="105">
        <v>40.89</v>
      </c>
      <c r="F49" s="105">
        <v>41.73</v>
      </c>
      <c r="G49" s="106">
        <v>41.37</v>
      </c>
    </row>
    <row r="50" spans="1:7">
      <c r="A50" s="1">
        <v>31</v>
      </c>
      <c r="B50" s="183"/>
      <c r="C50" s="105"/>
      <c r="D50" s="105">
        <v>41.76</v>
      </c>
      <c r="E50" s="105">
        <v>40.68</v>
      </c>
      <c r="F50" s="105">
        <v>41.79</v>
      </c>
      <c r="G50" s="106">
        <v>41.08</v>
      </c>
    </row>
    <row r="51" spans="1:7">
      <c r="A51" s="1">
        <v>32</v>
      </c>
      <c r="B51" s="183"/>
      <c r="C51" s="105"/>
      <c r="D51" s="105">
        <v>41.78</v>
      </c>
      <c r="E51" s="105">
        <v>41.22</v>
      </c>
      <c r="F51" s="105">
        <v>41.38</v>
      </c>
      <c r="G51" s="106">
        <v>40.89</v>
      </c>
    </row>
    <row r="52" spans="1:7">
      <c r="A52" s="1">
        <v>33</v>
      </c>
      <c r="B52" s="183"/>
      <c r="C52" s="105"/>
      <c r="D52" s="105">
        <v>41.99</v>
      </c>
      <c r="E52" s="105">
        <v>40.93</v>
      </c>
      <c r="F52" s="105">
        <v>42.21</v>
      </c>
      <c r="G52" s="106">
        <v>41.05</v>
      </c>
    </row>
    <row r="53" spans="1:7">
      <c r="A53" s="1">
        <v>34</v>
      </c>
      <c r="B53" s="183"/>
      <c r="C53" s="105"/>
      <c r="D53" s="105">
        <v>41.5</v>
      </c>
      <c r="E53" s="105">
        <v>41.41</v>
      </c>
      <c r="F53" s="105">
        <v>42.42</v>
      </c>
      <c r="G53" s="106">
        <v>40.76</v>
      </c>
    </row>
    <row r="54" spans="1:7">
      <c r="A54" s="1">
        <v>35</v>
      </c>
      <c r="B54" s="183"/>
      <c r="C54" s="105"/>
      <c r="D54" s="105">
        <v>41.37</v>
      </c>
      <c r="E54" s="105">
        <v>41.2</v>
      </c>
      <c r="F54" s="105">
        <v>41.06</v>
      </c>
      <c r="G54" s="106">
        <v>41.28</v>
      </c>
    </row>
    <row r="55" spans="1:7">
      <c r="A55" s="1">
        <v>36</v>
      </c>
      <c r="B55" s="183"/>
      <c r="C55" s="105"/>
      <c r="D55" s="105">
        <v>41.81</v>
      </c>
      <c r="E55" s="105">
        <v>41.22</v>
      </c>
      <c r="F55" s="105">
        <v>41.68</v>
      </c>
      <c r="G55" s="106">
        <v>41.63</v>
      </c>
    </row>
    <row r="56" spans="1:7">
      <c r="A56" s="1">
        <v>37</v>
      </c>
      <c r="B56" s="183"/>
      <c r="C56" s="105"/>
      <c r="D56" s="105">
        <v>41.49</v>
      </c>
      <c r="E56" s="105">
        <v>41.12</v>
      </c>
      <c r="F56" s="105">
        <v>41.19</v>
      </c>
      <c r="G56" s="106">
        <v>41.1</v>
      </c>
    </row>
    <row r="57" spans="1:7">
      <c r="A57" s="1">
        <v>38</v>
      </c>
      <c r="B57" s="183"/>
      <c r="C57" s="105"/>
      <c r="D57" s="105">
        <v>41.82</v>
      </c>
      <c r="E57" s="105">
        <v>41.33</v>
      </c>
      <c r="F57" s="105">
        <v>41.64</v>
      </c>
      <c r="G57" s="106">
        <v>41.13</v>
      </c>
    </row>
    <row r="58" spans="1:7">
      <c r="A58" s="1">
        <v>39</v>
      </c>
      <c r="B58" s="183"/>
      <c r="C58" s="105"/>
      <c r="D58" s="105">
        <v>41.56</v>
      </c>
      <c r="E58" s="105">
        <v>41.48</v>
      </c>
      <c r="F58" s="105">
        <v>41.31</v>
      </c>
      <c r="G58" s="106">
        <v>40.83</v>
      </c>
    </row>
    <row r="59" spans="1:7">
      <c r="A59" s="1">
        <v>40</v>
      </c>
      <c r="B59" s="183"/>
      <c r="C59" s="105"/>
      <c r="D59" s="105">
        <v>42.26</v>
      </c>
      <c r="E59" s="105">
        <v>41.35</v>
      </c>
      <c r="F59" s="105">
        <v>41.4</v>
      </c>
      <c r="G59" s="106">
        <v>40.75</v>
      </c>
    </row>
    <row r="60" spans="1:7">
      <c r="A60" s="1">
        <v>41</v>
      </c>
      <c r="B60" s="183"/>
      <c r="C60" s="105"/>
      <c r="D60" s="105">
        <v>42</v>
      </c>
      <c r="E60" s="105">
        <v>41.27</v>
      </c>
      <c r="F60" s="105">
        <v>41.94</v>
      </c>
      <c r="G60" s="106">
        <v>41.12</v>
      </c>
    </row>
    <row r="61" spans="1:7">
      <c r="A61" s="1">
        <v>42</v>
      </c>
      <c r="B61" s="183"/>
      <c r="C61" s="105"/>
      <c r="D61" s="105">
        <v>41.91</v>
      </c>
      <c r="E61" s="105">
        <v>41.05</v>
      </c>
      <c r="F61" s="105">
        <v>41.07</v>
      </c>
      <c r="G61" s="106">
        <v>40.909999999999997</v>
      </c>
    </row>
    <row r="62" spans="1:7">
      <c r="A62" s="1">
        <v>43</v>
      </c>
      <c r="B62" s="183"/>
      <c r="C62" s="105"/>
      <c r="D62" s="105">
        <v>41.63</v>
      </c>
      <c r="E62" s="105">
        <v>41.58</v>
      </c>
      <c r="F62" s="105">
        <v>40.99</v>
      </c>
      <c r="G62" s="106">
        <v>41.19</v>
      </c>
    </row>
    <row r="63" spans="1:7">
      <c r="A63" s="1">
        <v>44</v>
      </c>
      <c r="B63" s="183"/>
      <c r="C63" s="105"/>
      <c r="D63" s="105">
        <v>41.44</v>
      </c>
      <c r="E63" s="105">
        <v>40.78</v>
      </c>
      <c r="F63" s="105">
        <v>41.11</v>
      </c>
      <c r="G63" s="106">
        <v>40.869999999999997</v>
      </c>
    </row>
    <row r="64" spans="1:7">
      <c r="A64" s="1">
        <v>45</v>
      </c>
      <c r="B64" s="183"/>
      <c r="C64" s="105"/>
      <c r="D64" s="105">
        <v>41.27</v>
      </c>
      <c r="E64" s="105">
        <v>41.2</v>
      </c>
      <c r="F64" s="105"/>
      <c r="G64" s="106">
        <v>40.729999999999997</v>
      </c>
    </row>
    <row r="65" spans="1:7">
      <c r="A65" s="1">
        <v>46</v>
      </c>
      <c r="B65" s="183"/>
      <c r="C65" s="105"/>
      <c r="D65" s="105">
        <v>41.91</v>
      </c>
      <c r="E65" s="105">
        <v>43.05</v>
      </c>
      <c r="F65" s="105"/>
      <c r="G65" s="106">
        <v>41.25</v>
      </c>
    </row>
    <row r="66" spans="1:7">
      <c r="A66" s="1">
        <v>47</v>
      </c>
      <c r="B66" s="183"/>
      <c r="C66" s="105"/>
      <c r="D66" s="105">
        <v>41.85</v>
      </c>
      <c r="E66" s="105">
        <v>41.47</v>
      </c>
      <c r="F66" s="105"/>
      <c r="G66" s="106">
        <v>41.74</v>
      </c>
    </row>
    <row r="67" spans="1:7">
      <c r="A67" s="1">
        <v>48</v>
      </c>
      <c r="B67" s="183"/>
      <c r="C67" s="105"/>
      <c r="D67" s="105">
        <v>42.06</v>
      </c>
      <c r="E67" s="105">
        <v>40.9</v>
      </c>
      <c r="F67" s="105"/>
      <c r="G67" s="106">
        <v>40.98</v>
      </c>
    </row>
    <row r="68" spans="1:7">
      <c r="A68" s="1">
        <v>49</v>
      </c>
      <c r="B68" s="183"/>
      <c r="C68" s="105"/>
      <c r="D68" s="105">
        <v>41.92</v>
      </c>
      <c r="E68" s="105">
        <v>40.86</v>
      </c>
      <c r="F68" s="105"/>
      <c r="G68" s="106">
        <v>40.68</v>
      </c>
    </row>
    <row r="69" spans="1:7">
      <c r="A69" s="1">
        <v>50</v>
      </c>
      <c r="B69" s="183"/>
      <c r="C69" s="105"/>
      <c r="D69" s="105">
        <v>42.03</v>
      </c>
      <c r="E69" s="105">
        <v>40.92</v>
      </c>
      <c r="F69" s="105"/>
      <c r="G69" s="106">
        <v>41.16</v>
      </c>
    </row>
    <row r="70" spans="1:7">
      <c r="A70" s="1">
        <v>51</v>
      </c>
      <c r="B70" s="183"/>
      <c r="C70" s="105"/>
      <c r="D70" s="105"/>
      <c r="E70" s="105">
        <v>40.75</v>
      </c>
      <c r="F70" s="105"/>
      <c r="G70" s="106">
        <v>41.32</v>
      </c>
    </row>
    <row r="71" spans="1:7">
      <c r="A71" s="1">
        <v>52</v>
      </c>
      <c r="B71" s="183"/>
      <c r="C71" s="105"/>
      <c r="D71" s="105"/>
      <c r="E71" s="105"/>
      <c r="F71" s="105"/>
      <c r="G71" s="106">
        <v>41.07</v>
      </c>
    </row>
    <row r="72" spans="1:7">
      <c r="A72" s="1">
        <v>53</v>
      </c>
      <c r="B72" s="183"/>
      <c r="C72" s="105"/>
      <c r="D72" s="105"/>
      <c r="E72" s="105"/>
      <c r="F72" s="105"/>
      <c r="G72" s="106">
        <v>40.94</v>
      </c>
    </row>
    <row r="73" spans="1:7">
      <c r="A73" s="1">
        <v>54</v>
      </c>
      <c r="B73" s="183"/>
      <c r="C73" s="105"/>
      <c r="D73" s="105"/>
      <c r="E73" s="105"/>
      <c r="F73" s="105"/>
      <c r="G73" s="106">
        <v>40.950000000000003</v>
      </c>
    </row>
    <row r="74" spans="1:7">
      <c r="A74" s="1">
        <v>55</v>
      </c>
      <c r="B74" s="183"/>
      <c r="C74" s="105"/>
      <c r="D74" s="105"/>
      <c r="E74" s="105"/>
      <c r="F74" s="105"/>
      <c r="G74" s="106">
        <v>41.02</v>
      </c>
    </row>
    <row r="75" spans="1:7">
      <c r="A75" s="1">
        <v>56</v>
      </c>
      <c r="B75" s="183"/>
      <c r="C75" s="105"/>
      <c r="D75" s="105"/>
      <c r="E75" s="105"/>
      <c r="F75" s="105"/>
      <c r="G75" s="106">
        <v>41.07</v>
      </c>
    </row>
    <row r="76" spans="1:7">
      <c r="A76" s="1">
        <v>57</v>
      </c>
      <c r="B76" s="183"/>
      <c r="C76" s="105"/>
      <c r="D76" s="105"/>
      <c r="E76" s="105"/>
      <c r="F76" s="105"/>
      <c r="G76" s="106">
        <v>40.75</v>
      </c>
    </row>
    <row r="77" spans="1:7">
      <c r="A77" s="1">
        <v>58</v>
      </c>
      <c r="B77" s="183"/>
      <c r="C77" s="105"/>
      <c r="D77" s="105"/>
      <c r="E77" s="105"/>
      <c r="F77" s="105"/>
      <c r="G77" s="106"/>
    </row>
    <row r="78" spans="1:7">
      <c r="A78" s="1">
        <v>59</v>
      </c>
      <c r="B78" s="183"/>
      <c r="C78" s="105"/>
      <c r="D78" s="105"/>
      <c r="E78" s="105"/>
      <c r="F78" s="105"/>
      <c r="G78" s="106"/>
    </row>
    <row r="79" spans="1:7">
      <c r="A79" s="1">
        <v>60</v>
      </c>
      <c r="B79" s="183"/>
      <c r="C79" s="105"/>
      <c r="D79" s="105"/>
      <c r="E79" s="105"/>
      <c r="F79" s="105"/>
      <c r="G79" s="106"/>
    </row>
    <row r="80" spans="1:7">
      <c r="A80" s="1">
        <v>61</v>
      </c>
      <c r="B80" s="183"/>
      <c r="C80" s="105"/>
      <c r="D80" s="105"/>
      <c r="E80" s="105"/>
      <c r="F80" s="105"/>
      <c r="G80" s="106"/>
    </row>
    <row r="81" spans="1:7">
      <c r="A81" s="1">
        <v>62</v>
      </c>
      <c r="B81" s="183"/>
      <c r="C81" s="105"/>
      <c r="D81" s="105"/>
      <c r="E81" s="105"/>
      <c r="F81" s="105"/>
      <c r="G81" s="106"/>
    </row>
    <row r="82" spans="1:7">
      <c r="A82" s="1">
        <v>63</v>
      </c>
      <c r="B82" s="183"/>
      <c r="C82" s="105"/>
      <c r="D82" s="105"/>
      <c r="E82" s="105"/>
      <c r="F82" s="105"/>
      <c r="G82" s="106"/>
    </row>
    <row r="83" spans="1:7">
      <c r="A83" s="1">
        <v>64</v>
      </c>
      <c r="B83" s="183"/>
      <c r="C83" s="105"/>
      <c r="D83" s="105"/>
      <c r="E83" s="105"/>
      <c r="F83" s="105"/>
      <c r="G83" s="106"/>
    </row>
    <row r="84" spans="1:7">
      <c r="A84" s="1">
        <v>65</v>
      </c>
      <c r="B84" s="183"/>
      <c r="C84" s="105"/>
      <c r="D84" s="105"/>
      <c r="E84" s="105"/>
      <c r="F84" s="105"/>
      <c r="G84" s="106"/>
    </row>
    <row r="85" spans="1:7">
      <c r="A85" s="1">
        <v>66</v>
      </c>
      <c r="B85" s="183"/>
      <c r="C85" s="105"/>
      <c r="D85" s="105"/>
      <c r="E85" s="105"/>
      <c r="F85" s="105"/>
      <c r="G85" s="106"/>
    </row>
    <row r="86" spans="1:7">
      <c r="A86" s="1">
        <v>67</v>
      </c>
      <c r="B86" s="183"/>
      <c r="C86" s="105"/>
      <c r="D86" s="105"/>
      <c r="E86" s="105"/>
      <c r="F86" s="105"/>
      <c r="G86" s="106"/>
    </row>
    <row r="87" spans="1:7">
      <c r="A87" s="1">
        <v>68</v>
      </c>
      <c r="B87" s="183"/>
      <c r="C87" s="105"/>
      <c r="D87" s="105"/>
      <c r="E87" s="105"/>
      <c r="F87" s="105"/>
      <c r="G87" s="106"/>
    </row>
    <row r="88" spans="1:7">
      <c r="A88" s="1">
        <v>69</v>
      </c>
      <c r="B88" s="183"/>
      <c r="C88" s="105"/>
      <c r="D88" s="105"/>
      <c r="E88" s="105"/>
      <c r="F88" s="105"/>
      <c r="G88" s="106"/>
    </row>
    <row r="89" spans="1:7" ht="15.75" thickBot="1">
      <c r="A89" s="1">
        <v>70</v>
      </c>
      <c r="B89" s="184"/>
      <c r="C89" s="160"/>
      <c r="D89" s="160"/>
      <c r="E89" s="160"/>
      <c r="F89" s="160"/>
      <c r="G89" s="161"/>
    </row>
  </sheetData>
  <mergeCells count="16">
    <mergeCell ref="B14:C14"/>
    <mergeCell ref="A3:M3"/>
    <mergeCell ref="A5:M5"/>
    <mergeCell ref="A7:A8"/>
    <mergeCell ref="B7:C8"/>
    <mergeCell ref="D7:D8"/>
    <mergeCell ref="E7:E8"/>
    <mergeCell ref="F7:F8"/>
    <mergeCell ref="G7:J7"/>
    <mergeCell ref="K7:K8"/>
    <mergeCell ref="L7:M7"/>
    <mergeCell ref="B9:C9"/>
    <mergeCell ref="B10:C10"/>
    <mergeCell ref="B11:C11"/>
    <mergeCell ref="B12:C12"/>
    <mergeCell ref="B13:C13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Общие результаты</vt:lpstr>
      <vt:lpstr>Регистрация</vt:lpstr>
      <vt:lpstr>Kart Fredom</vt:lpstr>
      <vt:lpstr>MST</vt:lpstr>
      <vt:lpstr>Shum</vt:lpstr>
      <vt:lpstr>Kozak I razboiniki</vt:lpstr>
      <vt:lpstr>Monaco</vt:lpstr>
      <vt:lpstr>PlayWar</vt:lpstr>
      <vt:lpstr>Fossa</vt:lpstr>
      <vt:lpstr>NSJ</vt:lpstr>
      <vt:lpstr>5GT</vt:lpstr>
      <vt:lpstr>Fortuna Racing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2017-08-07T13:10:53Z</dcterms:modified>
</cp:coreProperties>
</file>