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0730" windowHeight="11760" tabRatio="500" activeTab="7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2121 (3)" sheetId="10" r:id="rId10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18" i="8"/>
  <c r="L18"/>
  <c r="C31" i="10"/>
  <c r="P30"/>
  <c r="O30"/>
  <c r="L30"/>
  <c r="K30"/>
  <c r="S30" s="1"/>
  <c r="A30" s="1"/>
  <c r="P29"/>
  <c r="O29"/>
  <c r="L29"/>
  <c r="K29"/>
  <c r="S29" s="1"/>
  <c r="A29" s="1"/>
  <c r="P28"/>
  <c r="O28"/>
  <c r="L28"/>
  <c r="K28"/>
  <c r="S28" s="1"/>
  <c r="A28" s="1"/>
  <c r="P27"/>
  <c r="O27"/>
  <c r="L27"/>
  <c r="K27"/>
  <c r="S27" s="1"/>
  <c r="A27" s="1"/>
  <c r="P26"/>
  <c r="O26"/>
  <c r="L26"/>
  <c r="K26"/>
  <c r="S26" s="1"/>
  <c r="A26" s="1"/>
  <c r="P25"/>
  <c r="O25"/>
  <c r="L25"/>
  <c r="K25"/>
  <c r="S25" s="1"/>
  <c r="A25" s="1"/>
  <c r="P24"/>
  <c r="O24"/>
  <c r="L24"/>
  <c r="K24"/>
  <c r="S24" s="1"/>
  <c r="A24" s="1"/>
  <c r="P23"/>
  <c r="O23"/>
  <c r="L23"/>
  <c r="K23"/>
  <c r="S23" s="1"/>
  <c r="A23" s="1"/>
  <c r="P22"/>
  <c r="O22"/>
  <c r="L22"/>
  <c r="K22"/>
  <c r="S22" s="1"/>
  <c r="A22" s="1"/>
  <c r="P21"/>
  <c r="O21"/>
  <c r="L21"/>
  <c r="K21"/>
  <c r="S21" s="1"/>
  <c r="A21" s="1"/>
  <c r="P20"/>
  <c r="O20"/>
  <c r="L20"/>
  <c r="K20"/>
  <c r="S20" s="1"/>
  <c r="A20" s="1"/>
  <c r="P19"/>
  <c r="O19"/>
  <c r="L19"/>
  <c r="K19"/>
  <c r="S19" s="1"/>
  <c r="A19" s="1"/>
  <c r="P18"/>
  <c r="O18"/>
  <c r="L18"/>
  <c r="K18"/>
  <c r="S18" s="1"/>
  <c r="A18" s="1"/>
  <c r="P17"/>
  <c r="O17"/>
  <c r="L17"/>
  <c r="K17"/>
  <c r="S17" s="1"/>
  <c r="A17" s="1"/>
  <c r="P16"/>
  <c r="O16"/>
  <c r="L16"/>
  <c r="K16"/>
  <c r="S16" s="1"/>
  <c r="A16" s="1"/>
  <c r="P15"/>
  <c r="O15"/>
  <c r="L15"/>
  <c r="K15"/>
  <c r="S15" s="1"/>
  <c r="A15" s="1"/>
  <c r="P14"/>
  <c r="O14"/>
  <c r="L14"/>
  <c r="K14"/>
  <c r="S14" s="1"/>
  <c r="A14" s="1"/>
  <c r="P13"/>
  <c r="O13"/>
  <c r="L13"/>
  <c r="K13"/>
  <c r="S13" s="1"/>
  <c r="A13" s="1"/>
  <c r="P12"/>
  <c r="O12"/>
  <c r="L12"/>
  <c r="K12"/>
  <c r="S12" s="1"/>
  <c r="A12" s="1"/>
  <c r="P11"/>
  <c r="O11"/>
  <c r="L11"/>
  <c r="K11"/>
  <c r="S11" s="1"/>
  <c r="A11" s="1"/>
  <c r="P10"/>
  <c r="O10"/>
  <c r="L10"/>
  <c r="K10"/>
  <c r="S10" s="1"/>
  <c r="A10" s="1"/>
  <c r="P9"/>
  <c r="O9"/>
  <c r="L9"/>
  <c r="K9"/>
  <c r="S9" s="1"/>
  <c r="A9" s="1"/>
  <c r="P8"/>
  <c r="O8"/>
  <c r="L8"/>
  <c r="K8"/>
  <c r="S8" s="1"/>
  <c r="A8" s="1"/>
  <c r="P7"/>
  <c r="O7"/>
  <c r="L7"/>
  <c r="K7"/>
  <c r="S7" s="1"/>
  <c r="A7" s="1"/>
  <c r="P6"/>
  <c r="O6"/>
  <c r="L6"/>
  <c r="K6"/>
  <c r="S6" s="1"/>
  <c r="A6" s="1"/>
  <c r="R24" i="9" l="1"/>
  <c r="N11"/>
  <c r="N19"/>
  <c r="C31"/>
  <c r="O30" s="1"/>
  <c r="P30"/>
  <c r="L30"/>
  <c r="P29"/>
  <c r="L29"/>
  <c r="P28"/>
  <c r="L28"/>
  <c r="K28"/>
  <c r="P27"/>
  <c r="L27"/>
  <c r="P25"/>
  <c r="L25"/>
  <c r="P11"/>
  <c r="L11"/>
  <c r="P20"/>
  <c r="L20"/>
  <c r="P12"/>
  <c r="L12"/>
  <c r="P16"/>
  <c r="L16"/>
  <c r="P10"/>
  <c r="L10"/>
  <c r="P21"/>
  <c r="L21"/>
  <c r="P14"/>
  <c r="L14"/>
  <c r="K14"/>
  <c r="P9"/>
  <c r="L9"/>
  <c r="K9"/>
  <c r="P8"/>
  <c r="L8"/>
  <c r="P26"/>
  <c r="L26"/>
  <c r="P18"/>
  <c r="L18"/>
  <c r="P19"/>
  <c r="L19"/>
  <c r="K19"/>
  <c r="P17"/>
  <c r="L17"/>
  <c r="K17"/>
  <c r="P23"/>
  <c r="L23"/>
  <c r="K23"/>
  <c r="P7"/>
  <c r="L7"/>
  <c r="K7"/>
  <c r="P15"/>
  <c r="L15"/>
  <c r="K15"/>
  <c r="P13"/>
  <c r="L13"/>
  <c r="K13"/>
  <c r="P24"/>
  <c r="O24"/>
  <c r="L24"/>
  <c r="K24"/>
  <c r="P6"/>
  <c r="O6"/>
  <c r="L6"/>
  <c r="K6"/>
  <c r="P22"/>
  <c r="O22"/>
  <c r="L22"/>
  <c r="K22"/>
  <c r="K16" l="1"/>
  <c r="K18"/>
  <c r="K12"/>
  <c r="K26"/>
  <c r="K21"/>
  <c r="K20"/>
  <c r="K8"/>
  <c r="K10"/>
  <c r="K11"/>
  <c r="K25"/>
  <c r="K27"/>
  <c r="O13"/>
  <c r="S13" s="1"/>
  <c r="O15"/>
  <c r="S15" s="1"/>
  <c r="O7"/>
  <c r="S7" s="1"/>
  <c r="O23"/>
  <c r="S23" s="1"/>
  <c r="O17"/>
  <c r="S17" s="1"/>
  <c r="O19"/>
  <c r="S19" s="1"/>
  <c r="O18"/>
  <c r="S18" s="1"/>
  <c r="O26"/>
  <c r="O8"/>
  <c r="S8" s="1"/>
  <c r="O9"/>
  <c r="S9" s="1"/>
  <c r="O14"/>
  <c r="S14" s="1"/>
  <c r="O21"/>
  <c r="O10"/>
  <c r="O16"/>
  <c r="O12"/>
  <c r="O20"/>
  <c r="O11"/>
  <c r="O25"/>
  <c r="O27"/>
  <c r="O28"/>
  <c r="S28" s="1"/>
  <c r="O29"/>
  <c r="K29"/>
  <c r="K30"/>
  <c r="S30" s="1"/>
  <c r="S22"/>
  <c r="S6"/>
  <c r="S24"/>
  <c r="S10"/>
  <c r="C32" i="8"/>
  <c r="P13"/>
  <c r="L13"/>
  <c r="P19"/>
  <c r="L19"/>
  <c r="P8"/>
  <c r="L8"/>
  <c r="P21"/>
  <c r="L21"/>
  <c r="P24"/>
  <c r="L24"/>
  <c r="P20"/>
  <c r="L20"/>
  <c r="P12"/>
  <c r="L12"/>
  <c r="P11"/>
  <c r="L11"/>
  <c r="P27"/>
  <c r="L27"/>
  <c r="P7"/>
  <c r="L7"/>
  <c r="P22"/>
  <c r="L22"/>
  <c r="P25"/>
  <c r="L25"/>
  <c r="P15"/>
  <c r="L15"/>
  <c r="P26"/>
  <c r="L26"/>
  <c r="P17"/>
  <c r="L17"/>
  <c r="P9"/>
  <c r="O9"/>
  <c r="L9"/>
  <c r="K9"/>
  <c r="P10"/>
  <c r="O10"/>
  <c r="L10"/>
  <c r="K10"/>
  <c r="P30"/>
  <c r="O30"/>
  <c r="L30"/>
  <c r="K30"/>
  <c r="P31"/>
  <c r="O31"/>
  <c r="L31"/>
  <c r="K31"/>
  <c r="P16"/>
  <c r="O16"/>
  <c r="L16"/>
  <c r="K16"/>
  <c r="P29"/>
  <c r="O29"/>
  <c r="L29"/>
  <c r="K29"/>
  <c r="P6"/>
  <c r="O6"/>
  <c r="L6"/>
  <c r="K6"/>
  <c r="P23"/>
  <c r="O23"/>
  <c r="L23"/>
  <c r="K23"/>
  <c r="P14"/>
  <c r="O14"/>
  <c r="L14"/>
  <c r="K14"/>
  <c r="P28"/>
  <c r="O28"/>
  <c r="L28"/>
  <c r="K28"/>
  <c r="S25" i="9" l="1"/>
  <c r="S16"/>
  <c r="S21"/>
  <c r="S11"/>
  <c r="S20"/>
  <c r="S26"/>
  <c r="S27"/>
  <c r="S29"/>
  <c r="S12"/>
  <c r="O13" i="8"/>
  <c r="O18"/>
  <c r="K18"/>
  <c r="S28"/>
  <c r="S23"/>
  <c r="S14"/>
  <c r="S6"/>
  <c r="S29"/>
  <c r="S16"/>
  <c r="S31"/>
  <c r="S30"/>
  <c r="S10"/>
  <c r="S9"/>
  <c r="K17"/>
  <c r="O17"/>
  <c r="K26"/>
  <c r="O26"/>
  <c r="K15"/>
  <c r="O15"/>
  <c r="K25"/>
  <c r="O25"/>
  <c r="K22"/>
  <c r="O22"/>
  <c r="K7"/>
  <c r="O7"/>
  <c r="K27"/>
  <c r="O27"/>
  <c r="K11"/>
  <c r="O11"/>
  <c r="K12"/>
  <c r="O12"/>
  <c r="K20"/>
  <c r="O20"/>
  <c r="O24"/>
  <c r="K21"/>
  <c r="O21"/>
  <c r="K8"/>
  <c r="O8"/>
  <c r="K19"/>
  <c r="O19"/>
  <c r="K13"/>
  <c r="R17" i="4"/>
  <c r="A27" i="9" l="1"/>
  <c r="A7"/>
  <c r="A6"/>
  <c r="A30"/>
  <c r="A29"/>
  <c r="A28"/>
  <c r="S13" i="8"/>
  <c r="S18"/>
  <c r="S19"/>
  <c r="S8"/>
  <c r="S21"/>
  <c r="S24"/>
  <c r="S20"/>
  <c r="S12"/>
  <c r="S11"/>
  <c r="S27"/>
  <c r="S7"/>
  <c r="S22"/>
  <c r="S25"/>
  <c r="S15"/>
  <c r="S26"/>
  <c r="S17"/>
  <c r="C31" i="7"/>
  <c r="O30" s="1"/>
  <c r="P30"/>
  <c r="L30"/>
  <c r="P29"/>
  <c r="L29"/>
  <c r="P28"/>
  <c r="L28"/>
  <c r="P27"/>
  <c r="L27"/>
  <c r="P26"/>
  <c r="L26"/>
  <c r="P25"/>
  <c r="L25"/>
  <c r="P24"/>
  <c r="L24"/>
  <c r="P23"/>
  <c r="L23"/>
  <c r="P22"/>
  <c r="L22"/>
  <c r="P9"/>
  <c r="L9"/>
  <c r="P17"/>
  <c r="L17"/>
  <c r="P10"/>
  <c r="L10"/>
  <c r="P11"/>
  <c r="L11"/>
  <c r="P13"/>
  <c r="L13"/>
  <c r="P8"/>
  <c r="L8"/>
  <c r="P19"/>
  <c r="L19"/>
  <c r="P18"/>
  <c r="L18"/>
  <c r="P20"/>
  <c r="L20"/>
  <c r="P12"/>
  <c r="L12"/>
  <c r="P16"/>
  <c r="L16"/>
  <c r="P21"/>
  <c r="L21"/>
  <c r="P7"/>
  <c r="L7"/>
  <c r="P6"/>
  <c r="O6"/>
  <c r="L6"/>
  <c r="K6"/>
  <c r="P15"/>
  <c r="O15"/>
  <c r="L15"/>
  <c r="K15"/>
  <c r="P14"/>
  <c r="O14"/>
  <c r="L14"/>
  <c r="K14"/>
  <c r="A6" i="8" l="1"/>
  <c r="A7"/>
  <c r="A9"/>
  <c r="S14" i="7"/>
  <c r="S15"/>
  <c r="S6"/>
  <c r="K7"/>
  <c r="O7"/>
  <c r="K21"/>
  <c r="O21"/>
  <c r="K16"/>
  <c r="O16"/>
  <c r="K12"/>
  <c r="O12"/>
  <c r="K20"/>
  <c r="O20"/>
  <c r="K18"/>
  <c r="O18"/>
  <c r="K19"/>
  <c r="O19"/>
  <c r="K8"/>
  <c r="O8"/>
  <c r="K13"/>
  <c r="O13"/>
  <c r="K11"/>
  <c r="O11"/>
  <c r="K10"/>
  <c r="O10"/>
  <c r="K17"/>
  <c r="O17"/>
  <c r="K9"/>
  <c r="O9"/>
  <c r="K22"/>
  <c r="O22"/>
  <c r="K23"/>
  <c r="O23"/>
  <c r="K24"/>
  <c r="O24"/>
  <c r="K25"/>
  <c r="O25"/>
  <c r="K26"/>
  <c r="O26"/>
  <c r="K27"/>
  <c r="O27"/>
  <c r="K28"/>
  <c r="O28"/>
  <c r="K29"/>
  <c r="O29"/>
  <c r="K30"/>
  <c r="S30" s="1"/>
  <c r="N21" i="6"/>
  <c r="C31"/>
  <c r="O30" s="1"/>
  <c r="P30"/>
  <c r="L30"/>
  <c r="K30"/>
  <c r="P29"/>
  <c r="O29"/>
  <c r="L29"/>
  <c r="K29"/>
  <c r="P28"/>
  <c r="O28"/>
  <c r="L28"/>
  <c r="K28"/>
  <c r="P27"/>
  <c r="O27"/>
  <c r="L27"/>
  <c r="K27"/>
  <c r="P26"/>
  <c r="O26"/>
  <c r="L26"/>
  <c r="K26"/>
  <c r="P25"/>
  <c r="O25"/>
  <c r="L25"/>
  <c r="K25"/>
  <c r="P24"/>
  <c r="O24"/>
  <c r="L24"/>
  <c r="K24"/>
  <c r="P23"/>
  <c r="O23"/>
  <c r="L23"/>
  <c r="K23"/>
  <c r="P22"/>
  <c r="O22"/>
  <c r="L22"/>
  <c r="K22"/>
  <c r="P13"/>
  <c r="O13"/>
  <c r="L13"/>
  <c r="K13"/>
  <c r="P12"/>
  <c r="O12"/>
  <c r="L12"/>
  <c r="K12"/>
  <c r="P10"/>
  <c r="O10"/>
  <c r="L10"/>
  <c r="K10"/>
  <c r="P14"/>
  <c r="O14"/>
  <c r="L14"/>
  <c r="K14"/>
  <c r="P9"/>
  <c r="O9"/>
  <c r="L9"/>
  <c r="K9"/>
  <c r="P8"/>
  <c r="O8"/>
  <c r="L8"/>
  <c r="K8"/>
  <c r="P15"/>
  <c r="O15"/>
  <c r="L15"/>
  <c r="K15"/>
  <c r="P19"/>
  <c r="O19"/>
  <c r="L19"/>
  <c r="K19"/>
  <c r="P11"/>
  <c r="O11"/>
  <c r="L11"/>
  <c r="K11"/>
  <c r="P18"/>
  <c r="O18"/>
  <c r="L18"/>
  <c r="K18"/>
  <c r="P21"/>
  <c r="O21"/>
  <c r="L21"/>
  <c r="K21"/>
  <c r="P20"/>
  <c r="O20"/>
  <c r="L20"/>
  <c r="K20"/>
  <c r="P6"/>
  <c r="O6"/>
  <c r="L6"/>
  <c r="K6"/>
  <c r="P7"/>
  <c r="O7"/>
  <c r="L7"/>
  <c r="K7"/>
  <c r="P17"/>
  <c r="O17"/>
  <c r="L17"/>
  <c r="K17"/>
  <c r="P16"/>
  <c r="O16"/>
  <c r="L16"/>
  <c r="K16"/>
  <c r="S13" i="7" l="1"/>
  <c r="S11"/>
  <c r="S8"/>
  <c r="S19"/>
  <c r="S18"/>
  <c r="S20"/>
  <c r="S12"/>
  <c r="S16"/>
  <c r="S21"/>
  <c r="S7"/>
  <c r="S29"/>
  <c r="S28"/>
  <c r="S27"/>
  <c r="S26"/>
  <c r="S25"/>
  <c r="S24"/>
  <c r="S23"/>
  <c r="S22"/>
  <c r="S9"/>
  <c r="S17"/>
  <c r="S10"/>
  <c r="S16" i="6"/>
  <c r="S17"/>
  <c r="S7"/>
  <c r="S6"/>
  <c r="S20"/>
  <c r="S21"/>
  <c r="S18"/>
  <c r="S11"/>
  <c r="S19"/>
  <c r="S15"/>
  <c r="S8"/>
  <c r="S9"/>
  <c r="S14"/>
  <c r="S10"/>
  <c r="S12"/>
  <c r="S13"/>
  <c r="S22"/>
  <c r="S23"/>
  <c r="S24"/>
  <c r="S25"/>
  <c r="S26"/>
  <c r="S27"/>
  <c r="S29"/>
  <c r="S30"/>
  <c r="S28"/>
  <c r="A30" i="7" l="1"/>
  <c r="A22"/>
  <c r="A24"/>
  <c r="A26"/>
  <c r="A28"/>
  <c r="A6"/>
  <c r="A23"/>
  <c r="A25"/>
  <c r="A27"/>
  <c r="A29"/>
  <c r="A8"/>
  <c r="A9"/>
  <c r="A7"/>
  <c r="A7" i="6"/>
  <c r="A11"/>
  <c r="A23"/>
  <c r="A22"/>
  <c r="A29"/>
  <c r="A8"/>
  <c r="A28"/>
  <c r="A26"/>
  <c r="A24"/>
  <c r="A12"/>
  <c r="A14"/>
  <c r="A19"/>
  <c r="A18"/>
  <c r="A6"/>
  <c r="A27"/>
  <c r="A9"/>
  <c r="A20"/>
  <c r="A30"/>
  <c r="A17"/>
  <c r="A25"/>
  <c r="A13"/>
  <c r="A10"/>
  <c r="A15"/>
  <c r="A21"/>
  <c r="A16"/>
  <c r="C31" i="5" l="1"/>
  <c r="O30" s="1"/>
  <c r="P30"/>
  <c r="L30"/>
  <c r="P29"/>
  <c r="L29"/>
  <c r="P28"/>
  <c r="L28"/>
  <c r="P27"/>
  <c r="L27"/>
  <c r="P26"/>
  <c r="L26"/>
  <c r="P25"/>
  <c r="L25"/>
  <c r="P9"/>
  <c r="L9"/>
  <c r="P14"/>
  <c r="L14"/>
  <c r="P13"/>
  <c r="L13"/>
  <c r="P22"/>
  <c r="L22"/>
  <c r="P12"/>
  <c r="L12"/>
  <c r="P24"/>
  <c r="L24"/>
  <c r="P19"/>
  <c r="L19"/>
  <c r="P21"/>
  <c r="L21"/>
  <c r="P18"/>
  <c r="L18"/>
  <c r="P20"/>
  <c r="L20"/>
  <c r="P6"/>
  <c r="L6"/>
  <c r="P8"/>
  <c r="L8"/>
  <c r="P16"/>
  <c r="L16"/>
  <c r="K16"/>
  <c r="P17"/>
  <c r="L17"/>
  <c r="K17"/>
  <c r="P11"/>
  <c r="L11"/>
  <c r="K11"/>
  <c r="P15"/>
  <c r="L15"/>
  <c r="K15"/>
  <c r="P23"/>
  <c r="L23"/>
  <c r="K23"/>
  <c r="P10"/>
  <c r="L10"/>
  <c r="K10"/>
  <c r="P7"/>
  <c r="L7"/>
  <c r="K7"/>
  <c r="O7" l="1"/>
  <c r="S7" s="1"/>
  <c r="O10"/>
  <c r="S10" s="1"/>
  <c r="O23"/>
  <c r="S23" s="1"/>
  <c r="O15"/>
  <c r="S15" s="1"/>
  <c r="O11"/>
  <c r="S11" s="1"/>
  <c r="O17"/>
  <c r="S17" s="1"/>
  <c r="O16"/>
  <c r="S16" s="1"/>
  <c r="K8"/>
  <c r="O8"/>
  <c r="K6"/>
  <c r="O6"/>
  <c r="K20"/>
  <c r="O20"/>
  <c r="K18"/>
  <c r="O18"/>
  <c r="K21"/>
  <c r="O21"/>
  <c r="K19"/>
  <c r="O19"/>
  <c r="K24"/>
  <c r="O24"/>
  <c r="K12"/>
  <c r="O12"/>
  <c r="K22"/>
  <c r="O22"/>
  <c r="K13"/>
  <c r="O13"/>
  <c r="K14"/>
  <c r="O14"/>
  <c r="K9"/>
  <c r="O9"/>
  <c r="K25"/>
  <c r="O25"/>
  <c r="K26"/>
  <c r="O26"/>
  <c r="K27"/>
  <c r="O27"/>
  <c r="K28"/>
  <c r="O28"/>
  <c r="K29"/>
  <c r="O29"/>
  <c r="K30"/>
  <c r="S30" s="1"/>
  <c r="C31" i="3"/>
  <c r="C18" i="4"/>
  <c r="P13"/>
  <c r="L13"/>
  <c r="P6"/>
  <c r="L6"/>
  <c r="P12"/>
  <c r="O12"/>
  <c r="L12"/>
  <c r="K12"/>
  <c r="P10"/>
  <c r="O10"/>
  <c r="L10"/>
  <c r="K10"/>
  <c r="P9"/>
  <c r="O9"/>
  <c r="L9"/>
  <c r="K9"/>
  <c r="P15"/>
  <c r="O15"/>
  <c r="L15"/>
  <c r="K15"/>
  <c r="P7"/>
  <c r="O7"/>
  <c r="L7"/>
  <c r="K7"/>
  <c r="P16"/>
  <c r="O16"/>
  <c r="L16"/>
  <c r="K16"/>
  <c r="P8"/>
  <c r="O8"/>
  <c r="L8"/>
  <c r="K8"/>
  <c r="P17"/>
  <c r="O17"/>
  <c r="L17"/>
  <c r="K17"/>
  <c r="P11"/>
  <c r="O11"/>
  <c r="L11"/>
  <c r="K11"/>
  <c r="P14"/>
  <c r="O14"/>
  <c r="L14"/>
  <c r="K14"/>
  <c r="S15" l="1"/>
  <c r="S14"/>
  <c r="S11"/>
  <c r="S17"/>
  <c r="S8"/>
  <c r="S16"/>
  <c r="S7"/>
  <c r="S9"/>
  <c r="S10"/>
  <c r="S12"/>
  <c r="S29" i="5"/>
  <c r="S28"/>
  <c r="S27"/>
  <c r="S26"/>
  <c r="S25"/>
  <c r="S9"/>
  <c r="S14"/>
  <c r="S13"/>
  <c r="S22"/>
  <c r="S12"/>
  <c r="S24"/>
  <c r="S19"/>
  <c r="S21"/>
  <c r="S18"/>
  <c r="S20"/>
  <c r="S6"/>
  <c r="S8"/>
  <c r="K6" i="4"/>
  <c r="O6"/>
  <c r="K13"/>
  <c r="O13"/>
  <c r="S13" l="1"/>
  <c r="S6"/>
  <c r="A10" i="5"/>
  <c r="A17"/>
  <c r="A6"/>
  <c r="A15"/>
  <c r="A8"/>
  <c r="A11"/>
  <c r="A18"/>
  <c r="A19"/>
  <c r="A12"/>
  <c r="A13"/>
  <c r="A9"/>
  <c r="A26"/>
  <c r="A28"/>
  <c r="A7"/>
  <c r="A30"/>
  <c r="A20"/>
  <c r="A21"/>
  <c r="A24"/>
  <c r="A22"/>
  <c r="A14"/>
  <c r="A25"/>
  <c r="A27"/>
  <c r="A29"/>
  <c r="A23"/>
  <c r="A16"/>
  <c r="P30" i="3"/>
  <c r="O30"/>
  <c r="L30"/>
  <c r="K30"/>
  <c r="P29"/>
  <c r="O29"/>
  <c r="L29"/>
  <c r="K29"/>
  <c r="P28"/>
  <c r="O28"/>
  <c r="L28"/>
  <c r="K28"/>
  <c r="P24"/>
  <c r="O24"/>
  <c r="L24"/>
  <c r="K24"/>
  <c r="P22"/>
  <c r="O22"/>
  <c r="L22"/>
  <c r="K22"/>
  <c r="P26"/>
  <c r="O26"/>
  <c r="L26"/>
  <c r="K26"/>
  <c r="P12"/>
  <c r="O12"/>
  <c r="L12"/>
  <c r="K12"/>
  <c r="P27"/>
  <c r="O27"/>
  <c r="L27"/>
  <c r="K27"/>
  <c r="P15"/>
  <c r="O15"/>
  <c r="L15"/>
  <c r="K15"/>
  <c r="P21"/>
  <c r="O21"/>
  <c r="L21"/>
  <c r="K21"/>
  <c r="P16"/>
  <c r="O16"/>
  <c r="L16"/>
  <c r="K16"/>
  <c r="P13"/>
  <c r="O13"/>
  <c r="L13"/>
  <c r="K13"/>
  <c r="P9"/>
  <c r="O9"/>
  <c r="K9"/>
  <c r="P17"/>
  <c r="O17"/>
  <c r="L17"/>
  <c r="K17"/>
  <c r="P20"/>
  <c r="O20"/>
  <c r="L20"/>
  <c r="K20"/>
  <c r="P25"/>
  <c r="O25"/>
  <c r="L25"/>
  <c r="K25"/>
  <c r="P14"/>
  <c r="O14"/>
  <c r="L14"/>
  <c r="K14"/>
  <c r="P18"/>
  <c r="O18"/>
  <c r="L18"/>
  <c r="K18"/>
  <c r="O7"/>
  <c r="L7"/>
  <c r="K7"/>
  <c r="O8"/>
  <c r="K8"/>
  <c r="P11"/>
  <c r="O11"/>
  <c r="L11"/>
  <c r="K11"/>
  <c r="P10"/>
  <c r="O10"/>
  <c r="K10"/>
  <c r="P23"/>
  <c r="O23"/>
  <c r="L23"/>
  <c r="K23"/>
  <c r="P6"/>
  <c r="O6"/>
  <c r="L6"/>
  <c r="K6"/>
  <c r="P19"/>
  <c r="O19"/>
  <c r="L19"/>
  <c r="K19"/>
  <c r="A7" i="4" l="1"/>
  <c r="A16"/>
  <c r="A11"/>
  <c r="A12"/>
  <c r="A9"/>
  <c r="A13"/>
  <c r="A17"/>
  <c r="A8"/>
  <c r="A15"/>
  <c r="A6"/>
  <c r="A10"/>
  <c r="A14"/>
  <c r="S26" i="3"/>
  <c r="S28"/>
  <c r="S29"/>
  <c r="S14"/>
  <c r="S20"/>
  <c r="S15"/>
  <c r="S27"/>
  <c r="S12"/>
  <c r="S19"/>
  <c r="S6"/>
  <c r="S23"/>
  <c r="S11"/>
  <c r="S18"/>
  <c r="S21"/>
  <c r="S16"/>
  <c r="S13"/>
  <c r="S17"/>
  <c r="S25"/>
  <c r="S30"/>
  <c r="S22"/>
  <c r="S24"/>
  <c r="P11" i="2"/>
  <c r="P25"/>
  <c r="P22"/>
  <c r="P20"/>
  <c r="P29"/>
  <c r="P16"/>
  <c r="P10"/>
  <c r="P6"/>
  <c r="P13"/>
  <c r="P14"/>
  <c r="P28"/>
  <c r="P15"/>
  <c r="P27"/>
  <c r="P18"/>
  <c r="P19"/>
  <c r="P17"/>
  <c r="P26"/>
  <c r="P23"/>
  <c r="P21"/>
  <c r="P24"/>
  <c r="P12"/>
  <c r="P30"/>
  <c r="L8"/>
  <c r="L11"/>
  <c r="L25"/>
  <c r="L22"/>
  <c r="L20"/>
  <c r="L29"/>
  <c r="L16"/>
  <c r="L10"/>
  <c r="L7"/>
  <c r="L13"/>
  <c r="L14"/>
  <c r="L28"/>
  <c r="L15"/>
  <c r="L27"/>
  <c r="L18"/>
  <c r="L19"/>
  <c r="L17"/>
  <c r="L26"/>
  <c r="L23"/>
  <c r="L21"/>
  <c r="L24"/>
  <c r="L12"/>
  <c r="L30"/>
  <c r="P9" l="1"/>
  <c r="L9"/>
  <c r="C31" l="1"/>
  <c r="K30" s="1"/>
  <c r="K24" i="1"/>
  <c r="J24"/>
  <c r="I24"/>
  <c r="I25" s="1"/>
  <c r="H24"/>
  <c r="G24"/>
  <c r="G25" s="1"/>
  <c r="G26" s="1"/>
  <c r="G27" s="1"/>
  <c r="G28" s="1"/>
  <c r="F24"/>
  <c r="E24"/>
  <c r="E25" s="1"/>
  <c r="E26" s="1"/>
  <c r="E27" s="1"/>
  <c r="E28" s="1"/>
  <c r="E29" s="1"/>
  <c r="E30" s="1"/>
  <c r="D24"/>
  <c r="D25" s="1"/>
  <c r="D26" s="1"/>
  <c r="D27" s="1"/>
  <c r="D28" s="1"/>
  <c r="D29" s="1"/>
  <c r="D30" s="1"/>
  <c r="D31" s="1"/>
  <c r="C24"/>
  <c r="C25" s="1"/>
  <c r="C26" s="1"/>
  <c r="C27" s="1"/>
  <c r="C28" s="1"/>
  <c r="C29" s="1"/>
  <c r="C30" s="1"/>
  <c r="C31" s="1"/>
  <c r="C32" s="1"/>
  <c r="B24"/>
  <c r="B25" s="1"/>
  <c r="B26" s="1"/>
  <c r="B27" s="1"/>
  <c r="B28" s="1"/>
  <c r="B29" s="1"/>
  <c r="B30" s="1"/>
  <c r="B31" s="1"/>
  <c r="B32" s="1"/>
  <c r="B33" s="1"/>
  <c r="F25" l="1"/>
  <c r="L8" i="3"/>
  <c r="H25" i="1"/>
  <c r="H26" s="1"/>
  <c r="L9" i="3"/>
  <c r="S9" s="1"/>
  <c r="J25" i="1"/>
  <c r="L10" i="3"/>
  <c r="S10" s="1"/>
  <c r="I26" i="1"/>
  <c r="P7" i="2"/>
  <c r="K8"/>
  <c r="O8"/>
  <c r="K9"/>
  <c r="K11"/>
  <c r="O9"/>
  <c r="O11"/>
  <c r="K25"/>
  <c r="K22"/>
  <c r="K20"/>
  <c r="K29"/>
  <c r="K16"/>
  <c r="K10"/>
  <c r="K7"/>
  <c r="K6"/>
  <c r="O25"/>
  <c r="O22"/>
  <c r="O20"/>
  <c r="O29"/>
  <c r="O16"/>
  <c r="O10"/>
  <c r="O7"/>
  <c r="O6"/>
  <c r="K13"/>
  <c r="O19"/>
  <c r="K14"/>
  <c r="O27"/>
  <c r="K28"/>
  <c r="K15"/>
  <c r="O18"/>
  <c r="O13"/>
  <c r="O14"/>
  <c r="O28"/>
  <c r="O15"/>
  <c r="K27"/>
  <c r="K18"/>
  <c r="K19"/>
  <c r="K17"/>
  <c r="O17"/>
  <c r="O26"/>
  <c r="O23"/>
  <c r="O21"/>
  <c r="O24"/>
  <c r="K26"/>
  <c r="S26" s="1"/>
  <c r="K23"/>
  <c r="K21"/>
  <c r="K24"/>
  <c r="K12"/>
  <c r="O30"/>
  <c r="S30" s="1"/>
  <c r="O12"/>
  <c r="S24" l="1"/>
  <c r="S19"/>
  <c r="H27" i="1"/>
  <c r="P8" i="2" s="1"/>
  <c r="S8" s="1"/>
  <c r="P8" i="3"/>
  <c r="S8" s="1"/>
  <c r="F26" i="1"/>
  <c r="F27" s="1"/>
  <c r="P7" i="3"/>
  <c r="S7" s="1"/>
  <c r="S22" i="2"/>
  <c r="S21"/>
  <c r="S11"/>
  <c r="S16"/>
  <c r="S9"/>
  <c r="S29"/>
  <c r="S7"/>
  <c r="S20"/>
  <c r="S25"/>
  <c r="S23"/>
  <c r="S10"/>
  <c r="S13"/>
  <c r="S12"/>
  <c r="S14"/>
  <c r="S27"/>
  <c r="S28"/>
  <c r="S15"/>
  <c r="S18"/>
  <c r="S17"/>
  <c r="A9" i="3" l="1"/>
  <c r="A8"/>
  <c r="F28" i="1"/>
  <c r="F29" s="1"/>
  <c r="L6" i="2"/>
  <c r="S6" s="1"/>
  <c r="A28" s="1"/>
  <c r="A29" i="3"/>
  <c r="A25"/>
  <c r="A24"/>
  <c r="A28"/>
  <c r="A14"/>
  <c r="A21"/>
  <c r="A18"/>
  <c r="A19"/>
  <c r="A6"/>
  <c r="A16"/>
  <c r="A7"/>
  <c r="A22"/>
  <c r="A13"/>
  <c r="A30"/>
  <c r="A27"/>
  <c r="A11"/>
  <c r="A26"/>
  <c r="A17"/>
  <c r="A15"/>
  <c r="A23"/>
  <c r="A12"/>
  <c r="A20"/>
  <c r="A10"/>
  <c r="A20" i="2" l="1"/>
  <c r="A11"/>
  <c r="A21"/>
  <c r="A14"/>
  <c r="A30"/>
  <c r="A18"/>
  <c r="A6"/>
  <c r="A9"/>
  <c r="A16"/>
  <c r="A25"/>
  <c r="A7"/>
  <c r="A23"/>
  <c r="A12"/>
  <c r="A27"/>
  <c r="A19"/>
  <c r="A15"/>
  <c r="A26"/>
  <c r="A8"/>
  <c r="A17"/>
  <c r="A24"/>
  <c r="A13"/>
  <c r="A22"/>
  <c r="A10"/>
  <c r="A29"/>
</calcChain>
</file>

<file path=xl/sharedStrings.xml><?xml version="1.0" encoding="utf-8"?>
<sst xmlns="http://schemas.openxmlformats.org/spreadsheetml/2006/main" count="562" uniqueCount="153">
  <si>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</si>
  <si>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</si>
  <si>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</si>
  <si>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</si>
  <si>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</si>
  <si>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</si>
  <si>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</si>
  <si>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</si>
  <si>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</si>
  <si>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</si>
  <si>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</si>
  <si>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</si>
  <si>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</si>
  <si>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</si>
  <si>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</si>
  <si>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</si>
  <si>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</si>
  <si>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</si>
  <si>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</si>
  <si>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</si>
  <si>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</si>
  <si>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</si>
  <si>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</si>
  <si>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</si>
  <si>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</si>
  <si>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</si>
  <si>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</si>
  <si>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</si>
  <si>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</si>
  <si>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</si>
  <si>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</si>
  <si>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</si>
  <si>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</si>
  <si>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</si>
  <si>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</si>
  <si>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</si>
  <si>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</si>
  <si>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</si>
  <si>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</si>
  <si>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</si>
  <si>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</si>
  <si>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</si>
  <si>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</si>
  <si>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</si>
  <si>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</si>
  <si>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</si>
  <si>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</si>
  <si>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</si>
  <si>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</si>
  <si>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</si>
  <si>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</si>
  <si>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</si>
  <si>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</si>
  <si>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</si>
  <si>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</si>
  <si>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</si>
  <si>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</si>
  <si>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</si>
  <si>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</si>
  <si>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</si>
  <si>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</si>
  <si>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</si>
  <si>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</si>
  <si>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</si>
  <si>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</si>
  <si>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</si>
  <si>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</si>
  <si>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</si>
  <si>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</si>
  <si>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</si>
  <si>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</si>
  <si>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</si>
  <si>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</si>
  <si>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</si>
  <si>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</si>
  <si>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</si>
  <si>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</si>
  <si>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</si>
  <si>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</si>
  <si>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</si>
  <si>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</si>
  <si>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</si>
  <si>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</si>
  <si>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</si>
  <si>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</si>
  <si>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</si>
  <si>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</si>
  <si>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</si>
  <si>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</si>
  <si>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</si>
  <si>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</si>
  <si>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</si>
  <si>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</si>
  <si>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</si>
  <si>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</si>
  <si>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</si>
  <si>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</si>
  <si>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</si>
  <si>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</si>
  <si>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</si>
  <si>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</si>
  <si>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</si>
  <si>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</si>
  <si>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</si>
  <si>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</si>
  <si>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</si>
  <si>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</si>
  <si>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</si>
  <si>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</si>
  <si>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</si>
  <si>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</si>
  <si>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</si>
  <si>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</si>
  <si>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</si>
  <si>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</si>
  <si>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</si>
  <si>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</si>
  <si>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</si>
  <si>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</si>
  <si>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</si>
  <si>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</si>
  <si>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</si>
  <si>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</si>
  <si>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</si>
  <si>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</si>
  <si>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</si>
  <si>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</si>
  <si>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</si>
  <si>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</si>
  <si>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</si>
  <si>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</si>
  <si>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</si>
  <si>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</si>
  <si>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</si>
  <si>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</si>
  <si>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</si>
  <si>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</si>
  <si>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</si>
  <si>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</si>
  <si>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</si>
  <si>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</si>
  <si>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</si>
  <si>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</si>
  <si>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</si>
  <si>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</si>
  <si>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</si>
  <si>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</si>
  <si>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</si>
  <si>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</si>
  <si>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</si>
  <si>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</si>
  <si>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</si>
  <si>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>Мурадян Карен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</si>
</sst>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57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K33"/>
  <sheetViews>
    <sheetView workbookViewId="0">
      <selection activeCell="AC14" sqref="AC14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8" ht="13.7" customHeight="1" thickBot="1">
      <c r="A1" s="134" t="s">
        <v>0</v>
      </c>
      <c r="B1" s="134"/>
      <c r="C1" s="134"/>
      <c r="D1" s="134"/>
      <c r="E1"/>
      <c r="F1" s="133" t="s">
        <v>1</v>
      </c>
      <c r="G1" s="133"/>
      <c r="H1" s="133"/>
      <c r="I1" s="133"/>
      <c r="J1"/>
      <c r="K1" s="133" t="s">
        <v>2</v>
      </c>
      <c r="L1" s="133"/>
      <c r="M1" s="133"/>
      <c r="N1" s="133"/>
      <c r="O1"/>
      <c r="P1" s="134" t="s">
        <v>3</v>
      </c>
      <c r="Q1" s="134"/>
      <c r="R1" s="134"/>
      <c r="S1" s="134"/>
      <c r="T1"/>
      <c r="U1" s="133" t="s">
        <v>4</v>
      </c>
      <c r="V1" s="133"/>
      <c r="W1" s="133"/>
      <c r="X1" s="133"/>
      <c r="Y1"/>
      <c r="Z1" s="133" t="s">
        <v>5</v>
      </c>
      <c r="AA1" s="133"/>
      <c r="AB1" s="133"/>
      <c r="AC1" s="133"/>
      <c r="AD1"/>
      <c r="AE1" s="127" t="s">
        <v>6</v>
      </c>
      <c r="AF1" s="127"/>
      <c r="AG1" s="127"/>
      <c r="AH1" s="127"/>
      <c r="AI1"/>
      <c r="AJ1" s="127" t="s">
        <v>7</v>
      </c>
      <c r="AK1" s="127"/>
      <c r="AL1" s="127"/>
      <c r="AM1" s="127"/>
      <c r="AN1"/>
      <c r="AO1" s="127" t="s">
        <v>8</v>
      </c>
      <c r="AP1" s="127"/>
      <c r="AQ1" s="127"/>
      <c r="AR1" s="127"/>
      <c r="AS1"/>
      <c r="AT1" s="127" t="s">
        <v>9</v>
      </c>
      <c r="AU1" s="127"/>
      <c r="AV1" s="127"/>
      <c r="AW1" s="127"/>
      <c r="AY1" s="127" t="s">
        <v>10</v>
      </c>
      <c r="AZ1" s="127"/>
      <c r="BA1" s="127"/>
      <c r="BB1" s="127"/>
      <c r="BD1"/>
      <c r="BE1"/>
      <c r="BF1"/>
    </row>
    <row r="2" spans="1:58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/>
      <c r="BE2"/>
      <c r="BF2"/>
    </row>
    <row r="3" spans="1:58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/>
      <c r="BE3"/>
      <c r="BF3"/>
    </row>
    <row r="4" spans="1:58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/>
      <c r="BE4"/>
      <c r="BF4"/>
    </row>
    <row r="5" spans="1:58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/>
      <c r="BE5"/>
      <c r="BF5"/>
    </row>
    <row r="6" spans="1:58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/>
      <c r="BE6"/>
      <c r="BF6"/>
    </row>
    <row r="7" spans="1:58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/>
      <c r="BE7"/>
      <c r="BF7"/>
    </row>
    <row r="8" spans="1:58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/>
      <c r="BE8"/>
      <c r="BF8"/>
    </row>
    <row r="9" spans="1:58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/>
      <c r="BE9"/>
      <c r="BF9"/>
    </row>
    <row r="10" spans="1:58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/>
      <c r="BE10"/>
      <c r="BF10"/>
    </row>
    <row r="11" spans="1:58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/>
      <c r="BE11"/>
      <c r="BF11"/>
    </row>
    <row r="12" spans="1:58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/>
      <c r="BE12"/>
      <c r="BF12"/>
    </row>
    <row r="13" spans="1:58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/>
      <c r="BE13"/>
      <c r="BF13"/>
    </row>
    <row r="14" spans="1:58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8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8" ht="13.7" customHeight="1" thickBot="1">
      <c r="A16" s="128" t="s">
        <v>14</v>
      </c>
      <c r="B16" s="129"/>
      <c r="C16" s="129"/>
      <c r="D16" s="129"/>
      <c r="E16" s="129"/>
      <c r="F16" s="129"/>
      <c r="G16" s="130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>
      <c r="A20" s="131" t="s">
        <v>15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>
      <c r="A21" s="3"/>
      <c r="B21" s="132" t="s">
        <v>16</v>
      </c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4"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31"/>
  <sheetViews>
    <sheetView topLeftCell="A2" zoomScale="70" zoomScaleNormal="70" workbookViewId="0">
      <selection activeCell="B19" sqref="B19:C19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39" t="s">
        <v>46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72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2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2"/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2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1"/>
  <sheetViews>
    <sheetView zoomScale="80" zoomScaleNormal="80" workbookViewId="0">
      <selection activeCell="B3" sqref="B3:B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92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105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S18"/>
  <sheetViews>
    <sheetView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109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17">
    <cfRule type="expression" dxfId="4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30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1"/>
  <sheetViews>
    <sheetView tabSelected="1" topLeftCell="A2" zoomScale="80" zoomScaleNormal="80" workbookViewId="0">
      <selection activeCell="A25" sqref="A25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125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 hidden="1">
      <c r="A6" s="31">
        <f ca="1">RANK(S6,S$6:OFFSET(S$6,0,0,COUNTA(B$6:B$30)))</f>
        <v>1</v>
      </c>
      <c r="B6" s="107" t="s">
        <v>137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136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ca="1">SUM(J8:R8)</f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ca="1">SUM(J9:R9)</f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ca="1">SUM(J11:R11)</f>
        <v>21.5</v>
      </c>
    </row>
    <row r="12" spans="1:19" ht="15.75">
      <c r="A12" s="40">
        <v>4</v>
      </c>
      <c r="B12" s="48" t="s">
        <v>127</v>
      </c>
      <c r="C12" s="33">
        <v>7.5</v>
      </c>
      <c r="D12" s="42">
        <v>1</v>
      </c>
      <c r="E12" s="43">
        <v>10</v>
      </c>
      <c r="F12" s="44">
        <v>10</v>
      </c>
      <c r="G12" s="45">
        <v>1</v>
      </c>
      <c r="H12" s="46">
        <v>3</v>
      </c>
      <c r="I12" s="43">
        <v>3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13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21.5</v>
      </c>
    </row>
    <row r="13" spans="1:19" ht="15.75">
      <c r="A13" s="40">
        <v>6</v>
      </c>
      <c r="B13" s="47" t="s">
        <v>134</v>
      </c>
      <c r="C13" s="33" t="s">
        <v>44</v>
      </c>
      <c r="D13" s="42">
        <v>2</v>
      </c>
      <c r="E13" s="43">
        <v>4</v>
      </c>
      <c r="F13" s="44">
        <v>1</v>
      </c>
      <c r="G13" s="45">
        <v>1</v>
      </c>
      <c r="H13" s="46">
        <v>5</v>
      </c>
      <c r="I13" s="43">
        <v>11</v>
      </c>
      <c r="J13" s="95"/>
      <c r="K13" s="89">
        <f ca="1">OFFSET(Очки!$A$2,F13,D13+OFFSET(Очки!$A$18,0,$C$31-1)-1)</f>
        <v>9</v>
      </c>
      <c r="L13" s="39">
        <f ca="1">IF(F13&lt;E13,OFFSET(Очки!$A$20,2+E13-F13,IF(D13=1,13-E13,10+D13)),0)</f>
        <v>2.1</v>
      </c>
      <c r="M13" s="39"/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19.100000000000001</v>
      </c>
    </row>
    <row r="14" spans="1:19" ht="15.75">
      <c r="A14" s="40">
        <v>6</v>
      </c>
      <c r="B14" s="47" t="s">
        <v>135</v>
      </c>
      <c r="C14" s="33" t="s">
        <v>44</v>
      </c>
      <c r="D14" s="42">
        <v>1</v>
      </c>
      <c r="E14" s="43">
        <v>7</v>
      </c>
      <c r="F14" s="44">
        <v>9</v>
      </c>
      <c r="G14" s="45">
        <v>1</v>
      </c>
      <c r="H14" s="46">
        <v>7</v>
      </c>
      <c r="I14" s="43">
        <v>6</v>
      </c>
      <c r="J14" s="95">
        <v>0.5</v>
      </c>
      <c r="K14" s="89">
        <f ca="1">OFFSET(Очки!$A$2,F14,D14+OFFSET(Очки!$A$18,0,$C$31-1)-1)</f>
        <v>9</v>
      </c>
      <c r="L14" s="39">
        <f ca="1">IF(F14&lt;E14,OFFSET(Очки!$A$20,2+E14-F14,IF(D14=1,13-E14,10+D14)),0)</f>
        <v>0</v>
      </c>
      <c r="M14" s="39">
        <v>0.5</v>
      </c>
      <c r="N14" s="92">
        <v>-4</v>
      </c>
      <c r="O14" s="89">
        <f ca="1">OFFSET(Очки!$A$2,I14,G14+OFFSET(Очки!$A$18,0,$C$31-1)-1)</f>
        <v>10.5</v>
      </c>
      <c r="P14" s="39">
        <f ca="1">IF(I14&lt;H14,OFFSET(Очки!$A$20,2+H14-I14,IF(G14=1,13-H14,10+G14)),0)</f>
        <v>1.1000000000000001</v>
      </c>
      <c r="Q14" s="39">
        <v>1.5</v>
      </c>
      <c r="R14" s="90"/>
      <c r="S14" s="102">
        <f ca="1">SUM(J14:R14)</f>
        <v>19.100000000000001</v>
      </c>
    </row>
    <row r="15" spans="1:19" ht="15.75">
      <c r="A15" s="40">
        <v>8</v>
      </c>
      <c r="B15" s="47" t="s">
        <v>129</v>
      </c>
      <c r="C15" s="33" t="s">
        <v>44</v>
      </c>
      <c r="D15" s="42">
        <v>1</v>
      </c>
      <c r="E15" s="43">
        <v>4</v>
      </c>
      <c r="F15" s="44">
        <v>11</v>
      </c>
      <c r="G15" s="45">
        <v>1</v>
      </c>
      <c r="H15" s="46">
        <v>4</v>
      </c>
      <c r="I15" s="43">
        <v>5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19</v>
      </c>
    </row>
    <row r="16" spans="1:19" ht="15.75">
      <c r="A16" s="40">
        <v>9</v>
      </c>
      <c r="B16" s="47" t="s">
        <v>56</v>
      </c>
      <c r="C16" s="33" t="s">
        <v>44</v>
      </c>
      <c r="D16" s="42">
        <v>2</v>
      </c>
      <c r="E16" s="43">
        <v>6</v>
      </c>
      <c r="F16" s="44">
        <v>4</v>
      </c>
      <c r="G16" s="45">
        <v>2</v>
      </c>
      <c r="H16" s="46">
        <v>4</v>
      </c>
      <c r="I16" s="43">
        <v>1</v>
      </c>
      <c r="J16" s="95"/>
      <c r="K16" s="89">
        <f ca="1">OFFSET(Очки!$A$2,F16,D16+OFFSET(Очки!$A$18,0,$C$31-1)-1)</f>
        <v>6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2.1</v>
      </c>
      <c r="Q16" s="39"/>
      <c r="R16" s="90"/>
      <c r="S16" s="102">
        <f ca="1">SUM(J16:R16)</f>
        <v>18.5</v>
      </c>
    </row>
    <row r="17" spans="1:19" ht="15.75">
      <c r="A17" s="40">
        <v>10</v>
      </c>
      <c r="B17" s="47" t="s">
        <v>84</v>
      </c>
      <c r="C17" s="33" t="s">
        <v>44</v>
      </c>
      <c r="D17" s="42">
        <v>1</v>
      </c>
      <c r="E17" s="43">
        <v>2</v>
      </c>
      <c r="F17" s="44">
        <v>5</v>
      </c>
      <c r="G17" s="45">
        <v>2</v>
      </c>
      <c r="H17" s="46">
        <v>5</v>
      </c>
      <c r="I17" s="43">
        <v>4</v>
      </c>
      <c r="J17" s="95"/>
      <c r="K17" s="89">
        <f ca="1">OFFSET(Очки!$A$2,F17,D17+OFFSET(Очки!$A$18,0,$C$31-1)-1)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0.7</v>
      </c>
      <c r="Q17" s="39"/>
      <c r="R17" s="90"/>
      <c r="S17" s="102">
        <f ca="1">SUM(J17:R17)</f>
        <v>17.7</v>
      </c>
    </row>
    <row r="18" spans="1:19" ht="15.75">
      <c r="A18" s="40">
        <v>11</v>
      </c>
      <c r="B18" s="32" t="s">
        <v>52</v>
      </c>
      <c r="C18" s="33" t="s">
        <v>44</v>
      </c>
      <c r="D18" s="42">
        <v>2</v>
      </c>
      <c r="E18" s="43">
        <v>8</v>
      </c>
      <c r="F18" s="44">
        <v>6</v>
      </c>
      <c r="G18" s="45">
        <v>2</v>
      </c>
      <c r="H18" s="46">
        <v>9</v>
      </c>
      <c r="I18" s="43">
        <v>4</v>
      </c>
      <c r="J18" s="95"/>
      <c r="K18" s="89">
        <f ca="1">OFFSET(Очки!$A$2,F18,D18+OFFSET(Очки!$A$18,0,$C$31-1)-1)</f>
        <v>4.5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OFFSET(Очки!$A$2,I18,G18+OFFSET(Очки!$A$18,0,$C$31-1)-1)</f>
        <v>6</v>
      </c>
      <c r="P18" s="39">
        <f ca="1">IF(I18&lt;H18,OFFSET(Очки!$A$20,2+H18-I18,IF(G18=1,13-H18,10+G18)),0)</f>
        <v>3.5</v>
      </c>
      <c r="Q18" s="39"/>
      <c r="R18" s="90"/>
      <c r="S18" s="102">
        <f ca="1">SUM(J18:R18)</f>
        <v>15.4</v>
      </c>
    </row>
    <row r="19" spans="1:19" ht="15.75">
      <c r="A19" s="40">
        <v>12</v>
      </c>
      <c r="B19" s="48" t="s">
        <v>87</v>
      </c>
      <c r="C19" s="33">
        <v>20</v>
      </c>
      <c r="D19" s="42">
        <v>2</v>
      </c>
      <c r="E19" s="43">
        <v>7</v>
      </c>
      <c r="F19" s="44">
        <v>2</v>
      </c>
      <c r="G19" s="45">
        <v>2</v>
      </c>
      <c r="H19" s="46">
        <v>6</v>
      </c>
      <c r="I19" s="43">
        <v>2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3.5</v>
      </c>
      <c r="M19" s="39"/>
      <c r="N19" s="92">
        <f>-4-3</f>
        <v>-7</v>
      </c>
      <c r="O19" s="89">
        <f ca="1">OFFSET(Очки!$A$2,I19,G19+OFFSET(Очки!$A$18,0,$C$31-1)-1)</f>
        <v>8</v>
      </c>
      <c r="P19" s="39">
        <f ca="1">IF(I19&lt;H19,OFFSET(Очки!$A$20,2+H19-I19,IF(G19=1,13-H19,10+G19)),0)</f>
        <v>2.8</v>
      </c>
      <c r="Q19" s="39"/>
      <c r="R19" s="90"/>
      <c r="S19" s="102">
        <f ca="1">SUM(J19:R19)</f>
        <v>15.3</v>
      </c>
    </row>
    <row r="20" spans="1:19" ht="15.75">
      <c r="A20" s="40">
        <v>13</v>
      </c>
      <c r="B20" s="41" t="s">
        <v>126</v>
      </c>
      <c r="C20" s="33">
        <v>10</v>
      </c>
      <c r="D20" s="42">
        <v>1</v>
      </c>
      <c r="E20" s="43">
        <v>1</v>
      </c>
      <c r="F20" s="44">
        <v>4</v>
      </c>
      <c r="G20" s="45">
        <v>2</v>
      </c>
      <c r="H20" s="46">
        <v>8</v>
      </c>
      <c r="I20" s="43">
        <v>6</v>
      </c>
      <c r="J20" s="95"/>
      <c r="K20" s="89">
        <f ca="1">OFFSET(Очки!$A$2,F20,D20+OFFSET(Очки!$A$18,0,$C$31-1)-1)</f>
        <v>12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1.4</v>
      </c>
      <c r="Q20" s="39"/>
      <c r="R20" s="90">
        <v>-4</v>
      </c>
      <c r="S20" s="102">
        <f ca="1">SUM(J20:R20)</f>
        <v>13.899999999999999</v>
      </c>
    </row>
    <row r="21" spans="1:19" ht="15.75">
      <c r="A21" s="40">
        <v>14</v>
      </c>
      <c r="B21" s="32" t="s">
        <v>91</v>
      </c>
      <c r="C21" s="33" t="s">
        <v>44</v>
      </c>
      <c r="D21" s="42">
        <v>2</v>
      </c>
      <c r="E21" s="43">
        <v>10</v>
      </c>
      <c r="F21" s="44">
        <v>9</v>
      </c>
      <c r="G21" s="45">
        <v>1</v>
      </c>
      <c r="H21" s="46">
        <v>6</v>
      </c>
      <c r="I21" s="43">
        <v>10</v>
      </c>
      <c r="J21" s="95"/>
      <c r="K21" s="89">
        <f ca="1">OFFSET(Очки!$A$2,F21,D21+OFFSET(Очки!$A$18,0,$C$31-1)-1)</f>
        <v>3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8.5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12.2</v>
      </c>
    </row>
    <row r="22" spans="1:19" ht="15.75">
      <c r="A22" s="40">
        <v>15</v>
      </c>
      <c r="B22" s="48" t="s">
        <v>131</v>
      </c>
      <c r="C22" s="33">
        <v>2.5</v>
      </c>
      <c r="D22" s="42">
        <v>2</v>
      </c>
      <c r="E22" s="43">
        <v>5</v>
      </c>
      <c r="F22" s="44">
        <v>6</v>
      </c>
      <c r="G22" s="45">
        <v>2</v>
      </c>
      <c r="H22" s="46">
        <v>2</v>
      </c>
      <c r="I22" s="43">
        <v>3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7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11.5</v>
      </c>
    </row>
    <row r="23" spans="1:19" ht="15.75">
      <c r="A23" s="40">
        <v>16</v>
      </c>
      <c r="B23" s="47" t="s">
        <v>132</v>
      </c>
      <c r="C23" s="33">
        <v>7.5</v>
      </c>
      <c r="D23" s="42">
        <v>2</v>
      </c>
      <c r="E23" s="43">
        <v>2</v>
      </c>
      <c r="F23" s="44">
        <v>3</v>
      </c>
      <c r="G23" s="45">
        <v>2</v>
      </c>
      <c r="H23" s="46">
        <v>3</v>
      </c>
      <c r="I23" s="43">
        <v>7</v>
      </c>
      <c r="J23" s="95"/>
      <c r="K23" s="89">
        <f ca="1">OFFSET(Очки!$A$2,F23,D23+OFFSET(Очки!$A$18,0,$C$31-1)-1)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11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ca="1">SUM(J24:R24)</f>
        <v>7.5</v>
      </c>
    </row>
    <row r="25" spans="1:19" ht="15.75">
      <c r="A25" s="40">
        <v>18</v>
      </c>
      <c r="B25" s="47" t="s">
        <v>138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5.5</v>
      </c>
    </row>
    <row r="26" spans="1:19" ht="15.75">
      <c r="A26" s="40">
        <v>19</v>
      </c>
      <c r="B26" s="47" t="s">
        <v>152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ref="S27:S30" ca="1" si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8:S26">
    <sortCondition ref="A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S32"/>
  <sheetViews>
    <sheetView topLeftCell="A6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150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RANK(S6,S$6:OFFSET(S$6,0,0,COUNTA(B$6:B$31)))</f>
        <v>1</v>
      </c>
      <c r="B6" s="107" t="s">
        <v>145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148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136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151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144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146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134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142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149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147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143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141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138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139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140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1">
    <cfRule type="expression" dxfId="1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114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 t="e">
        <f ca="1">RANK(S6,S$6:OFFSET(S$6,0,0,COUNTA(B$6:B$30)))</f>
        <v>#REF!</v>
      </c>
      <c r="B6" s="85"/>
      <c r="C6" s="100" t="s">
        <v>44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45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12121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Пользователь Windows</cp:lastModifiedBy>
  <cp:revision>13</cp:revision>
  <cp:lastPrinted>2017-07-04T17:38:40Z</cp:lastPrinted>
  <dcterms:created xsi:type="dcterms:W3CDTF">2006-09-16T00:00:00Z</dcterms:created>
  <dcterms:modified xsi:type="dcterms:W3CDTF">2017-07-04T21:47:07Z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