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490" windowHeight="7650" activeTab="3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AA3" i="11"/>
  <c r="O6"/>
  <c r="O7"/>
  <c r="W9"/>
  <c r="O10"/>
  <c r="S10"/>
  <c r="O11"/>
  <c r="S11"/>
  <c r="S12"/>
  <c r="S13"/>
  <c r="W13"/>
  <c r="S15"/>
  <c r="O16"/>
  <c r="S16"/>
  <c r="W16"/>
  <c r="O18"/>
  <c r="S18"/>
  <c r="W18"/>
  <c r="O19"/>
  <c r="S19"/>
  <c r="W19"/>
  <c r="O20"/>
  <c r="S20"/>
  <c r="W20"/>
  <c r="S22"/>
  <c r="O23"/>
  <c r="S23"/>
  <c r="W23"/>
  <c r="O24"/>
  <c r="S24"/>
  <c r="W24"/>
  <c r="O25"/>
  <c r="S25"/>
  <c r="W25"/>
  <c r="O27"/>
  <c r="S27"/>
  <c r="W27"/>
  <c r="O28"/>
  <c r="S28"/>
  <c r="W28"/>
  <c r="C29"/>
  <c r="R6" s="1"/>
  <c r="F29" i="4"/>
  <c r="F28"/>
  <c r="F27"/>
  <c r="F26"/>
  <c r="F25"/>
  <c r="F24"/>
  <c r="F23"/>
  <c r="F22"/>
  <c r="F14"/>
  <c r="F13"/>
  <c r="A17"/>
  <c r="A18" s="1"/>
  <c r="A19" s="1"/>
  <c r="A12"/>
  <c r="W26" i="11" l="1"/>
  <c r="O22"/>
  <c r="N28"/>
  <c r="W21"/>
  <c r="N20"/>
  <c r="O17"/>
  <c r="R14"/>
  <c r="V27"/>
  <c r="N27"/>
  <c r="S26"/>
  <c r="R25"/>
  <c r="V23"/>
  <c r="N23"/>
  <c r="R21"/>
  <c r="V19"/>
  <c r="N19"/>
  <c r="R17"/>
  <c r="V15"/>
  <c r="N15"/>
  <c r="S14"/>
  <c r="R13"/>
  <c r="W12"/>
  <c r="O12"/>
  <c r="V11"/>
  <c r="N11"/>
  <c r="R9"/>
  <c r="W8"/>
  <c r="O8"/>
  <c r="V7"/>
  <c r="N7"/>
  <c r="S6"/>
  <c r="V25"/>
  <c r="V28"/>
  <c r="R26"/>
  <c r="V24"/>
  <c r="O21"/>
  <c r="W17"/>
  <c r="N16"/>
  <c r="N12"/>
  <c r="R28"/>
  <c r="V26"/>
  <c r="N26"/>
  <c r="R24"/>
  <c r="V22"/>
  <c r="N22"/>
  <c r="S21"/>
  <c r="R20"/>
  <c r="V18"/>
  <c r="N18"/>
  <c r="S17"/>
  <c r="R16"/>
  <c r="W15"/>
  <c r="O15"/>
  <c r="V14"/>
  <c r="N14"/>
  <c r="R12"/>
  <c r="W11"/>
  <c r="V10"/>
  <c r="N10"/>
  <c r="S9"/>
  <c r="R8"/>
  <c r="W7"/>
  <c r="V6"/>
  <c r="N6"/>
  <c r="R27"/>
  <c r="N25"/>
  <c r="R23"/>
  <c r="V21"/>
  <c r="N21"/>
  <c r="R19"/>
  <c r="V17"/>
  <c r="N17"/>
  <c r="R15"/>
  <c r="W14"/>
  <c r="O14"/>
  <c r="V13"/>
  <c r="N13"/>
  <c r="R11"/>
  <c r="W10"/>
  <c r="V9"/>
  <c r="N9"/>
  <c r="S8"/>
  <c r="R7"/>
  <c r="W6"/>
  <c r="O26"/>
  <c r="W22"/>
  <c r="N24"/>
  <c r="AB24" s="1"/>
  <c r="R22"/>
  <c r="V20"/>
  <c r="R18"/>
  <c r="V16"/>
  <c r="O13"/>
  <c r="V12"/>
  <c r="R10"/>
  <c r="O9"/>
  <c r="V8"/>
  <c r="N8"/>
  <c r="S7"/>
  <c r="C29" i="12"/>
  <c r="V28" s="1"/>
  <c r="W28"/>
  <c r="S28"/>
  <c r="O28"/>
  <c r="W27"/>
  <c r="S27"/>
  <c r="O27"/>
  <c r="W26"/>
  <c r="S26"/>
  <c r="O26"/>
  <c r="W25"/>
  <c r="S25"/>
  <c r="O25"/>
  <c r="W24"/>
  <c r="S24"/>
  <c r="O24"/>
  <c r="W23"/>
  <c r="S23"/>
  <c r="O23"/>
  <c r="W22"/>
  <c r="S22"/>
  <c r="O22"/>
  <c r="W21"/>
  <c r="S21"/>
  <c r="O21"/>
  <c r="W20"/>
  <c r="S20"/>
  <c r="O20"/>
  <c r="W19"/>
  <c r="S19"/>
  <c r="O19"/>
  <c r="W18"/>
  <c r="S18"/>
  <c r="O18"/>
  <c r="W17"/>
  <c r="V17"/>
  <c r="S17"/>
  <c r="R17"/>
  <c r="O17"/>
  <c r="N17"/>
  <c r="W16"/>
  <c r="V16"/>
  <c r="S16"/>
  <c r="R16"/>
  <c r="O16"/>
  <c r="N16"/>
  <c r="W15"/>
  <c r="V15"/>
  <c r="S15"/>
  <c r="R15"/>
  <c r="O15"/>
  <c r="N15"/>
  <c r="W14"/>
  <c r="V14"/>
  <c r="S14"/>
  <c r="R14"/>
  <c r="O14"/>
  <c r="N14"/>
  <c r="W13"/>
  <c r="V13"/>
  <c r="S13"/>
  <c r="R13"/>
  <c r="O13"/>
  <c r="N13"/>
  <c r="W12"/>
  <c r="V12"/>
  <c r="S12"/>
  <c r="R12"/>
  <c r="O12"/>
  <c r="N12"/>
  <c r="W11"/>
  <c r="V11"/>
  <c r="S11"/>
  <c r="R11"/>
  <c r="O11"/>
  <c r="N11"/>
  <c r="W10"/>
  <c r="V10"/>
  <c r="S10"/>
  <c r="R10"/>
  <c r="O10"/>
  <c r="N10"/>
  <c r="W9"/>
  <c r="V9"/>
  <c r="S9"/>
  <c r="R9"/>
  <c r="O9"/>
  <c r="N9"/>
  <c r="W8"/>
  <c r="V8"/>
  <c r="S8"/>
  <c r="R8"/>
  <c r="O8"/>
  <c r="N8"/>
  <c r="W7"/>
  <c r="V7"/>
  <c r="S7"/>
  <c r="R7"/>
  <c r="O7"/>
  <c r="N7"/>
  <c r="W6"/>
  <c r="V6"/>
  <c r="S6"/>
  <c r="R6"/>
  <c r="O6"/>
  <c r="N6"/>
  <c r="AA3"/>
  <c r="AB17" i="11" l="1"/>
  <c r="AB8"/>
  <c r="AB9"/>
  <c r="AB13"/>
  <c r="AB21"/>
  <c r="AB18"/>
  <c r="AB22"/>
  <c r="AB11"/>
  <c r="AB23"/>
  <c r="AB27"/>
  <c r="AB20"/>
  <c r="AB25"/>
  <c r="AB26"/>
  <c r="AB16"/>
  <c r="AB7"/>
  <c r="AB10"/>
  <c r="AB14"/>
  <c r="AB12"/>
  <c r="AB15"/>
  <c r="AB28"/>
  <c r="AB6"/>
  <c r="AB19"/>
  <c r="AB6" i="12"/>
  <c r="A6" s="1"/>
  <c r="AB7"/>
  <c r="A7" s="1"/>
  <c r="AB8"/>
  <c r="A8" s="1"/>
  <c r="AB9"/>
  <c r="A9" s="1"/>
  <c r="AB10"/>
  <c r="A10" s="1"/>
  <c r="AB11"/>
  <c r="A11" s="1"/>
  <c r="AB13"/>
  <c r="A13" s="1"/>
  <c r="AB12"/>
  <c r="A12" s="1"/>
  <c r="AB15"/>
  <c r="A15" s="1"/>
  <c r="AB16"/>
  <c r="A16" s="1"/>
  <c r="AB14"/>
  <c r="A14" s="1"/>
  <c r="AB17"/>
  <c r="A17" s="1"/>
  <c r="N18"/>
  <c r="R18"/>
  <c r="V18"/>
  <c r="N19"/>
  <c r="R19"/>
  <c r="V19"/>
  <c r="N20"/>
  <c r="R20"/>
  <c r="V20"/>
  <c r="N21"/>
  <c r="R21"/>
  <c r="V21"/>
  <c r="N22"/>
  <c r="R22"/>
  <c r="V22"/>
  <c r="N23"/>
  <c r="R23"/>
  <c r="V23"/>
  <c r="N24"/>
  <c r="R24"/>
  <c r="V24"/>
  <c r="N25"/>
  <c r="R25"/>
  <c r="V25"/>
  <c r="N26"/>
  <c r="R26"/>
  <c r="V26"/>
  <c r="N27"/>
  <c r="R27"/>
  <c r="V27"/>
  <c r="N28"/>
  <c r="R28"/>
  <c r="D33" i="4"/>
  <c r="D34"/>
  <c r="D20"/>
  <c r="D17"/>
  <c r="D15"/>
  <c r="AB28" i="12" l="1"/>
  <c r="A28" s="1"/>
  <c r="AB27"/>
  <c r="A27" s="1"/>
  <c r="AB25"/>
  <c r="A25" s="1"/>
  <c r="AB23"/>
  <c r="A23" s="1"/>
  <c r="AB21"/>
  <c r="A21" s="1"/>
  <c r="AB19"/>
  <c r="A19" s="1"/>
  <c r="AB26"/>
  <c r="A26" s="1"/>
  <c r="AB24"/>
  <c r="A24" s="1"/>
  <c r="AB22"/>
  <c r="A22" s="1"/>
  <c r="AB20"/>
  <c r="A20" s="1"/>
  <c r="AB18"/>
  <c r="A18" s="1"/>
  <c r="Y13" i="10"/>
  <c r="A8" i="11" l="1"/>
  <c r="A7"/>
  <c r="A6"/>
  <c r="A9"/>
  <c r="A19"/>
  <c r="A18"/>
  <c r="A13"/>
  <c r="A11"/>
  <c r="A26"/>
  <c r="A15"/>
  <c r="A27"/>
  <c r="A25"/>
  <c r="A17"/>
  <c r="A24"/>
  <c r="A21"/>
  <c r="A16"/>
  <c r="A28"/>
  <c r="A22"/>
  <c r="A14"/>
  <c r="A23"/>
  <c r="A10"/>
  <c r="A20"/>
  <c r="A12"/>
  <c r="N32" i="4"/>
  <c r="P32" s="1"/>
  <c r="J31" l="1"/>
  <c r="L31" s="1"/>
  <c r="H56"/>
  <c r="J56" s="1"/>
  <c r="H39"/>
  <c r="J39" s="1"/>
  <c r="L39" s="1"/>
  <c r="H37"/>
  <c r="J37" s="1"/>
  <c r="O23" i="5" l="1"/>
  <c r="O24" s="1"/>
  <c r="O22"/>
  <c r="O25" l="1"/>
  <c r="O26" s="1"/>
  <c r="O27" l="1"/>
  <c r="O28" s="1"/>
  <c r="O29" s="1"/>
  <c r="O30" s="1"/>
  <c r="O31" s="1"/>
  <c r="O32" s="1"/>
  <c r="C25" i="10" l="1"/>
  <c r="O14" s="1"/>
  <c r="W24"/>
  <c r="S24"/>
  <c r="O24"/>
  <c r="W23"/>
  <c r="S23"/>
  <c r="O23"/>
  <c r="W22"/>
  <c r="S22"/>
  <c r="O22"/>
  <c r="W21"/>
  <c r="S21"/>
  <c r="O21"/>
  <c r="W14"/>
  <c r="O8"/>
  <c r="W7"/>
  <c r="W10"/>
  <c r="W20"/>
  <c r="W17"/>
  <c r="O17"/>
  <c r="O16"/>
  <c r="O13"/>
  <c r="W11"/>
  <c r="S11"/>
  <c r="O11"/>
  <c r="O6"/>
  <c r="S19"/>
  <c r="AA3"/>
  <c r="W13" l="1"/>
  <c r="W6"/>
  <c r="W9"/>
  <c r="S7"/>
  <c r="S16"/>
  <c r="S17"/>
  <c r="S20"/>
  <c r="V24"/>
  <c r="O20"/>
  <c r="O7"/>
  <c r="S8"/>
  <c r="S14"/>
  <c r="W12"/>
  <c r="W19"/>
  <c r="S13"/>
  <c r="S9"/>
  <c r="O19"/>
  <c r="S6"/>
  <c r="W16"/>
  <c r="W8"/>
  <c r="O9"/>
  <c r="V18"/>
  <c r="N9"/>
  <c r="R9"/>
  <c r="V9"/>
  <c r="N21"/>
  <c r="R21"/>
  <c r="V21"/>
  <c r="N22"/>
  <c r="R22"/>
  <c r="V22"/>
  <c r="N19"/>
  <c r="R19"/>
  <c r="V19"/>
  <c r="N6"/>
  <c r="R6"/>
  <c r="V6"/>
  <c r="N11"/>
  <c r="R11"/>
  <c r="V11"/>
  <c r="N13"/>
  <c r="R13"/>
  <c r="V13"/>
  <c r="N15"/>
  <c r="R15"/>
  <c r="V15"/>
  <c r="N16"/>
  <c r="R16"/>
  <c r="V16"/>
  <c r="N17"/>
  <c r="R17"/>
  <c r="V17"/>
  <c r="N20"/>
  <c r="R20"/>
  <c r="V20"/>
  <c r="N12"/>
  <c r="R12"/>
  <c r="V12"/>
  <c r="N10"/>
  <c r="R10"/>
  <c r="V10"/>
  <c r="N7"/>
  <c r="R7"/>
  <c r="V7"/>
  <c r="N8"/>
  <c r="R8"/>
  <c r="V8"/>
  <c r="N14"/>
  <c r="R14"/>
  <c r="V14"/>
  <c r="N18"/>
  <c r="R18"/>
  <c r="N23"/>
  <c r="R23"/>
  <c r="V23"/>
  <c r="N24"/>
  <c r="R24"/>
  <c r="J21" i="5"/>
  <c r="J22" s="1"/>
  <c r="J23" s="1"/>
  <c r="K21"/>
  <c r="K22" s="1"/>
  <c r="L21"/>
  <c r="AB9" i="10" l="1"/>
  <c r="AB20"/>
  <c r="AB16"/>
  <c r="AB11"/>
  <c r="AB6"/>
  <c r="AB22"/>
  <c r="AB19"/>
  <c r="AB7"/>
  <c r="AB13"/>
  <c r="AB21"/>
  <c r="AB17"/>
  <c r="AB8"/>
  <c r="AB14"/>
  <c r="AB24"/>
  <c r="AB23"/>
  <c r="S22" i="5"/>
  <c r="R22"/>
  <c r="Y22"/>
  <c r="U22"/>
  <c r="W22"/>
  <c r="Q22"/>
  <c r="V22"/>
  <c r="J43" i="4"/>
  <c r="L43" s="1"/>
  <c r="D32"/>
  <c r="F45" s="1"/>
  <c r="H45" s="1"/>
  <c r="J45" s="1"/>
  <c r="L45" s="1"/>
  <c r="D31"/>
  <c r="D5"/>
  <c r="D10"/>
  <c r="D30"/>
  <c r="F33" s="1"/>
  <c r="H33" s="1"/>
  <c r="J33" s="1"/>
  <c r="L33" s="1"/>
  <c r="N31" s="1"/>
  <c r="P31" s="1"/>
  <c r="D8"/>
  <c r="F17" s="1"/>
  <c r="H14" s="1"/>
  <c r="J14" s="1"/>
  <c r="L14" s="1"/>
  <c r="N14" s="1"/>
  <c r="P14" s="1"/>
  <c r="D18"/>
  <c r="D36"/>
  <c r="F54" s="1"/>
  <c r="H54" s="1"/>
  <c r="J54" s="1"/>
  <c r="L54" s="1"/>
  <c r="D35"/>
  <c r="F51" s="1"/>
  <c r="H51" s="1"/>
  <c r="J51" s="1"/>
  <c r="L51" s="1"/>
  <c r="D21"/>
  <c r="H28" s="1"/>
  <c r="J28" s="1"/>
  <c r="L28" s="1"/>
  <c r="D19"/>
  <c r="T22" i="5"/>
  <c r="X22"/>
  <c r="X23" s="1"/>
  <c r="P22"/>
  <c r="P23" s="1"/>
  <c r="P24" s="1"/>
  <c r="P25" s="1"/>
  <c r="P26" s="1"/>
  <c r="J38" i="4"/>
  <c r="L38" s="1"/>
  <c r="D11"/>
  <c r="D6"/>
  <c r="F20"/>
  <c r="D7"/>
  <c r="D9"/>
  <c r="D16"/>
  <c r="D12"/>
  <c r="F18" s="1"/>
  <c r="P73"/>
  <c r="T73" s="1"/>
  <c r="T72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T59"/>
  <c r="V59" s="1"/>
  <c r="T58"/>
  <c r="V58" s="1"/>
  <c r="T57"/>
  <c r="V57" s="1"/>
  <c r="T55"/>
  <c r="V55" s="1"/>
  <c r="T48"/>
  <c r="T49"/>
  <c r="T46"/>
  <c r="H53"/>
  <c r="J53" s="1"/>
  <c r="L53" s="1"/>
  <c r="N53" s="1"/>
  <c r="P53" s="1"/>
  <c r="R53" s="1"/>
  <c r="H52"/>
  <c r="J52" s="1"/>
  <c r="L52" s="1"/>
  <c r="N52" s="1"/>
  <c r="P52" s="1"/>
  <c r="R52" s="1"/>
  <c r="H44"/>
  <c r="J44" s="1"/>
  <c r="L44" s="1"/>
  <c r="N44" s="1"/>
  <c r="P44" s="1"/>
  <c r="R44" s="1"/>
  <c r="A52"/>
  <c r="P30"/>
  <c r="R30" s="1"/>
  <c r="N36"/>
  <c r="P36" s="1"/>
  <c r="N50"/>
  <c r="P50" s="1"/>
  <c r="R50" s="1"/>
  <c r="N41"/>
  <c r="P41" s="1"/>
  <c r="N20"/>
  <c r="P20" s="1"/>
  <c r="L37"/>
  <c r="N43" s="1"/>
  <c r="P43" s="1"/>
  <c r="R36" s="1"/>
  <c r="L56"/>
  <c r="A5"/>
  <c r="F5"/>
  <c r="H42"/>
  <c r="J42" s="1"/>
  <c r="L42" s="1"/>
  <c r="H47"/>
  <c r="J47" s="1"/>
  <c r="L47" s="1"/>
  <c r="F8"/>
  <c r="J24"/>
  <c r="L24" s="1"/>
  <c r="H40"/>
  <c r="J40" s="1"/>
  <c r="L40" s="1"/>
  <c r="N39" s="1"/>
  <c r="P39" s="1"/>
  <c r="J34"/>
  <c r="L34" s="1"/>
  <c r="N29"/>
  <c r="P29" s="1"/>
  <c r="F15" l="1"/>
  <c r="H10" s="1"/>
  <c r="J10" s="1"/>
  <c r="L10" s="1"/>
  <c r="F19"/>
  <c r="H19" s="1"/>
  <c r="J19" s="1"/>
  <c r="L19" s="1"/>
  <c r="F6"/>
  <c r="H21"/>
  <c r="J21" s="1"/>
  <c r="L21" s="1"/>
  <c r="N21" s="1"/>
  <c r="P21" s="1"/>
  <c r="R21" s="1"/>
  <c r="H27"/>
  <c r="J27" s="1"/>
  <c r="L27" s="1"/>
  <c r="N27" s="1"/>
  <c r="P27" s="1"/>
  <c r="R29" s="1"/>
  <c r="F10"/>
  <c r="H8" s="1"/>
  <c r="J8" s="1"/>
  <c r="L8" s="1"/>
  <c r="N8" s="1"/>
  <c r="P8" s="1"/>
  <c r="F12"/>
  <c r="H12" s="1"/>
  <c r="J12" s="1"/>
  <c r="L12" s="1"/>
  <c r="N12" s="1"/>
  <c r="P12" s="1"/>
  <c r="F9"/>
  <c r="H5" s="1"/>
  <c r="J5" s="1"/>
  <c r="L5" s="1"/>
  <c r="N5" s="1"/>
  <c r="P5" s="1"/>
  <c r="R5" s="1"/>
  <c r="T5" s="1"/>
  <c r="V5" s="1"/>
  <c r="H22"/>
  <c r="J22" s="1"/>
  <c r="L22" s="1"/>
  <c r="N22" s="1"/>
  <c r="P22" s="1"/>
  <c r="R22" s="1"/>
  <c r="T22" s="1"/>
  <c r="F11"/>
  <c r="H13" s="1"/>
  <c r="J13" s="1"/>
  <c r="L13" s="1"/>
  <c r="N13" s="1"/>
  <c r="P13" s="1"/>
  <c r="R13" s="1"/>
  <c r="H26"/>
  <c r="J26" s="1"/>
  <c r="L26" s="1"/>
  <c r="N26" s="1"/>
  <c r="P26" s="1"/>
  <c r="R31" s="1"/>
  <c r="F16"/>
  <c r="H16" s="1"/>
  <c r="J16" s="1"/>
  <c r="L16" s="1"/>
  <c r="N10" s="1"/>
  <c r="P10" s="1"/>
  <c r="R10" s="1"/>
  <c r="F21"/>
  <c r="H18" s="1"/>
  <c r="J18" s="1"/>
  <c r="L18" s="1"/>
  <c r="N18" s="1"/>
  <c r="P18" s="1"/>
  <c r="F7"/>
  <c r="H6" s="1"/>
  <c r="J6" s="1"/>
  <c r="L6" s="1"/>
  <c r="N6" s="1"/>
  <c r="P6" s="1"/>
  <c r="R6" s="1"/>
  <c r="F35"/>
  <c r="H35" s="1"/>
  <c r="J35" s="1"/>
  <c r="L35" s="1"/>
  <c r="N35" s="1"/>
  <c r="P35" s="1"/>
  <c r="H23"/>
  <c r="J23" s="1"/>
  <c r="L23" s="1"/>
  <c r="N23" s="1"/>
  <c r="P23" s="1"/>
  <c r="H25"/>
  <c r="J25" s="1"/>
  <c r="L25" s="1"/>
  <c r="N25" s="1"/>
  <c r="P25" s="1"/>
  <c r="N45"/>
  <c r="P45" s="1"/>
  <c r="R45" s="1"/>
  <c r="T45" s="1"/>
  <c r="V45" s="1"/>
  <c r="T52"/>
  <c r="V49" s="1"/>
  <c r="N51"/>
  <c r="P51" s="1"/>
  <c r="R51" s="1"/>
  <c r="O10" i="10"/>
  <c r="N56" i="4"/>
  <c r="P56" s="1"/>
  <c r="R56" s="1"/>
  <c r="N42"/>
  <c r="P42" s="1"/>
  <c r="T53"/>
  <c r="V53" s="1"/>
  <c r="R43"/>
  <c r="U23" i="5"/>
  <c r="S23"/>
  <c r="R20" i="4"/>
  <c r="N37"/>
  <c r="P37" s="1"/>
  <c r="R32" s="1"/>
  <c r="T30" s="1"/>
  <c r="V30" s="1"/>
  <c r="N38"/>
  <c r="P38" s="1"/>
  <c r="R38" s="1"/>
  <c r="N47"/>
  <c r="P47" s="1"/>
  <c r="R41"/>
  <c r="N24"/>
  <c r="P24" s="1"/>
  <c r="R39" s="1"/>
  <c r="N33"/>
  <c r="P33" s="1"/>
  <c r="N28"/>
  <c r="P28" s="1"/>
  <c r="N40"/>
  <c r="P40" s="1"/>
  <c r="N34"/>
  <c r="P34" s="1"/>
  <c r="N54"/>
  <c r="P54" s="1"/>
  <c r="W23" i="5"/>
  <c r="P27"/>
  <c r="P28" s="1"/>
  <c r="P29" s="1"/>
  <c r="V23"/>
  <c r="T23"/>
  <c r="H9" i="4"/>
  <c r="J9" s="1"/>
  <c r="L9" s="1"/>
  <c r="T24" i="5"/>
  <c r="O18" i="10"/>
  <c r="R23" i="5"/>
  <c r="S24"/>
  <c r="O12" i="10"/>
  <c r="H17" i="4"/>
  <c r="J17" s="1"/>
  <c r="L17" s="1"/>
  <c r="H7"/>
  <c r="J7" s="1"/>
  <c r="L7" s="1"/>
  <c r="N19" s="1"/>
  <c r="P19" s="1"/>
  <c r="H11"/>
  <c r="J11" s="1"/>
  <c r="L11" s="1"/>
  <c r="N11" s="1"/>
  <c r="P11" s="1"/>
  <c r="R11" s="1"/>
  <c r="W24" i="5"/>
  <c r="Q23"/>
  <c r="H15" i="4" l="1"/>
  <c r="J15" s="1"/>
  <c r="L15" s="1"/>
  <c r="N15" s="1"/>
  <c r="P15" s="1"/>
  <c r="R14" s="1"/>
  <c r="T13" s="1"/>
  <c r="R26"/>
  <c r="T21"/>
  <c r="V21" s="1"/>
  <c r="R42"/>
  <c r="R8"/>
  <c r="T8" s="1"/>
  <c r="T10"/>
  <c r="V10" s="1"/>
  <c r="R25"/>
  <c r="T25" s="1"/>
  <c r="R37"/>
  <c r="T36" s="1"/>
  <c r="V36" s="1"/>
  <c r="N9"/>
  <c r="P9" s="1"/>
  <c r="R9" s="1"/>
  <c r="T41"/>
  <c r="V41" s="1"/>
  <c r="T51"/>
  <c r="V48" s="1"/>
  <c r="T11"/>
  <c r="V11" s="1"/>
  <c r="R18"/>
  <c r="T18" s="1"/>
  <c r="V18" s="1"/>
  <c r="T6"/>
  <c r="T38"/>
  <c r="V38" s="1"/>
  <c r="T43"/>
  <c r="V43" s="1"/>
  <c r="T56"/>
  <c r="T42"/>
  <c r="V42" s="1"/>
  <c r="T29"/>
  <c r="V29" s="1"/>
  <c r="V24" i="5"/>
  <c r="R33" i="4"/>
  <c r="T31" s="1"/>
  <c r="V31" s="1"/>
  <c r="R40"/>
  <c r="T39" s="1"/>
  <c r="V39" s="1"/>
  <c r="U24" i="5"/>
  <c r="N7" i="4"/>
  <c r="P7" s="1"/>
  <c r="R23"/>
  <c r="T20" s="1"/>
  <c r="V20" s="1"/>
  <c r="R34"/>
  <c r="R54"/>
  <c r="R19"/>
  <c r="T19" s="1"/>
  <c r="V19" s="1"/>
  <c r="N16"/>
  <c r="P16" s="1"/>
  <c r="R16" s="1"/>
  <c r="T16" s="1"/>
  <c r="R27"/>
  <c r="T26" s="1"/>
  <c r="R28"/>
  <c r="R47"/>
  <c r="T44" s="1"/>
  <c r="V44" s="1"/>
  <c r="R24"/>
  <c r="T32" s="1"/>
  <c r="V32" s="1"/>
  <c r="R35"/>
  <c r="N17"/>
  <c r="P17" s="1"/>
  <c r="S25" i="5"/>
  <c r="Q24"/>
  <c r="Q25" s="1"/>
  <c r="P30"/>
  <c r="P31" s="1"/>
  <c r="S26"/>
  <c r="R24"/>
  <c r="T25"/>
  <c r="W18" i="10"/>
  <c r="T33" i="4" l="1"/>
  <c r="V33" s="1"/>
  <c r="T37"/>
  <c r="V37" s="1"/>
  <c r="V8"/>
  <c r="R25" i="5"/>
  <c r="O15" i="10"/>
  <c r="S15"/>
  <c r="V16" i="4"/>
  <c r="V52"/>
  <c r="V56"/>
  <c r="V6"/>
  <c r="T34"/>
  <c r="V34" s="1"/>
  <c r="T35"/>
  <c r="V35" s="1"/>
  <c r="T24"/>
  <c r="T50"/>
  <c r="T54"/>
  <c r="T40"/>
  <c r="V40" s="1"/>
  <c r="T28"/>
  <c r="V28" s="1"/>
  <c r="T47"/>
  <c r="V46" s="1"/>
  <c r="T14"/>
  <c r="V14" s="1"/>
  <c r="T27"/>
  <c r="V22" s="1"/>
  <c r="T23"/>
  <c r="V25" s="1"/>
  <c r="S10" i="10"/>
  <c r="AB10" s="1"/>
  <c r="U25" i="5"/>
  <c r="U26" s="1"/>
  <c r="V25"/>
  <c r="S18" i="10"/>
  <c r="AB18" s="1"/>
  <c r="R12" i="4"/>
  <c r="T12" s="1"/>
  <c r="V12" s="1"/>
  <c r="R7"/>
  <c r="R15"/>
  <c r="T15" s="1"/>
  <c r="V13" s="1"/>
  <c r="R17"/>
  <c r="T17" s="1"/>
  <c r="R26" i="5"/>
  <c r="S12" i="10"/>
  <c r="AB12" s="1"/>
  <c r="W15"/>
  <c r="Q26" i="5"/>
  <c r="Q27" s="1"/>
  <c r="S27"/>
  <c r="S28" s="1"/>
  <c r="T26"/>
  <c r="AB15" i="10" l="1"/>
  <c r="V26" i="4"/>
  <c r="V24"/>
  <c r="V47"/>
  <c r="V50"/>
  <c r="V23"/>
  <c r="V51"/>
  <c r="V54"/>
  <c r="V17"/>
  <c r="V15"/>
  <c r="V27"/>
  <c r="T9"/>
  <c r="V9" s="1"/>
  <c r="T7"/>
  <c r="V7" s="1"/>
  <c r="T27" i="5"/>
  <c r="R27"/>
  <c r="Q28"/>
  <c r="Q29" s="1"/>
  <c r="Q30"/>
  <c r="A19" i="10" l="1"/>
  <c r="A23"/>
  <c r="A11"/>
  <c r="A9"/>
  <c r="A14"/>
  <c r="A18"/>
  <c r="A7"/>
  <c r="A21"/>
  <c r="A6"/>
  <c r="A17"/>
  <c r="A12"/>
  <c r="A10"/>
  <c r="A8"/>
  <c r="A24"/>
  <c r="A15"/>
  <c r="A16"/>
  <c r="A20"/>
  <c r="A13"/>
  <c r="A22"/>
  <c r="R28" i="5"/>
  <c r="R29" s="1"/>
  <c r="A53" i="4" l="1"/>
  <c r="A54" s="1"/>
  <c r="A55" s="1"/>
  <c r="A56" s="1"/>
  <c r="A57" s="1"/>
  <c r="A58" s="1"/>
  <c r="A59" s="1"/>
  <c r="A20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10"/>
  <c r="A11" s="1"/>
</calcChain>
</file>

<file path=xl/sharedStrings.xml><?xml version="1.0" encoding="utf-8"?>
<sst xmlns="http://schemas.openxmlformats.org/spreadsheetml/2006/main" count="242" uniqueCount="82">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</sst>
</file>

<file path=xl/styles.xml><?xml version="1.0" encoding="utf-8"?>
<styleSheet xmlns="http://schemas.openxmlformats.org/spreadsheetml/2006/main">
  <numFmts count="1">
    <numFmt numFmtId="164" formatCode="0.0"/>
  </numFmts>
  <fonts count="26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98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11" fillId="0" borderId="26" xfId="0" applyFont="1" applyFill="1" applyBorder="1"/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64" xfId="0" applyFont="1" applyFill="1" applyBorder="1"/>
    <xf numFmtId="0" fontId="11" fillId="0" borderId="65" xfId="0" applyFont="1" applyFill="1" applyBorder="1"/>
    <xf numFmtId="0" fontId="11" fillId="0" borderId="4" xfId="0" applyFont="1" applyBorder="1" applyAlignment="1"/>
    <xf numFmtId="164" fontId="11" fillId="0" borderId="14" xfId="1" applyNumberFormat="1" applyFont="1" applyFill="1" applyBorder="1" applyAlignment="1">
      <alignment horizontal="left"/>
    </xf>
    <xf numFmtId="0" fontId="24" fillId="0" borderId="68" xfId="0" applyFont="1" applyFill="1" applyBorder="1"/>
    <xf numFmtId="0" fontId="11" fillId="0" borderId="64" xfId="0" applyFont="1" applyBorder="1" applyAlignment="1"/>
    <xf numFmtId="0" fontId="24" fillId="0" borderId="14" xfId="0" applyFont="1" applyBorder="1" applyAlignment="1"/>
    <xf numFmtId="0" fontId="11" fillId="0" borderId="68" xfId="1" applyFont="1" applyBorder="1"/>
    <xf numFmtId="0" fontId="11" fillId="0" borderId="9" xfId="1" applyFont="1" applyBorder="1"/>
    <xf numFmtId="0" fontId="11" fillId="0" borderId="24" xfId="1" applyFont="1" applyBorder="1" applyAlignment="1">
      <alignment horizontal="center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28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70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5" fillId="0" borderId="71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30" xfId="1" applyFont="1" applyFill="1" applyBorder="1" applyAlignment="1">
      <alignment horizontal="center"/>
    </xf>
    <xf numFmtId="0" fontId="25" fillId="0" borderId="72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zoomScale="36" zoomScaleNormal="36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15" sqref="A15:A19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16" t="s">
        <v>44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17" t="s">
        <v>0</v>
      </c>
      <c r="B3" s="319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>
      <c r="A4" s="318"/>
      <c r="B4" s="32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f>A4+1</f>
        <v>1</v>
      </c>
      <c r="B5" s="365" t="s">
        <v>53</v>
      </c>
      <c r="C5" s="31">
        <v>34.299999999999997</v>
      </c>
      <c r="D5" s="32">
        <f>C5/3*10</f>
        <v>114.33333333333331</v>
      </c>
      <c r="E5" s="33">
        <v>59.4</v>
      </c>
      <c r="F5" s="32">
        <f>IF(E5&gt;0,IF(D5&gt;0,(D5*C$3+E5*10/3)/E$3,E5*10/3*(1-0.1*C$3)),IF(D5&gt;10,D5*0.9,D5))</f>
        <v>156.16666666666666</v>
      </c>
      <c r="G5" s="31"/>
      <c r="H5" s="32">
        <f t="shared" ref="H5:H19" si="0">IF(G5&gt;0,IF(F5&gt;0,(F5*E$3+G5*10/3)/G$3,G5*10/3*(1-0.1*E$3)),IF(F5&gt;10,F5*0.9,F5))</f>
        <v>140.54999999999998</v>
      </c>
      <c r="I5" s="31"/>
      <c r="J5" s="32">
        <f t="shared" ref="J5:J19" si="1">IF(I5&gt;0,IF(H5&gt;0,(H5*G$3+I5*10/3)/I$3,I5*10/3*(1-0.1*G$3)),IF(H5&gt;10,H5*0.9,H5))</f>
        <v>126.49499999999999</v>
      </c>
      <c r="K5" s="31"/>
      <c r="L5" s="32">
        <f t="shared" ref="L5:L19" si="2">IF(K5&gt;0,IF(J5&gt;0,(J5*I$3+K5*10/3)/K$3,K5*10/3*(1-0.1*I$3)),IF(J5&gt;10,J5*0.9,J5))</f>
        <v>113.84549999999999</v>
      </c>
      <c r="M5" s="34"/>
      <c r="N5" s="32">
        <f t="shared" ref="N5:N29" si="3">IF(M5&gt;0,IF(L5&gt;0,(L5*K$3+M5*10/3)/M$3,M5*10/3*(1-0.1*K$3)),IF(L5&gt;10,L5*0.9,L5))</f>
        <v>102.46095</v>
      </c>
      <c r="O5" s="35"/>
      <c r="P5" s="32">
        <f t="shared" ref="P5:P45" si="4">IF(O5&gt;0,IF(N5&gt;0,(N5*M$3+O5*10/3)/O$3,O5*10/3*(1-0.1*M$3)),IF(N5&gt;10,N5*0.9,N5))</f>
        <v>92.214855</v>
      </c>
      <c r="Q5" s="34"/>
      <c r="R5" s="32">
        <f t="shared" ref="R5:R45" si="5">IF(Q5&gt;0,IF(P5&gt;0,(P5*O$3+Q5*10/3)/Q$3,Q5*10/3*(1-0.1*O$3)),IF(P5&gt;10,P5*0.9,P5))</f>
        <v>82.9933695</v>
      </c>
      <c r="S5" s="34"/>
      <c r="T5" s="36">
        <f t="shared" ref="T5:T36" si="6">IF(S5&gt;0,IF(R5&gt;0,(R5*Q$3+S5*10/3)/S$3,S5*10/3*(1-0.1*Q$3)),IF(R5&gt;10,R5*0.9,R5))</f>
        <v>74.694032550000003</v>
      </c>
      <c r="U5" s="37"/>
      <c r="V5" s="38">
        <f t="shared" ref="V5:V36" si="7">IF(U5&gt;0,IF(T5&gt;0,(T5*S$3+U5*10/3)/U$3,U5*10/3*(1-0.1*S$3)),IF(T5&gt;10,T5*0.9,T5))</f>
        <v>67.224629295</v>
      </c>
      <c r="W5" s="3"/>
      <c r="X5" s="3"/>
    </row>
    <row r="6" spans="1:24" ht="35.25">
      <c r="A6" s="39">
        <v>2</v>
      </c>
      <c r="B6" s="292" t="s">
        <v>52</v>
      </c>
      <c r="C6" s="41">
        <v>45.2</v>
      </c>
      <c r="D6" s="42">
        <f>C6/3*10</f>
        <v>150.66666666666669</v>
      </c>
      <c r="E6" s="43">
        <v>47.6</v>
      </c>
      <c r="F6" s="42">
        <f>IF(E6&gt;0,IF(D6&gt;0,(D6*C$3+E6*10/3)/E$3,E6*10/3*(1-0.1*C$3)),IF(D6&gt;10,D6*0.9,D6))</f>
        <v>154.66666666666669</v>
      </c>
      <c r="G6" s="41"/>
      <c r="H6" s="42">
        <f t="shared" si="0"/>
        <v>139.20000000000002</v>
      </c>
      <c r="I6" s="41"/>
      <c r="J6" s="42">
        <f t="shared" si="1"/>
        <v>125.28000000000002</v>
      </c>
      <c r="K6" s="41"/>
      <c r="L6" s="42">
        <f t="shared" si="2"/>
        <v>112.75200000000001</v>
      </c>
      <c r="M6" s="44"/>
      <c r="N6" s="42">
        <f t="shared" si="3"/>
        <v>101.47680000000001</v>
      </c>
      <c r="O6" s="45"/>
      <c r="P6" s="46">
        <f t="shared" si="4"/>
        <v>91.329120000000017</v>
      </c>
      <c r="Q6" s="44"/>
      <c r="R6" s="46">
        <f t="shared" si="5"/>
        <v>82.196208000000013</v>
      </c>
      <c r="S6" s="44"/>
      <c r="T6" s="42">
        <f t="shared" si="6"/>
        <v>73.976587200000012</v>
      </c>
      <c r="U6" s="47"/>
      <c r="V6" s="48">
        <f t="shared" si="7"/>
        <v>66.578928480000016</v>
      </c>
      <c r="W6" s="3"/>
      <c r="X6" s="3"/>
    </row>
    <row r="7" spans="1:24" ht="35.25">
      <c r="A7" s="39">
        <v>3</v>
      </c>
      <c r="B7" s="292" t="s">
        <v>50</v>
      </c>
      <c r="C7" s="41">
        <v>45.7</v>
      </c>
      <c r="D7" s="42">
        <f>C7/3*10</f>
        <v>152.33333333333334</v>
      </c>
      <c r="E7" s="43">
        <v>46.3</v>
      </c>
      <c r="F7" s="42">
        <f>IF(E7&gt;0,IF(D7&gt;0,(D7*C$3+E7*10/3)/E$3,E7*10/3*(1-0.1*C$3)),IF(D7&gt;10,D7*0.9,D7))</f>
        <v>153.33333333333334</v>
      </c>
      <c r="G7" s="41"/>
      <c r="H7" s="42">
        <f t="shared" si="0"/>
        <v>138</v>
      </c>
      <c r="I7" s="41"/>
      <c r="J7" s="42">
        <f t="shared" si="1"/>
        <v>124.2</v>
      </c>
      <c r="K7" s="41"/>
      <c r="L7" s="42">
        <f t="shared" si="2"/>
        <v>111.78</v>
      </c>
      <c r="M7" s="44"/>
      <c r="N7" s="42">
        <f t="shared" si="3"/>
        <v>100.602</v>
      </c>
      <c r="O7" s="45"/>
      <c r="P7" s="46">
        <f t="shared" si="4"/>
        <v>90.541800000000009</v>
      </c>
      <c r="Q7" s="44"/>
      <c r="R7" s="46">
        <f t="shared" si="5"/>
        <v>81.487620000000007</v>
      </c>
      <c r="S7" s="44"/>
      <c r="T7" s="49">
        <f t="shared" si="6"/>
        <v>73.338858000000002</v>
      </c>
      <c r="U7" s="47"/>
      <c r="V7" s="48">
        <f t="shared" si="7"/>
        <v>66.004972199999997</v>
      </c>
      <c r="W7" s="3"/>
      <c r="X7" s="3"/>
    </row>
    <row r="8" spans="1:24" ht="35.25">
      <c r="A8" s="39">
        <v>4</v>
      </c>
      <c r="B8" s="292" t="s">
        <v>45</v>
      </c>
      <c r="C8" s="41">
        <v>42</v>
      </c>
      <c r="D8" s="42">
        <f>C8/3*10</f>
        <v>140</v>
      </c>
      <c r="E8" s="43">
        <v>43.1</v>
      </c>
      <c r="F8" s="42">
        <f>IF(E8&gt;0,IF(D8&gt;0,(D8*C$3+E8*10/3)/E$3,E8*10/3*(1-0.1*C$3)),IF(D8&gt;10,D8*0.9,D8))</f>
        <v>141.83333333333331</v>
      </c>
      <c r="G8" s="41"/>
      <c r="H8" s="42">
        <f t="shared" si="0"/>
        <v>127.64999999999999</v>
      </c>
      <c r="I8" s="41"/>
      <c r="J8" s="42">
        <f t="shared" si="1"/>
        <v>114.88499999999999</v>
      </c>
      <c r="K8" s="41"/>
      <c r="L8" s="42">
        <f t="shared" si="2"/>
        <v>103.39649999999999</v>
      </c>
      <c r="M8" s="44"/>
      <c r="N8" s="42">
        <f t="shared" si="3"/>
        <v>93.056849999999997</v>
      </c>
      <c r="O8" s="45"/>
      <c r="P8" s="46">
        <f t="shared" si="4"/>
        <v>83.751165</v>
      </c>
      <c r="Q8" s="44"/>
      <c r="R8" s="46">
        <f t="shared" si="5"/>
        <v>75.376048499999996</v>
      </c>
      <c r="S8" s="44"/>
      <c r="T8" s="42">
        <f t="shared" si="6"/>
        <v>67.838443650000002</v>
      </c>
      <c r="U8" s="47"/>
      <c r="V8" s="48">
        <f t="shared" si="7"/>
        <v>61.054599285000002</v>
      </c>
      <c r="W8" s="3"/>
      <c r="X8" s="3"/>
    </row>
    <row r="9" spans="1:24" ht="36" thickBot="1">
      <c r="A9" s="50">
        <v>5</v>
      </c>
      <c r="B9" s="293" t="s">
        <v>48</v>
      </c>
      <c r="C9" s="51">
        <v>51.5</v>
      </c>
      <c r="D9" s="52">
        <f>C9/3*10</f>
        <v>171.66666666666669</v>
      </c>
      <c r="E9" s="53">
        <v>30.5</v>
      </c>
      <c r="F9" s="54">
        <f>IF(E9&gt;0,IF(D9&gt;0,(D9*C$3+E9*10/3)/E$3,E9*10/3*(1-0.1*C$3)),IF(D9&gt;10,D9*0.9,D9))</f>
        <v>136.66666666666669</v>
      </c>
      <c r="G9" s="51"/>
      <c r="H9" s="54">
        <f t="shared" si="0"/>
        <v>123.00000000000001</v>
      </c>
      <c r="I9" s="55"/>
      <c r="J9" s="52">
        <f t="shared" si="1"/>
        <v>110.70000000000002</v>
      </c>
      <c r="K9" s="55"/>
      <c r="L9" s="52">
        <f t="shared" si="2"/>
        <v>99.630000000000024</v>
      </c>
      <c r="M9" s="56"/>
      <c r="N9" s="52">
        <f t="shared" si="3"/>
        <v>89.66700000000003</v>
      </c>
      <c r="O9" s="57"/>
      <c r="P9" s="46">
        <f t="shared" si="4"/>
        <v>80.700300000000027</v>
      </c>
      <c r="Q9" s="58"/>
      <c r="R9" s="49">
        <f t="shared" si="5"/>
        <v>72.630270000000024</v>
      </c>
      <c r="S9" s="56"/>
      <c r="T9" s="46">
        <f t="shared" si="6"/>
        <v>65.36724300000003</v>
      </c>
      <c r="U9" s="59"/>
      <c r="V9" s="60">
        <f t="shared" si="7"/>
        <v>58.830518700000027</v>
      </c>
      <c r="W9" s="3"/>
      <c r="X9" s="3"/>
    </row>
    <row r="10" spans="1:24" ht="35.25">
      <c r="A10" s="84">
        <f>A9+1</f>
        <v>6</v>
      </c>
      <c r="B10" s="361" t="s">
        <v>60</v>
      </c>
      <c r="C10" s="31">
        <v>42.099999999999994</v>
      </c>
      <c r="D10" s="32">
        <f>C10/3*10</f>
        <v>140.33333333333331</v>
      </c>
      <c r="E10" s="33">
        <v>38.5</v>
      </c>
      <c r="F10" s="32">
        <f>IF(E10&gt;0,IF(D10&gt;0,(D10*C$3+E10*10/3)/E$3,E10*10/3*(1-0.1*C$3)),IF(D10&gt;10,D10*0.9,D10))</f>
        <v>134.33333333333331</v>
      </c>
      <c r="G10" s="31"/>
      <c r="H10" s="32">
        <f t="shared" si="0"/>
        <v>120.89999999999999</v>
      </c>
      <c r="I10" s="31"/>
      <c r="J10" s="32">
        <f t="shared" si="1"/>
        <v>108.80999999999999</v>
      </c>
      <c r="K10" s="89"/>
      <c r="L10" s="32">
        <f t="shared" si="2"/>
        <v>97.928999999999988</v>
      </c>
      <c r="M10" s="61"/>
      <c r="N10" s="46">
        <f t="shared" si="3"/>
        <v>88.136099999999985</v>
      </c>
      <c r="O10" s="35"/>
      <c r="P10" s="32">
        <f t="shared" si="4"/>
        <v>79.322489999999988</v>
      </c>
      <c r="Q10" s="34"/>
      <c r="R10" s="32">
        <f t="shared" si="5"/>
        <v>71.390240999999989</v>
      </c>
      <c r="S10" s="61"/>
      <c r="T10" s="36">
        <f t="shared" si="6"/>
        <v>64.251216899999989</v>
      </c>
      <c r="U10" s="62"/>
      <c r="V10" s="38">
        <f t="shared" si="7"/>
        <v>57.826095209999991</v>
      </c>
      <c r="W10" s="3"/>
      <c r="X10" s="3"/>
    </row>
    <row r="11" spans="1:24" ht="35.25">
      <c r="A11" s="86">
        <f>A10+1</f>
        <v>7</v>
      </c>
      <c r="B11" s="364" t="s">
        <v>51</v>
      </c>
      <c r="C11" s="41">
        <v>32.6</v>
      </c>
      <c r="D11" s="42">
        <f>C11/3*10</f>
        <v>108.66666666666667</v>
      </c>
      <c r="E11" s="43">
        <v>37.200000000000003</v>
      </c>
      <c r="F11" s="42">
        <f>IF(E11&gt;0,IF(D11&gt;0,(D11*C$3+E11*10/3)/E$3,E11*10/3*(1-0.1*C$3)),IF(D11&gt;10,D11*0.9,D11))</f>
        <v>116.33333333333334</v>
      </c>
      <c r="G11" s="41"/>
      <c r="H11" s="42">
        <f t="shared" si="0"/>
        <v>104.70000000000002</v>
      </c>
      <c r="I11" s="41"/>
      <c r="J11" s="42">
        <f t="shared" si="1"/>
        <v>94.230000000000018</v>
      </c>
      <c r="K11" s="41"/>
      <c r="L11" s="42">
        <f t="shared" si="2"/>
        <v>84.807000000000016</v>
      </c>
      <c r="M11" s="44"/>
      <c r="N11" s="42">
        <f t="shared" si="3"/>
        <v>76.326300000000018</v>
      </c>
      <c r="O11" s="45"/>
      <c r="P11" s="46">
        <f t="shared" si="4"/>
        <v>68.693670000000012</v>
      </c>
      <c r="Q11" s="44"/>
      <c r="R11" s="46">
        <f t="shared" si="5"/>
        <v>61.824303000000015</v>
      </c>
      <c r="S11" s="44"/>
      <c r="T11" s="42">
        <f t="shared" si="6"/>
        <v>55.641872700000015</v>
      </c>
      <c r="U11" s="47"/>
      <c r="V11" s="48">
        <f t="shared" si="7"/>
        <v>50.077685430000017</v>
      </c>
      <c r="W11" s="3"/>
      <c r="X11" s="3"/>
    </row>
    <row r="12" spans="1:24" ht="35.25">
      <c r="A12" s="86">
        <f t="shared" ref="A12:A19" si="8">A11+1</f>
        <v>8</v>
      </c>
      <c r="B12" s="359" t="s">
        <v>55</v>
      </c>
      <c r="C12" s="41">
        <v>34.5</v>
      </c>
      <c r="D12" s="42">
        <f>C12/3*10</f>
        <v>115</v>
      </c>
      <c r="E12" s="43">
        <v>32.1</v>
      </c>
      <c r="F12" s="42">
        <f>IF(E12&gt;0,IF(D12&gt;0,(D12*C$3+E12*10/3)/E$3,E12*10/3*(1-0.1*C$3)),IF(D12&gt;10,D12*0.9,D12))</f>
        <v>111</v>
      </c>
      <c r="G12" s="44"/>
      <c r="H12" s="42">
        <f t="shared" si="0"/>
        <v>99.9</v>
      </c>
      <c r="I12" s="41"/>
      <c r="J12" s="42">
        <f t="shared" si="1"/>
        <v>89.910000000000011</v>
      </c>
      <c r="K12" s="41"/>
      <c r="L12" s="42">
        <f t="shared" si="2"/>
        <v>80.919000000000011</v>
      </c>
      <c r="M12" s="44"/>
      <c r="N12" s="42">
        <f t="shared" si="3"/>
        <v>72.827100000000016</v>
      </c>
      <c r="O12" s="45"/>
      <c r="P12" s="46">
        <f t="shared" si="4"/>
        <v>65.544390000000021</v>
      </c>
      <c r="Q12" s="44"/>
      <c r="R12" s="46">
        <f t="shared" si="5"/>
        <v>58.989951000000019</v>
      </c>
      <c r="S12" s="44"/>
      <c r="T12" s="49">
        <f t="shared" si="6"/>
        <v>53.090955900000019</v>
      </c>
      <c r="U12" s="47"/>
      <c r="V12" s="48">
        <f t="shared" si="7"/>
        <v>47.78186031000002</v>
      </c>
      <c r="W12" s="3"/>
      <c r="X12" s="3"/>
    </row>
    <row r="13" spans="1:24" ht="35.25">
      <c r="A13" s="86">
        <v>9</v>
      </c>
      <c r="B13" s="363" t="s">
        <v>73</v>
      </c>
      <c r="C13" s="41"/>
      <c r="D13" s="42"/>
      <c r="E13" s="43">
        <v>36.5</v>
      </c>
      <c r="F13" s="42">
        <f>IF(E13&gt;0,IF(D13&gt;0,(D13*C$3+E13*10/3)/E$3,E13*10/3*(1-0.1*C$3)),IF(D13&gt;10,D13*0.9,D13))</f>
        <v>109.5</v>
      </c>
      <c r="G13" s="41"/>
      <c r="H13" s="42">
        <f t="shared" si="0"/>
        <v>98.55</v>
      </c>
      <c r="I13" s="41"/>
      <c r="J13" s="42">
        <f t="shared" si="1"/>
        <v>88.694999999999993</v>
      </c>
      <c r="K13" s="44"/>
      <c r="L13" s="42">
        <f t="shared" si="2"/>
        <v>79.825499999999991</v>
      </c>
      <c r="M13" s="44"/>
      <c r="N13" s="42">
        <f t="shared" si="3"/>
        <v>71.842949999999988</v>
      </c>
      <c r="O13" s="45"/>
      <c r="P13" s="46">
        <f t="shared" si="4"/>
        <v>64.658654999999996</v>
      </c>
      <c r="Q13" s="44"/>
      <c r="R13" s="46">
        <f t="shared" si="5"/>
        <v>58.192789499999996</v>
      </c>
      <c r="S13" s="44"/>
      <c r="T13" s="42">
        <f t="shared" si="6"/>
        <v>52.373510549999999</v>
      </c>
      <c r="U13" s="47"/>
      <c r="V13" s="48">
        <f t="shared" si="7"/>
        <v>47.136159495000001</v>
      </c>
      <c r="W13" s="3"/>
      <c r="X13" s="3"/>
    </row>
    <row r="14" spans="1:24" ht="36" thickBot="1">
      <c r="A14" s="368">
        <v>10</v>
      </c>
      <c r="B14" s="360" t="s">
        <v>74</v>
      </c>
      <c r="C14" s="55"/>
      <c r="D14" s="52"/>
      <c r="E14" s="53">
        <v>35.1</v>
      </c>
      <c r="F14" s="54">
        <f>IF(E14&gt;0,IF(D14&gt;0,(D14*C$3+E14*10/3)/E$3,E14*10/3*(1-0.1*C$3)),IF(D14&gt;10,D14*0.9,D14))</f>
        <v>105.3</v>
      </c>
      <c r="G14" s="55"/>
      <c r="H14" s="52">
        <f t="shared" si="0"/>
        <v>94.77</v>
      </c>
      <c r="I14" s="55"/>
      <c r="J14" s="52">
        <f t="shared" si="1"/>
        <v>85.292999999999992</v>
      </c>
      <c r="K14" s="55"/>
      <c r="L14" s="52">
        <f t="shared" si="2"/>
        <v>76.7637</v>
      </c>
      <c r="M14" s="56"/>
      <c r="N14" s="52">
        <f t="shared" si="3"/>
        <v>69.087330000000009</v>
      </c>
      <c r="O14" s="64"/>
      <c r="P14" s="46">
        <f t="shared" si="4"/>
        <v>62.178597000000011</v>
      </c>
      <c r="Q14" s="56"/>
      <c r="R14" s="65">
        <f t="shared" si="5"/>
        <v>55.960737300000012</v>
      </c>
      <c r="S14" s="58"/>
      <c r="T14" s="46">
        <f t="shared" si="6"/>
        <v>50.364663570000012</v>
      </c>
      <c r="U14" s="66"/>
      <c r="V14" s="60">
        <f t="shared" si="7"/>
        <v>45.32819721300001</v>
      </c>
      <c r="W14" s="3"/>
      <c r="X14" s="3"/>
    </row>
    <row r="15" spans="1:24" ht="35.25">
      <c r="A15" s="84">
        <v>11</v>
      </c>
      <c r="B15" s="366" t="s">
        <v>56</v>
      </c>
      <c r="C15" s="31">
        <v>35</v>
      </c>
      <c r="D15" s="32">
        <f>C15/3*10</f>
        <v>116.66666666666666</v>
      </c>
      <c r="E15" s="31"/>
      <c r="F15" s="32">
        <f>IF(E15&gt;0,IF(D15&gt;0,(D15*C$3+E15*10/3)/E$3,E15*10/3*(1-0.1*C$3)),IF(D15&gt;10,D15*0.9,D15))</f>
        <v>105</v>
      </c>
      <c r="G15" s="67"/>
      <c r="H15" s="46">
        <f t="shared" si="0"/>
        <v>94.5</v>
      </c>
      <c r="I15" s="305"/>
      <c r="J15" s="46">
        <f t="shared" si="1"/>
        <v>85.05</v>
      </c>
      <c r="K15" s="31"/>
      <c r="L15" s="32">
        <f t="shared" si="2"/>
        <v>76.545000000000002</v>
      </c>
      <c r="M15" s="61"/>
      <c r="N15" s="46">
        <f t="shared" si="3"/>
        <v>68.890500000000003</v>
      </c>
      <c r="O15" s="68"/>
      <c r="P15" s="32">
        <f t="shared" si="4"/>
        <v>62.001450000000006</v>
      </c>
      <c r="Q15" s="61"/>
      <c r="R15" s="46">
        <f t="shared" si="5"/>
        <v>55.801305000000006</v>
      </c>
      <c r="S15" s="34"/>
      <c r="T15" s="36">
        <f t="shared" si="6"/>
        <v>50.221174500000004</v>
      </c>
      <c r="U15" s="37"/>
      <c r="V15" s="38">
        <f t="shared" si="7"/>
        <v>45.199057050000008</v>
      </c>
      <c r="W15" s="3"/>
      <c r="X15" s="3"/>
    </row>
    <row r="16" spans="1:24" ht="35.25">
      <c r="A16" s="86">
        <v>12</v>
      </c>
      <c r="B16" s="364" t="s">
        <v>47</v>
      </c>
      <c r="C16" s="41">
        <v>27.7</v>
      </c>
      <c r="D16" s="42">
        <f>C16/3*10</f>
        <v>92.333333333333329</v>
      </c>
      <c r="E16" s="41">
        <v>32.1</v>
      </c>
      <c r="F16" s="42">
        <f>IF(E16&gt;0,IF(D16&gt;0,(D16*C$3+E16*10/3)/E$3,E16*10/3*(1-0.1*C$3)),IF(D16&gt;10,D16*0.9,D16))</f>
        <v>99.666666666666657</v>
      </c>
      <c r="G16" s="41"/>
      <c r="H16" s="42">
        <f t="shared" si="0"/>
        <v>89.699999999999989</v>
      </c>
      <c r="I16" s="43"/>
      <c r="J16" s="42">
        <f t="shared" si="1"/>
        <v>80.72999999999999</v>
      </c>
      <c r="K16" s="41"/>
      <c r="L16" s="42">
        <f t="shared" si="2"/>
        <v>72.656999999999996</v>
      </c>
      <c r="M16" s="44"/>
      <c r="N16" s="42">
        <f t="shared" si="3"/>
        <v>65.391300000000001</v>
      </c>
      <c r="O16" s="45"/>
      <c r="P16" s="46">
        <f t="shared" si="4"/>
        <v>58.852170000000001</v>
      </c>
      <c r="Q16" s="44"/>
      <c r="R16" s="46">
        <f t="shared" si="5"/>
        <v>52.966953000000004</v>
      </c>
      <c r="S16" s="44"/>
      <c r="T16" s="42">
        <f t="shared" si="6"/>
        <v>47.670257700000008</v>
      </c>
      <c r="U16" s="47"/>
      <c r="V16" s="48">
        <f t="shared" si="7"/>
        <v>42.903231930000011</v>
      </c>
      <c r="W16" s="3"/>
      <c r="X16" s="3"/>
    </row>
    <row r="17" spans="1:24" ht="35.25">
      <c r="A17" s="86">
        <f t="shared" ref="A17:A19" si="9">A16+1</f>
        <v>13</v>
      </c>
      <c r="B17" s="359" t="s">
        <v>57</v>
      </c>
      <c r="C17" s="41">
        <v>29</v>
      </c>
      <c r="D17" s="42">
        <f>C17/3*10</f>
        <v>96.666666666666657</v>
      </c>
      <c r="E17" s="41"/>
      <c r="F17" s="42">
        <f>IF(E17&gt;0,IF(D17&gt;0,(D17*C$3+E17*10/3)/E$3,E17*10/3*(1-0.1*C$3)),IF(D17&gt;10,D17*0.9,D17))</f>
        <v>87</v>
      </c>
      <c r="G17" s="44"/>
      <c r="H17" s="42">
        <f t="shared" si="0"/>
        <v>78.3</v>
      </c>
      <c r="I17" s="43"/>
      <c r="J17" s="42">
        <f t="shared" si="1"/>
        <v>70.47</v>
      </c>
      <c r="K17" s="41"/>
      <c r="L17" s="42">
        <f t="shared" si="2"/>
        <v>63.423000000000002</v>
      </c>
      <c r="M17" s="44"/>
      <c r="N17" s="42">
        <f t="shared" si="3"/>
        <v>57.0807</v>
      </c>
      <c r="O17" s="45"/>
      <c r="P17" s="46">
        <f t="shared" si="4"/>
        <v>51.372630000000001</v>
      </c>
      <c r="Q17" s="44"/>
      <c r="R17" s="46">
        <f t="shared" si="5"/>
        <v>46.235367000000004</v>
      </c>
      <c r="S17" s="44"/>
      <c r="T17" s="49">
        <f t="shared" si="6"/>
        <v>41.611830300000001</v>
      </c>
      <c r="U17" s="47"/>
      <c r="V17" s="48">
        <f t="shared" si="7"/>
        <v>37.450647270000005</v>
      </c>
      <c r="W17" s="3"/>
      <c r="X17" s="3"/>
    </row>
    <row r="18" spans="1:24" ht="35.25">
      <c r="A18" s="86">
        <f t="shared" si="9"/>
        <v>14</v>
      </c>
      <c r="B18" s="359" t="s">
        <v>49</v>
      </c>
      <c r="C18" s="41">
        <v>28.2</v>
      </c>
      <c r="D18" s="42">
        <f>C18/3*10</f>
        <v>94</v>
      </c>
      <c r="E18" s="41"/>
      <c r="F18" s="42">
        <f>IF(E18&gt;0,IF(D18&gt;0,(D18*C$3+E18*10/3)/E$3,E18*10/3*(1-0.1*C$3)),IF(D18&gt;10,D18*0.9,D18))</f>
        <v>84.600000000000009</v>
      </c>
      <c r="G18" s="41"/>
      <c r="H18" s="42">
        <f t="shared" si="0"/>
        <v>76.140000000000015</v>
      </c>
      <c r="I18" s="45"/>
      <c r="J18" s="42">
        <f t="shared" si="1"/>
        <v>68.52600000000001</v>
      </c>
      <c r="K18" s="41"/>
      <c r="L18" s="42">
        <f t="shared" si="2"/>
        <v>61.673400000000008</v>
      </c>
      <c r="M18" s="44"/>
      <c r="N18" s="42">
        <f t="shared" si="3"/>
        <v>55.506060000000005</v>
      </c>
      <c r="O18" s="45"/>
      <c r="P18" s="46">
        <f t="shared" si="4"/>
        <v>49.955454000000003</v>
      </c>
      <c r="Q18" s="44"/>
      <c r="R18" s="46">
        <f t="shared" si="5"/>
        <v>44.959908600000006</v>
      </c>
      <c r="S18" s="44"/>
      <c r="T18" s="42">
        <f t="shared" si="6"/>
        <v>40.463917740000007</v>
      </c>
      <c r="U18" s="47"/>
      <c r="V18" s="48">
        <f t="shared" si="7"/>
        <v>36.417525966000007</v>
      </c>
      <c r="W18" s="3"/>
      <c r="X18" s="3"/>
    </row>
    <row r="19" spans="1:24" ht="36" thickBot="1">
      <c r="A19" s="87">
        <f t="shared" si="9"/>
        <v>15</v>
      </c>
      <c r="B19" s="367" t="s">
        <v>46</v>
      </c>
      <c r="C19" s="55">
        <v>17.100000000000001</v>
      </c>
      <c r="D19" s="52">
        <f>C19/3*10</f>
        <v>57</v>
      </c>
      <c r="E19" s="55">
        <v>29.3</v>
      </c>
      <c r="F19" s="52">
        <f>IF(E19&gt;0,IF(D19&gt;0,(D19*C$3+E19*10/3)/E$3,E19*10/3*(1-0.1*C$3)),IF(D19&gt;10,D19*0.9,D19))</f>
        <v>77.333333333333343</v>
      </c>
      <c r="G19" s="51"/>
      <c r="H19" s="54">
        <f t="shared" si="0"/>
        <v>69.600000000000009</v>
      </c>
      <c r="I19" s="53"/>
      <c r="J19" s="54">
        <f t="shared" si="1"/>
        <v>62.640000000000008</v>
      </c>
      <c r="K19" s="51"/>
      <c r="L19" s="54">
        <f t="shared" si="2"/>
        <v>56.376000000000005</v>
      </c>
      <c r="M19" s="58"/>
      <c r="N19" s="54">
        <f t="shared" si="3"/>
        <v>50.738400000000006</v>
      </c>
      <c r="O19" s="57"/>
      <c r="P19" s="46">
        <f t="shared" si="4"/>
        <v>45.664560000000009</v>
      </c>
      <c r="Q19" s="58"/>
      <c r="R19" s="49">
        <f t="shared" si="5"/>
        <v>41.098104000000006</v>
      </c>
      <c r="S19" s="56"/>
      <c r="T19" s="46">
        <f t="shared" si="6"/>
        <v>36.988293600000006</v>
      </c>
      <c r="U19" s="59"/>
      <c r="V19" s="60">
        <f t="shared" si="7"/>
        <v>33.289464240000008</v>
      </c>
      <c r="W19" s="3"/>
      <c r="X19" s="3"/>
    </row>
    <row r="20" spans="1:24" ht="35.25">
      <c r="A20" s="74">
        <f t="shared" ref="A13:A50" si="10">A19+1</f>
        <v>16</v>
      </c>
      <c r="B20" s="362" t="s">
        <v>58</v>
      </c>
      <c r="C20" s="67">
        <v>27.2</v>
      </c>
      <c r="D20" s="46">
        <f>C20/3*10</f>
        <v>90.666666666666657</v>
      </c>
      <c r="E20" s="75">
        <v>19</v>
      </c>
      <c r="F20" s="46">
        <f>IF(E20&gt;0,IF(D20&gt;0,(D20*C$3+E20*10/3)/E$3,E20*10/3*(1-0.1*C$3)),IF(D20&gt;10,D20*0.9,D20))</f>
        <v>77</v>
      </c>
      <c r="G20" s="31"/>
      <c r="H20" s="32"/>
      <c r="I20" s="34"/>
      <c r="J20" s="32"/>
      <c r="K20" s="31"/>
      <c r="L20" s="32"/>
      <c r="M20" s="34"/>
      <c r="N20" s="32">
        <f t="shared" si="3"/>
        <v>0</v>
      </c>
      <c r="O20" s="35"/>
      <c r="P20" s="32">
        <f t="shared" si="4"/>
        <v>0</v>
      </c>
      <c r="Q20" s="34"/>
      <c r="R20" s="32">
        <f t="shared" si="5"/>
        <v>0</v>
      </c>
      <c r="S20" s="61"/>
      <c r="T20" s="36">
        <f t="shared" si="6"/>
        <v>0</v>
      </c>
      <c r="U20" s="62"/>
      <c r="V20" s="38">
        <f t="shared" si="7"/>
        <v>0</v>
      </c>
      <c r="W20" s="3"/>
      <c r="X20" s="3"/>
    </row>
    <row r="21" spans="1:24" ht="35.25">
      <c r="A21" s="39">
        <f t="shared" si="10"/>
        <v>17</v>
      </c>
      <c r="B21" s="298" t="s">
        <v>54</v>
      </c>
      <c r="C21" s="41">
        <v>26.5</v>
      </c>
      <c r="D21" s="42">
        <f>C21/3*10</f>
        <v>88.333333333333343</v>
      </c>
      <c r="E21" s="43">
        <v>16.100000000000001</v>
      </c>
      <c r="F21" s="42">
        <f>IF(E21&gt;0,IF(D21&gt;0,(D21*C$3+E21*10/3)/E$3,E21*10/3*(1-0.1*C$3)),IF(D21&gt;10,D21*0.9,D21))</f>
        <v>71</v>
      </c>
      <c r="G21" s="41"/>
      <c r="H21" s="42">
        <f>IF(G21&gt;0,IF(F21&gt;0,(F21*E$3+G21*10/3)/G$3,G21*10/3*(1-0.1*E$3)),IF(F21&gt;10,F21*0.9,F21))</f>
        <v>63.9</v>
      </c>
      <c r="I21" s="41"/>
      <c r="J21" s="42">
        <f t="shared" ref="J21:J28" si="11">IF(I21&gt;0,IF(H21&gt;0,(H21*G$3+I21*10/3)/I$3,I21*10/3*(1-0.1*G$3)),IF(H21&gt;10,H21*0.9,H21))</f>
        <v>57.51</v>
      </c>
      <c r="K21" s="41"/>
      <c r="L21" s="42">
        <f t="shared" ref="L21:L28" si="12">IF(K21&gt;0,IF(J21&gt;0,(J21*I$3+K21*10/3)/K$3,K21*10/3*(1-0.1*I$3)),IF(J21&gt;10,J21*0.9,J21))</f>
        <v>51.759</v>
      </c>
      <c r="M21" s="44"/>
      <c r="N21" s="42">
        <f t="shared" si="3"/>
        <v>46.583100000000002</v>
      </c>
      <c r="O21" s="45"/>
      <c r="P21" s="46">
        <f t="shared" si="4"/>
        <v>41.924790000000002</v>
      </c>
      <c r="Q21" s="44"/>
      <c r="R21" s="46">
        <f t="shared" si="5"/>
        <v>37.732311000000003</v>
      </c>
      <c r="S21" s="44"/>
      <c r="T21" s="42">
        <f t="shared" si="6"/>
        <v>33.959079900000006</v>
      </c>
      <c r="U21" s="47"/>
      <c r="V21" s="48">
        <f t="shared" si="7"/>
        <v>30.563171910000005</v>
      </c>
      <c r="W21" s="3"/>
      <c r="X21" s="3"/>
    </row>
    <row r="22" spans="1:24" ht="35.25">
      <c r="A22" s="39">
        <f t="shared" si="10"/>
        <v>18</v>
      </c>
      <c r="B22" s="292" t="s">
        <v>75</v>
      </c>
      <c r="C22" s="41"/>
      <c r="D22" s="42"/>
      <c r="E22" s="43">
        <v>21.5</v>
      </c>
      <c r="F22" s="42">
        <f>IF(E22&gt;0,IF(D22&gt;0,(D22*C$3+E22*10/3)/E$3,E22*10/3*(1-0.1*C$3)),IF(D22&gt;10,D22*0.9,D22))</f>
        <v>64.5</v>
      </c>
      <c r="G22" s="41"/>
      <c r="H22" s="42">
        <f>IF(G22&gt;0,IF(F22&gt;0,(F22*E$3+G22*10/3)/G$3,G22*10/3*(1-0.1*E$3)),IF(F22&gt;10,F22*0.9,F22))</f>
        <v>58.050000000000004</v>
      </c>
      <c r="I22" s="41"/>
      <c r="J22" s="42">
        <f t="shared" si="11"/>
        <v>52.245000000000005</v>
      </c>
      <c r="K22" s="41"/>
      <c r="L22" s="42">
        <f t="shared" si="12"/>
        <v>47.020500000000006</v>
      </c>
      <c r="M22" s="41"/>
      <c r="N22" s="42">
        <f t="shared" si="3"/>
        <v>42.318450000000006</v>
      </c>
      <c r="O22" s="45"/>
      <c r="P22" s="46">
        <f t="shared" si="4"/>
        <v>38.086605000000006</v>
      </c>
      <c r="Q22" s="44"/>
      <c r="R22" s="46">
        <f t="shared" si="5"/>
        <v>34.277944500000004</v>
      </c>
      <c r="S22" s="44"/>
      <c r="T22" s="49">
        <f t="shared" si="6"/>
        <v>30.850150050000003</v>
      </c>
      <c r="U22" s="47"/>
      <c r="V22" s="48">
        <f t="shared" si="7"/>
        <v>27.765135045000005</v>
      </c>
      <c r="W22" s="3"/>
      <c r="X22" s="3"/>
    </row>
    <row r="23" spans="1:24" ht="35.25">
      <c r="A23" s="39">
        <f t="shared" si="10"/>
        <v>19</v>
      </c>
      <c r="B23" s="78" t="s">
        <v>76</v>
      </c>
      <c r="C23" s="41"/>
      <c r="D23" s="42"/>
      <c r="E23" s="94">
        <v>21</v>
      </c>
      <c r="F23" s="42">
        <f>IF(E23&gt;0,IF(D23&gt;0,(D23*C$3+E23*10/3)/E$3,E23*10/3*(1-0.1*C$3)),IF(D23&gt;10,D23*0.9,D23))</f>
        <v>63</v>
      </c>
      <c r="G23" s="41"/>
      <c r="H23" s="42">
        <f>IF(G23&gt;0,IF(F23&gt;0,(F23*E$3+G23*10/3)/G$3,G23*10/3*(1-0.1*E$3)),IF(F23&gt;10,F23*0.9,F23))</f>
        <v>56.7</v>
      </c>
      <c r="I23" s="41"/>
      <c r="J23" s="42">
        <f t="shared" si="11"/>
        <v>51.03</v>
      </c>
      <c r="K23" s="41"/>
      <c r="L23" s="42">
        <f t="shared" si="12"/>
        <v>45.927</v>
      </c>
      <c r="M23" s="44"/>
      <c r="N23" s="42">
        <f t="shared" si="3"/>
        <v>41.334299999999999</v>
      </c>
      <c r="O23" s="45"/>
      <c r="P23" s="46">
        <f t="shared" si="4"/>
        <v>37.200870000000002</v>
      </c>
      <c r="Q23" s="44"/>
      <c r="R23" s="46">
        <f t="shared" si="5"/>
        <v>33.480783000000002</v>
      </c>
      <c r="S23" s="44"/>
      <c r="T23" s="42">
        <f t="shared" si="6"/>
        <v>30.132704700000001</v>
      </c>
      <c r="U23" s="47"/>
      <c r="V23" s="48">
        <f t="shared" si="7"/>
        <v>27.119434230000003</v>
      </c>
      <c r="W23" s="3"/>
      <c r="X23" s="3"/>
    </row>
    <row r="24" spans="1:24" ht="36" thickBot="1">
      <c r="A24" s="71">
        <f t="shared" si="10"/>
        <v>20</v>
      </c>
      <c r="B24" s="306" t="s">
        <v>77</v>
      </c>
      <c r="C24" s="55"/>
      <c r="D24" s="42"/>
      <c r="E24" s="72">
        <v>17.399999999999999</v>
      </c>
      <c r="F24" s="52">
        <f>IF(E24&gt;0,IF(D24&gt;0,(D24*C$3+E24*10/3)/E$3,E24*10/3*(1-0.1*C$3)),IF(D24&gt;10,D24*0.9,D24))</f>
        <v>52.2</v>
      </c>
      <c r="G24" s="55"/>
      <c r="H24" s="52"/>
      <c r="I24" s="55"/>
      <c r="J24" s="52">
        <f t="shared" si="11"/>
        <v>0</v>
      </c>
      <c r="K24" s="55"/>
      <c r="L24" s="52">
        <f t="shared" si="12"/>
        <v>0</v>
      </c>
      <c r="M24" s="56"/>
      <c r="N24" s="52">
        <f t="shared" si="3"/>
        <v>0</v>
      </c>
      <c r="O24" s="64"/>
      <c r="P24" s="46">
        <f t="shared" si="4"/>
        <v>0</v>
      </c>
      <c r="Q24" s="56"/>
      <c r="R24" s="65">
        <f t="shared" si="5"/>
        <v>0</v>
      </c>
      <c r="S24" s="58"/>
      <c r="T24" s="46">
        <f t="shared" si="6"/>
        <v>0</v>
      </c>
      <c r="U24" s="66"/>
      <c r="V24" s="60">
        <f t="shared" si="7"/>
        <v>0</v>
      </c>
      <c r="W24" s="3"/>
      <c r="X24" s="3"/>
    </row>
    <row r="25" spans="1:24" ht="35.25">
      <c r="A25" s="74">
        <f t="shared" si="10"/>
        <v>21</v>
      </c>
      <c r="B25" s="297" t="s">
        <v>78</v>
      </c>
      <c r="C25" s="75"/>
      <c r="D25" s="32"/>
      <c r="E25" s="75">
        <v>15</v>
      </c>
      <c r="F25" s="46">
        <f>IF(E25&gt;0,IF(D25&gt;0,(D25*C$3+E25*10/3)/E$3,E25*10/3*(1-0.1*C$3)),IF(D25&gt;10,D25*0.9,D25))</f>
        <v>45</v>
      </c>
      <c r="G25" s="67"/>
      <c r="H25" s="46">
        <f>IF(G25&gt;0,IF(F25&gt;0,(F25*E$3+G25*10/3)/G$3,G25*10/3*(1-0.1*E$3)),IF(F25&gt;10,F25*0.9,F25))</f>
        <v>40.5</v>
      </c>
      <c r="I25" s="75"/>
      <c r="J25" s="46">
        <f t="shared" si="11"/>
        <v>36.450000000000003</v>
      </c>
      <c r="K25" s="67"/>
      <c r="L25" s="46">
        <f t="shared" si="12"/>
        <v>32.805000000000007</v>
      </c>
      <c r="M25" s="61"/>
      <c r="N25" s="46">
        <f t="shared" si="3"/>
        <v>29.524500000000007</v>
      </c>
      <c r="O25" s="68"/>
      <c r="P25" s="32">
        <f t="shared" si="4"/>
        <v>26.572050000000008</v>
      </c>
      <c r="Q25" s="61"/>
      <c r="R25" s="46">
        <f t="shared" si="5"/>
        <v>23.914845000000007</v>
      </c>
      <c r="S25" s="34"/>
      <c r="T25" s="36">
        <f t="shared" si="6"/>
        <v>21.523360500000006</v>
      </c>
      <c r="U25" s="37"/>
      <c r="V25" s="38">
        <f t="shared" si="7"/>
        <v>19.371024450000007</v>
      </c>
      <c r="W25" s="3"/>
      <c r="X25" s="3"/>
    </row>
    <row r="26" spans="1:24" ht="35.25">
      <c r="A26" s="39">
        <f t="shared" si="10"/>
        <v>22</v>
      </c>
      <c r="B26" s="292" t="s">
        <v>79</v>
      </c>
      <c r="C26" s="43"/>
      <c r="D26" s="42"/>
      <c r="E26" s="43">
        <v>15</v>
      </c>
      <c r="F26" s="42">
        <f>IF(E26&gt;0,IF(D26&gt;0,(D26*C$3+E26*10/3)/E$3,E26*10/3*(1-0.1*C$3)),IF(D26&gt;10,D26*0.9,D26))</f>
        <v>45</v>
      </c>
      <c r="G26" s="44"/>
      <c r="H26" s="42">
        <f>IF(G26&gt;0,IF(F26&gt;0,(F26*E$3+G26*10/3)/G$3,G26*10/3*(1-0.1*E$3)),IF(F26&gt;10,F26*0.9,F26))</f>
        <v>40.5</v>
      </c>
      <c r="I26" s="45"/>
      <c r="J26" s="42">
        <f t="shared" si="11"/>
        <v>36.450000000000003</v>
      </c>
      <c r="K26" s="41"/>
      <c r="L26" s="42">
        <f t="shared" si="12"/>
        <v>32.805000000000007</v>
      </c>
      <c r="M26" s="44"/>
      <c r="N26" s="42">
        <f t="shared" si="3"/>
        <v>29.524500000000007</v>
      </c>
      <c r="O26" s="45"/>
      <c r="P26" s="46">
        <f t="shared" si="4"/>
        <v>26.572050000000008</v>
      </c>
      <c r="Q26" s="44"/>
      <c r="R26" s="46">
        <f t="shared" si="5"/>
        <v>23.914845000000007</v>
      </c>
      <c r="S26" s="44"/>
      <c r="T26" s="42">
        <f t="shared" si="6"/>
        <v>21.523360500000006</v>
      </c>
      <c r="U26" s="47"/>
      <c r="V26" s="48">
        <f t="shared" si="7"/>
        <v>19.371024450000007</v>
      </c>
      <c r="W26" s="3"/>
      <c r="X26" s="3"/>
    </row>
    <row r="27" spans="1:24" ht="35.25">
      <c r="A27" s="39">
        <f t="shared" si="10"/>
        <v>23</v>
      </c>
      <c r="B27" s="295" t="s">
        <v>80</v>
      </c>
      <c r="C27" s="94"/>
      <c r="D27" s="42"/>
      <c r="E27" s="43">
        <v>13</v>
      </c>
      <c r="F27" s="42">
        <f>IF(E27&gt;0,IF(D27&gt;0,(D27*C$3+E27*10/3)/E$3,E27*10/3*(1-0.1*C$3)),IF(D27&gt;10,D27*0.9,D27))</f>
        <v>39</v>
      </c>
      <c r="G27" s="44"/>
      <c r="H27" s="42">
        <f>IF(G27&gt;0,IF(F27&gt;0,(F27*E$3+G27*10/3)/G$3,G27*10/3*(1-0.1*E$3)),IF(F27&gt;10,F27*0.9,F27))</f>
        <v>35.1</v>
      </c>
      <c r="I27" s="43"/>
      <c r="J27" s="42">
        <f t="shared" si="11"/>
        <v>31.590000000000003</v>
      </c>
      <c r="K27" s="41"/>
      <c r="L27" s="42">
        <f t="shared" si="12"/>
        <v>28.431000000000004</v>
      </c>
      <c r="M27" s="44"/>
      <c r="N27" s="42">
        <f t="shared" si="3"/>
        <v>25.587900000000005</v>
      </c>
      <c r="O27" s="77"/>
      <c r="P27" s="46">
        <f t="shared" si="4"/>
        <v>23.029110000000006</v>
      </c>
      <c r="Q27" s="44"/>
      <c r="R27" s="46">
        <f t="shared" si="5"/>
        <v>20.726199000000005</v>
      </c>
      <c r="S27" s="44"/>
      <c r="T27" s="49">
        <f t="shared" si="6"/>
        <v>18.653579100000005</v>
      </c>
      <c r="U27" s="47"/>
      <c r="V27" s="48">
        <f t="shared" si="7"/>
        <v>16.788221190000005</v>
      </c>
      <c r="W27" s="3"/>
      <c r="X27" s="3"/>
    </row>
    <row r="28" spans="1:24" ht="35.25">
      <c r="A28" s="39">
        <f t="shared" si="10"/>
        <v>24</v>
      </c>
      <c r="B28" s="295" t="s">
        <v>81</v>
      </c>
      <c r="C28" s="43"/>
      <c r="D28" s="42"/>
      <c r="E28" s="43">
        <v>12.6</v>
      </c>
      <c r="F28" s="42">
        <f>IF(E28&gt;0,IF(D28&gt;0,(D28*C$3+E28*10/3)/E$3,E28*10/3*(1-0.1*C$3)),IF(D28&gt;10,D28*0.9,D28))</f>
        <v>37.800000000000004</v>
      </c>
      <c r="G28" s="41"/>
      <c r="H28" s="42">
        <f>IF(G28&gt;0,IF(F28&gt;0,(F28*E$3+G28*10/3)/G$3,G28*10/3*(1-0.1*E$3)),IF(F28&gt;10,F28*0.9,F28))</f>
        <v>34.020000000000003</v>
      </c>
      <c r="I28" s="43"/>
      <c r="J28" s="42">
        <f t="shared" si="11"/>
        <v>30.618000000000002</v>
      </c>
      <c r="K28" s="41"/>
      <c r="L28" s="42">
        <f t="shared" si="12"/>
        <v>27.556200000000004</v>
      </c>
      <c r="M28" s="69"/>
      <c r="N28" s="42">
        <f t="shared" si="3"/>
        <v>24.800580000000004</v>
      </c>
      <c r="O28" s="45"/>
      <c r="P28" s="46">
        <f t="shared" si="4"/>
        <v>22.320522000000004</v>
      </c>
      <c r="Q28" s="44"/>
      <c r="R28" s="46">
        <f t="shared" si="5"/>
        <v>20.088469800000006</v>
      </c>
      <c r="S28" s="44"/>
      <c r="T28" s="42">
        <f t="shared" si="6"/>
        <v>18.079622820000004</v>
      </c>
      <c r="U28" s="47"/>
      <c r="V28" s="48">
        <f t="shared" si="7"/>
        <v>16.271660538000006</v>
      </c>
      <c r="W28" s="3"/>
      <c r="X28" s="3"/>
    </row>
    <row r="29" spans="1:24" ht="36" thickBot="1">
      <c r="A29" s="71">
        <f t="shared" si="10"/>
        <v>25</v>
      </c>
      <c r="B29" s="296"/>
      <c r="C29" s="72"/>
      <c r="D29" s="52"/>
      <c r="E29" s="72"/>
      <c r="F29" s="52">
        <f t="shared" ref="F5:F29" si="13">IF(E29&gt;0,IF(D29&gt;0,(D29*C$3+E29*10/3)/E$3,E29*10/3*(1-0.1*C$3)),IF(D29&gt;10,D29*0.9,D29))</f>
        <v>0</v>
      </c>
      <c r="G29" s="55"/>
      <c r="H29" s="52"/>
      <c r="I29" s="57"/>
      <c r="J29" s="54"/>
      <c r="K29" s="55"/>
      <c r="L29" s="52"/>
      <c r="M29" s="58"/>
      <c r="N29" s="54">
        <f t="shared" si="3"/>
        <v>0</v>
      </c>
      <c r="O29" s="57"/>
      <c r="P29" s="46">
        <f t="shared" si="4"/>
        <v>0</v>
      </c>
      <c r="Q29" s="58"/>
      <c r="R29" s="49">
        <f t="shared" si="5"/>
        <v>0</v>
      </c>
      <c r="S29" s="56"/>
      <c r="T29" s="46">
        <f t="shared" si="6"/>
        <v>0</v>
      </c>
      <c r="U29" s="59"/>
      <c r="V29" s="60">
        <f t="shared" si="7"/>
        <v>0</v>
      </c>
      <c r="W29" s="3"/>
      <c r="X29" s="3"/>
    </row>
    <row r="30" spans="1:24" ht="35.25" hidden="1">
      <c r="A30" s="74">
        <f t="shared" si="10"/>
        <v>26</v>
      </c>
      <c r="B30" s="78"/>
      <c r="C30" s="33"/>
      <c r="D30" s="32">
        <f t="shared" ref="D5:D36" si="14">C30/3*10</f>
        <v>0</v>
      </c>
      <c r="E30" s="31"/>
      <c r="F30" s="32"/>
      <c r="G30" s="67"/>
      <c r="H30" s="46"/>
      <c r="I30" s="31"/>
      <c r="J30" s="32"/>
      <c r="K30" s="31"/>
      <c r="L30" s="32"/>
      <c r="M30" s="34"/>
      <c r="N30" s="32"/>
      <c r="O30" s="35"/>
      <c r="P30" s="32">
        <f t="shared" si="4"/>
        <v>0</v>
      </c>
      <c r="Q30" s="34"/>
      <c r="R30" s="32">
        <f t="shared" si="5"/>
        <v>0</v>
      </c>
      <c r="S30" s="61"/>
      <c r="T30" s="36">
        <f t="shared" si="6"/>
        <v>0</v>
      </c>
      <c r="U30" s="62"/>
      <c r="V30" s="38">
        <f t="shared" si="7"/>
        <v>0</v>
      </c>
      <c r="W30" s="3"/>
      <c r="X30" s="3"/>
    </row>
    <row r="31" spans="1:24" ht="35.25" hidden="1">
      <c r="A31" s="39">
        <f t="shared" si="10"/>
        <v>27</v>
      </c>
      <c r="B31" s="78"/>
      <c r="C31" s="43"/>
      <c r="D31" s="42">
        <f t="shared" si="14"/>
        <v>0</v>
      </c>
      <c r="E31" s="300"/>
      <c r="F31" s="42"/>
      <c r="G31" s="301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>IF(K31&gt;0,IF(J31&gt;0,(J31*I$3+K31*10/3)/K$3,K31*10/3*(1-0.1*I$3)),IF(J31&gt;10,J31*0.9,J31))</f>
        <v>0</v>
      </c>
      <c r="M31" s="44"/>
      <c r="N31" s="42">
        <f t="shared" ref="N31:N45" si="15">IF(M31&gt;0,IF(L31&gt;0,(L31*K$3+M31*10/3)/M$3,M31*10/3*(1-0.1*K$3)),IF(L31&gt;10,L31*0.9,L31))</f>
        <v>0</v>
      </c>
      <c r="O31" s="45"/>
      <c r="P31" s="46">
        <f t="shared" si="4"/>
        <v>0</v>
      </c>
      <c r="Q31" s="44"/>
      <c r="R31" s="46">
        <f t="shared" si="5"/>
        <v>0</v>
      </c>
      <c r="S31" s="44"/>
      <c r="T31" s="42">
        <f t="shared" si="6"/>
        <v>0</v>
      </c>
      <c r="U31" s="47"/>
      <c r="V31" s="48">
        <f t="shared" si="7"/>
        <v>0</v>
      </c>
      <c r="W31" s="3"/>
      <c r="X31" s="3"/>
    </row>
    <row r="32" spans="1:24" ht="35.25" hidden="1">
      <c r="A32" s="39">
        <f t="shared" si="10"/>
        <v>28</v>
      </c>
      <c r="B32" s="78"/>
      <c r="C32" s="43"/>
      <c r="D32" s="42">
        <f t="shared" si="14"/>
        <v>0</v>
      </c>
      <c r="E32" s="41"/>
      <c r="F32" s="42"/>
      <c r="G32" s="41"/>
      <c r="H32" s="42"/>
      <c r="I32" s="41"/>
      <c r="J32" s="42"/>
      <c r="K32" s="301"/>
      <c r="L32" s="42"/>
      <c r="M32" s="44"/>
      <c r="N32" s="42">
        <f t="shared" si="15"/>
        <v>0</v>
      </c>
      <c r="O32" s="45"/>
      <c r="P32" s="46">
        <f t="shared" si="4"/>
        <v>0</v>
      </c>
      <c r="Q32" s="44"/>
      <c r="R32" s="46">
        <f t="shared" si="5"/>
        <v>0</v>
      </c>
      <c r="S32" s="44"/>
      <c r="T32" s="49">
        <f t="shared" si="6"/>
        <v>0</v>
      </c>
      <c r="U32" s="47"/>
      <c r="V32" s="48">
        <f t="shared" si="7"/>
        <v>0</v>
      </c>
      <c r="W32" s="3"/>
      <c r="X32" s="3"/>
    </row>
    <row r="33" spans="1:24" ht="35.25" hidden="1">
      <c r="A33" s="39">
        <f t="shared" si="10"/>
        <v>29</v>
      </c>
      <c r="B33" s="40"/>
      <c r="C33" s="43"/>
      <c r="D33" s="42">
        <f t="shared" si="14"/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/>
      <c r="N33" s="42">
        <f t="shared" si="15"/>
        <v>0</v>
      </c>
      <c r="O33" s="45"/>
      <c r="P33" s="46">
        <f t="shared" si="4"/>
        <v>0</v>
      </c>
      <c r="Q33" s="44"/>
      <c r="R33" s="46">
        <f t="shared" si="5"/>
        <v>0</v>
      </c>
      <c r="S33" s="44"/>
      <c r="T33" s="42">
        <f t="shared" si="6"/>
        <v>0</v>
      </c>
      <c r="U33" s="47"/>
      <c r="V33" s="48">
        <f t="shared" si="7"/>
        <v>0</v>
      </c>
      <c r="W33" s="3"/>
      <c r="X33" s="3"/>
    </row>
    <row r="34" spans="1:24" ht="39.75" hidden="1" customHeight="1" thickBot="1">
      <c r="A34" s="71">
        <f t="shared" si="10"/>
        <v>30</v>
      </c>
      <c r="B34" s="293"/>
      <c r="C34" s="72"/>
      <c r="D34" s="52">
        <f t="shared" si="14"/>
        <v>0</v>
      </c>
      <c r="E34" s="55"/>
      <c r="F34" s="52"/>
      <c r="G34" s="55"/>
      <c r="H34" s="52"/>
      <c r="I34" s="55"/>
      <c r="J34" s="52">
        <f>IF(I34&gt;0,IF(H34&gt;0,(H34*G$3+I34*10/3)/I$3,I34*10/3*(1-0.1*G$3)),IF(H34&gt;10,H34*0.9,H34))</f>
        <v>0</v>
      </c>
      <c r="K34" s="55"/>
      <c r="L34" s="52">
        <f>IF(K34&gt;0,IF(J34&gt;0,(J34*I$3+K34*10/3)/K$3,K34*10/3*(1-0.1*I$3)),IF(J34&gt;10,J34*0.9,J34))</f>
        <v>0</v>
      </c>
      <c r="M34" s="56"/>
      <c r="N34" s="52">
        <f t="shared" si="15"/>
        <v>0</v>
      </c>
      <c r="O34" s="73"/>
      <c r="P34" s="46">
        <f t="shared" si="4"/>
        <v>0</v>
      </c>
      <c r="Q34" s="56"/>
      <c r="R34" s="65">
        <f t="shared" si="5"/>
        <v>0</v>
      </c>
      <c r="S34" s="58"/>
      <c r="T34" s="46">
        <f t="shared" si="6"/>
        <v>0</v>
      </c>
      <c r="U34" s="66"/>
      <c r="V34" s="60">
        <f t="shared" si="7"/>
        <v>0</v>
      </c>
      <c r="W34" s="3"/>
      <c r="X34" s="3"/>
    </row>
    <row r="35" spans="1:24" ht="35.25" hidden="1">
      <c r="A35" s="74">
        <f t="shared" si="10"/>
        <v>31</v>
      </c>
      <c r="B35" s="294"/>
      <c r="C35" s="31"/>
      <c r="D35" s="32">
        <f t="shared" si="14"/>
        <v>0</v>
      </c>
      <c r="E35" s="31"/>
      <c r="F35" s="32">
        <f>IF(E35&gt;0,IF(D35&gt;0,(D35*C$3+E35*10/3)/E$3,E35*10/3*(1-0.1*C$3)),IF(D35&gt;10,D35*0.9,D35))</f>
        <v>0</v>
      </c>
      <c r="G35" s="34"/>
      <c r="H35" s="32">
        <f>IF(G35&gt;0,IF(F35&gt;0,(F35*E$3+G35*10/3)/G$3,G35*10/3*(1-0.1*E$3)),IF(F35&gt;10,F35*0.9,F35))</f>
        <v>0</v>
      </c>
      <c r="I35" s="67"/>
      <c r="J35" s="46">
        <f>IF(I35&gt;0,IF(H35&gt;0,(H35*G$3+I35*10/3)/I$3,I35*10/3*(1-0.1*G$3)),IF(H35&gt;10,H35*0.9,H35))</f>
        <v>0</v>
      </c>
      <c r="K35" s="67"/>
      <c r="L35" s="46">
        <f>IF(K35&gt;0,IF(J35&gt;0,(J35*I$3+K35*10/3)/K$3,K35*10/3*(1-0.1*I$3)),IF(J35&gt;10,J35*0.9,J35))</f>
        <v>0</v>
      </c>
      <c r="M35" s="61"/>
      <c r="N35" s="46">
        <f t="shared" si="15"/>
        <v>0</v>
      </c>
      <c r="O35" s="68"/>
      <c r="P35" s="32">
        <f t="shared" si="4"/>
        <v>0</v>
      </c>
      <c r="Q35" s="61"/>
      <c r="R35" s="46">
        <f t="shared" si="5"/>
        <v>0</v>
      </c>
      <c r="S35" s="34"/>
      <c r="T35" s="36">
        <f t="shared" si="6"/>
        <v>0</v>
      </c>
      <c r="U35" s="37"/>
      <c r="V35" s="38">
        <f t="shared" si="7"/>
        <v>0</v>
      </c>
      <c r="W35" s="3"/>
      <c r="X35" s="3"/>
    </row>
    <row r="36" spans="1:24" ht="35.25" hidden="1">
      <c r="A36" s="39">
        <f t="shared" si="10"/>
        <v>32</v>
      </c>
      <c r="B36" s="292"/>
      <c r="C36" s="41"/>
      <c r="D36" s="42">
        <f t="shared" si="14"/>
        <v>0</v>
      </c>
      <c r="E36" s="41"/>
      <c r="F36" s="42"/>
      <c r="G36" s="41"/>
      <c r="H36" s="42"/>
      <c r="I36" s="41"/>
      <c r="J36" s="42"/>
      <c r="K36" s="41"/>
      <c r="L36" s="42"/>
      <c r="M36" s="69"/>
      <c r="N36" s="42">
        <f t="shared" si="15"/>
        <v>0</v>
      </c>
      <c r="O36" s="45"/>
      <c r="P36" s="46">
        <f t="shared" si="4"/>
        <v>0</v>
      </c>
      <c r="Q36" s="44"/>
      <c r="R36" s="46">
        <f t="shared" si="5"/>
        <v>0</v>
      </c>
      <c r="S36" s="44"/>
      <c r="T36" s="42">
        <f t="shared" si="6"/>
        <v>0</v>
      </c>
      <c r="U36" s="47"/>
      <c r="V36" s="48">
        <f t="shared" si="7"/>
        <v>0</v>
      </c>
      <c r="W36" s="3"/>
      <c r="X36" s="3"/>
    </row>
    <row r="37" spans="1:24" ht="35.25" hidden="1">
      <c r="A37" s="39">
        <f t="shared" si="10"/>
        <v>33</v>
      </c>
      <c r="B37" s="298"/>
      <c r="C37" s="41"/>
      <c r="D37" s="42"/>
      <c r="E37" s="41"/>
      <c r="F37" s="42"/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2">
        <f>IF(K37&gt;0,IF(J37&gt;0,(J37*I$3+K37*10/3)/K$3,K37*10/3*(1-0.1*I$3)),IF(J37&gt;10,J37*0.9,J37))</f>
        <v>0</v>
      </c>
      <c r="M37" s="41"/>
      <c r="N37" s="42">
        <f t="shared" si="15"/>
        <v>0</v>
      </c>
      <c r="O37" s="77"/>
      <c r="P37" s="46">
        <f t="shared" si="4"/>
        <v>0</v>
      </c>
      <c r="Q37" s="44"/>
      <c r="R37" s="46">
        <f t="shared" si="5"/>
        <v>0</v>
      </c>
      <c r="S37" s="44"/>
      <c r="T37" s="49">
        <f t="shared" ref="T37:T59" si="16">IF(S37&gt;0,IF(R37&gt;0,(R37*Q$3+S37*10/3)/S$3,S37*10/3*(1-0.1*Q$3)),IF(R37&gt;10,R37*0.9,R37))</f>
        <v>0</v>
      </c>
      <c r="U37" s="47"/>
      <c r="V37" s="48">
        <f t="shared" ref="V37:V59" si="17">IF(U37&gt;0,IF(T37&gt;0,(T37*S$3+U37*10/3)/U$3,U37*10/3*(1-0.1*S$3)),IF(T37&gt;10,T37*0.9,T37))</f>
        <v>0</v>
      </c>
      <c r="W37" s="3"/>
      <c r="X37" s="3"/>
    </row>
    <row r="38" spans="1:24" ht="35.25" hidden="1">
      <c r="A38" s="39">
        <f t="shared" si="10"/>
        <v>34</v>
      </c>
      <c r="B38" s="40"/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/>
      <c r="L38" s="42">
        <f>IF(K38&gt;0,IF(J38&gt;0,(J38*I$3+K38*10/3)/K$3,K38*10/3*(1-0.1*I$3)),IF(J38&gt;10,J38*0.9,J38))</f>
        <v>0</v>
      </c>
      <c r="M38" s="44"/>
      <c r="N38" s="42">
        <f t="shared" si="15"/>
        <v>0</v>
      </c>
      <c r="O38" s="45"/>
      <c r="P38" s="46">
        <f t="shared" si="4"/>
        <v>0</v>
      </c>
      <c r="Q38" s="44"/>
      <c r="R38" s="46">
        <f t="shared" si="5"/>
        <v>0</v>
      </c>
      <c r="S38" s="44"/>
      <c r="T38" s="42">
        <f t="shared" si="16"/>
        <v>0</v>
      </c>
      <c r="U38" s="47"/>
      <c r="V38" s="48">
        <f t="shared" si="17"/>
        <v>0</v>
      </c>
      <c r="W38" s="3"/>
      <c r="X38" s="3"/>
    </row>
    <row r="39" spans="1:24" ht="36" hidden="1" thickBot="1">
      <c r="A39" s="71">
        <f t="shared" si="10"/>
        <v>35</v>
      </c>
      <c r="B39" s="111"/>
      <c r="C39" s="119"/>
      <c r="D39" s="52"/>
      <c r="E39" s="119"/>
      <c r="F39" s="52"/>
      <c r="G39" s="55"/>
      <c r="H39" s="302">
        <f>IF(G39&gt;0,IF(F39&gt;0,(F39*E$3+G39*10/3)/G$3,G39*10/3*(1-0.1*E$3)),IF(F39&gt;10,F39*0.9,F39))</f>
        <v>0</v>
      </c>
      <c r="I39" s="80"/>
      <c r="J39" s="54">
        <f>IF(I39&gt;0,IF(H39&gt;0,(H39*G$3+I39*10/3)/I$3,I39*10/3*(1-0.1*G$3)),IF(H39&gt;10,H39*0.9,H39))</f>
        <v>0</v>
      </c>
      <c r="K39" s="58"/>
      <c r="L39" s="54">
        <f>IF(K39&gt;0,IF(J39&gt;0,(J39*I$3+K39*10/3)/K$3,K39*10/3*(1-0.1*I$3)),IF(J39&gt;10,J39*0.9,J39))</f>
        <v>0</v>
      </c>
      <c r="M39" s="58"/>
      <c r="N39" s="54">
        <f t="shared" si="15"/>
        <v>0</v>
      </c>
      <c r="O39" s="57"/>
      <c r="P39" s="46">
        <f t="shared" si="4"/>
        <v>0</v>
      </c>
      <c r="Q39" s="58"/>
      <c r="R39" s="49">
        <f t="shared" si="5"/>
        <v>0</v>
      </c>
      <c r="S39" s="56"/>
      <c r="T39" s="46">
        <f t="shared" si="16"/>
        <v>0</v>
      </c>
      <c r="U39" s="59"/>
      <c r="V39" s="60">
        <f t="shared" si="17"/>
        <v>0</v>
      </c>
      <c r="W39" s="3"/>
      <c r="X39" s="3"/>
    </row>
    <row r="40" spans="1:24" ht="35.25" hidden="1">
      <c r="A40" s="74">
        <f t="shared" si="10"/>
        <v>36</v>
      </c>
      <c r="B40" s="304"/>
      <c r="C40" s="31"/>
      <c r="D40" s="32"/>
      <c r="E40" s="31"/>
      <c r="F40" s="32"/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 t="shared" si="15"/>
        <v>0</v>
      </c>
      <c r="O40" s="34"/>
      <c r="P40" s="32">
        <f t="shared" si="4"/>
        <v>0</v>
      </c>
      <c r="Q40" s="34"/>
      <c r="R40" s="32">
        <f t="shared" si="5"/>
        <v>0</v>
      </c>
      <c r="S40" s="34"/>
      <c r="T40" s="36">
        <f t="shared" si="16"/>
        <v>0</v>
      </c>
      <c r="U40" s="37"/>
      <c r="V40" s="38">
        <f t="shared" si="17"/>
        <v>0</v>
      </c>
      <c r="W40" s="3"/>
      <c r="X40" s="3"/>
    </row>
    <row r="41" spans="1:24" ht="35.25" hidden="1">
      <c r="A41" s="39">
        <f t="shared" si="10"/>
        <v>37</v>
      </c>
      <c r="B41" s="292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si="15"/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16"/>
        <v>0</v>
      </c>
      <c r="U41" s="47"/>
      <c r="V41" s="48">
        <f t="shared" si="17"/>
        <v>0</v>
      </c>
      <c r="W41" s="3"/>
      <c r="X41" s="3"/>
    </row>
    <row r="42" spans="1:24" ht="35.25" hidden="1">
      <c r="A42" s="39">
        <f t="shared" si="10"/>
        <v>38</v>
      </c>
      <c r="B42" s="299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 t="shared" si="15"/>
        <v>0</v>
      </c>
      <c r="O42" s="44"/>
      <c r="P42" s="46">
        <f t="shared" si="4"/>
        <v>0</v>
      </c>
      <c r="Q42" s="44"/>
      <c r="R42" s="46">
        <f t="shared" si="5"/>
        <v>0</v>
      </c>
      <c r="S42" s="41"/>
      <c r="T42" s="49">
        <f t="shared" si="16"/>
        <v>0</v>
      </c>
      <c r="U42" s="47"/>
      <c r="V42" s="48">
        <f t="shared" si="17"/>
        <v>0</v>
      </c>
      <c r="W42" s="3"/>
      <c r="X42" s="3"/>
    </row>
    <row r="43" spans="1:24" ht="35.25" hidden="1">
      <c r="A43" s="39">
        <f t="shared" si="10"/>
        <v>39</v>
      </c>
      <c r="B43" s="78"/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1"/>
      <c r="N43" s="42">
        <f t="shared" si="15"/>
        <v>0</v>
      </c>
      <c r="O43" s="69"/>
      <c r="P43" s="46">
        <f t="shared" si="4"/>
        <v>0</v>
      </c>
      <c r="Q43" s="44"/>
      <c r="R43" s="46">
        <f t="shared" si="5"/>
        <v>0</v>
      </c>
      <c r="S43" s="44"/>
      <c r="T43" s="42">
        <f t="shared" si="16"/>
        <v>0</v>
      </c>
      <c r="U43" s="47"/>
      <c r="V43" s="48">
        <f t="shared" si="17"/>
        <v>0</v>
      </c>
      <c r="W43" s="3"/>
      <c r="X43" s="3"/>
    </row>
    <row r="44" spans="1:24" ht="36" hidden="1" thickBot="1">
      <c r="A44" s="71">
        <f t="shared" si="10"/>
        <v>40</v>
      </c>
      <c r="B44" s="311"/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 t="shared" si="15"/>
        <v>0</v>
      </c>
      <c r="O44" s="102"/>
      <c r="P44" s="65">
        <f t="shared" si="4"/>
        <v>0</v>
      </c>
      <c r="Q44" s="56"/>
      <c r="R44" s="65">
        <f t="shared" si="5"/>
        <v>0</v>
      </c>
      <c r="S44" s="56"/>
      <c r="T44" s="65">
        <f t="shared" si="16"/>
        <v>0</v>
      </c>
      <c r="U44" s="59"/>
      <c r="V44" s="60">
        <f t="shared" si="17"/>
        <v>0</v>
      </c>
      <c r="W44" s="3"/>
      <c r="X44" s="3"/>
    </row>
    <row r="45" spans="1:24" s="85" customFormat="1" ht="36" hidden="1" thickBot="1">
      <c r="A45" s="84">
        <f t="shared" si="10"/>
        <v>41</v>
      </c>
      <c r="B45" s="103"/>
      <c r="C45" s="70"/>
      <c r="D45" s="32"/>
      <c r="E45" s="31"/>
      <c r="F45" s="32">
        <f>IF(E45&gt;0,IF(D45&gt;0,(D45*C$3+E45*10/3)/E$3,E45*10/3*(1-0.1*C$3)),IF(D45&gt;10,D45*0.9,D45))</f>
        <v>0</v>
      </c>
      <c r="G45" s="31"/>
      <c r="H45" s="32">
        <f>IF(G45&gt;0,IF(F45&gt;0,(F45*E$3+G45*10/3)/G$3,G45*10/3*(1-0.1*E$3)),IF(F45&gt;10,F45*0.9,F45))</f>
        <v>0</v>
      </c>
      <c r="I45" s="31"/>
      <c r="J45" s="32">
        <f>IF(I45&gt;0,IF(H45&gt;0,(H45*G$3+I45*10/3)/I$3,I45*10/3*(1-0.1*G$3)),IF(H45&gt;10,H45*0.9,H45))</f>
        <v>0</v>
      </c>
      <c r="K45" s="31"/>
      <c r="L45" s="32">
        <f>IF(K45&gt;0,IF(J45&gt;0,(J45*I$3+K45*10/3)/K$3,K45*10/3*(1-0.1*I$3)),IF(J45&gt;10,J45*0.9,J45))</f>
        <v>0</v>
      </c>
      <c r="M45" s="93"/>
      <c r="N45" s="46">
        <f t="shared" si="15"/>
        <v>0</v>
      </c>
      <c r="O45" s="68"/>
      <c r="P45" s="32">
        <f t="shared" si="4"/>
        <v>0</v>
      </c>
      <c r="Q45" s="61"/>
      <c r="R45" s="46">
        <f t="shared" si="5"/>
        <v>0</v>
      </c>
      <c r="S45" s="34"/>
      <c r="T45" s="36">
        <f t="shared" si="16"/>
        <v>0</v>
      </c>
      <c r="U45" s="37"/>
      <c r="V45" s="38">
        <f t="shared" si="17"/>
        <v>0</v>
      </c>
    </row>
    <row r="46" spans="1:24" s="85" customFormat="1" ht="36" hidden="1" thickBot="1">
      <c r="A46" s="86">
        <f t="shared" si="10"/>
        <v>42</v>
      </c>
      <c r="B46" s="298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6"/>
        <v>0</v>
      </c>
      <c r="U46" s="47"/>
      <c r="V46" s="48">
        <f t="shared" si="17"/>
        <v>0</v>
      </c>
    </row>
    <row r="47" spans="1:24" s="85" customFormat="1" ht="36" hidden="1" thickBot="1">
      <c r="A47" s="86">
        <f t="shared" si="10"/>
        <v>43</v>
      </c>
      <c r="B47" s="299"/>
      <c r="C47" s="41"/>
      <c r="D47" s="32"/>
      <c r="E47" s="41"/>
      <c r="F47" s="42"/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6"/>
        <v>0</v>
      </c>
      <c r="U47" s="47"/>
      <c r="V47" s="48">
        <f t="shared" si="17"/>
        <v>0</v>
      </c>
    </row>
    <row r="48" spans="1:24" s="85" customFormat="1" ht="35.25" hidden="1">
      <c r="A48" s="86">
        <f t="shared" si="10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6"/>
        <v>0</v>
      </c>
      <c r="U48" s="47"/>
      <c r="V48" s="48">
        <f t="shared" si="17"/>
        <v>0</v>
      </c>
    </row>
    <row r="49" spans="1:24" s="85" customFormat="1" ht="36" hidden="1" thickBot="1">
      <c r="A49" s="87">
        <f t="shared" si="10"/>
        <v>45</v>
      </c>
      <c r="B49" s="312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303"/>
      <c r="P49" s="46"/>
      <c r="Q49" s="58"/>
      <c r="R49" s="49"/>
      <c r="S49" s="56"/>
      <c r="T49" s="46">
        <f t="shared" si="16"/>
        <v>0</v>
      </c>
      <c r="U49" s="59"/>
      <c r="V49" s="60">
        <f t="shared" si="17"/>
        <v>0</v>
      </c>
    </row>
    <row r="50" spans="1:24" s="90" customFormat="1" ht="35.25" hidden="1">
      <c r="A50" s="30">
        <f t="shared" si="10"/>
        <v>46</v>
      </c>
      <c r="B50" s="310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>
        <f>IF(M50&gt;0,IF(L50&gt;0,(L50*K$3+M50*10/3)/M$3,M50*10/3*(1-0.1*K$3)),IF(L50&gt;10,L50*0.9,L50))</f>
        <v>0</v>
      </c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6"/>
        <v>0</v>
      </c>
      <c r="U50" s="62"/>
      <c r="V50" s="38">
        <f t="shared" si="17"/>
        <v>0</v>
      </c>
    </row>
    <row r="51" spans="1:24" s="90" customFormat="1" ht="35.25" hidden="1">
      <c r="A51" s="39">
        <v>45</v>
      </c>
      <c r="B51" s="299"/>
      <c r="C51" s="43"/>
      <c r="D51" s="42"/>
      <c r="E51" s="41"/>
      <c r="F51" s="42">
        <f>IF(E51&gt;0,IF(D51&gt;0,(D51*C$3+E51*10/3)/E$3,E51*10/3*(1-0.1*C$3)),IF(D51&gt;10,D51*0.9,D51))</f>
        <v>0</v>
      </c>
      <c r="G51" s="41"/>
      <c r="H51" s="42">
        <f>IF(G51&gt;0,IF(F51&gt;0,(F51*E$3+G51*10/3)/G$3,G51*10/3*(1-0.1*E$3)),IF(F51&gt;10,F51*0.9,F51))</f>
        <v>0</v>
      </c>
      <c r="I51" s="43"/>
      <c r="J51" s="42">
        <f>IF(I51&gt;0,IF(H51&gt;0,(H51*G$3+I51*10/3)/I$3,I51*10/3*(1-0.1*G$3)),IF(H51&gt;10,H51*0.9,H51))</f>
        <v>0</v>
      </c>
      <c r="K51" s="44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6"/>
        <v>0</v>
      </c>
      <c r="U51" s="47"/>
      <c r="V51" s="48">
        <f t="shared" si="17"/>
        <v>0</v>
      </c>
    </row>
    <row r="52" spans="1:24" s="90" customFormat="1" ht="35.25" hidden="1">
      <c r="A52" s="39">
        <f t="shared" ref="A52:A58" si="18">A51+1</f>
        <v>46</v>
      </c>
      <c r="B52" s="40"/>
      <c r="C52" s="43"/>
      <c r="D52" s="42"/>
      <c r="E52" s="41"/>
      <c r="F52" s="42"/>
      <c r="G52" s="41"/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6"/>
        <v>0</v>
      </c>
      <c r="U52" s="47"/>
      <c r="V52" s="48">
        <f t="shared" si="17"/>
        <v>0</v>
      </c>
    </row>
    <row r="53" spans="1:24" s="90" customFormat="1" ht="35.25" hidden="1">
      <c r="A53" s="39">
        <f t="shared" si="18"/>
        <v>47</v>
      </c>
      <c r="B53" s="40"/>
      <c r="C53" s="43"/>
      <c r="D53" s="42"/>
      <c r="E53" s="41"/>
      <c r="F53" s="42"/>
      <c r="G53" s="44"/>
      <c r="H53" s="42">
        <f>IF(G53&gt;0,IF(F53&gt;0,(F53*E$3+G53*10/3)/G$3,G53*10/3*(1-0.1*E$3)),IF(F53&gt;10,F53*0.9,F53))</f>
        <v>0</v>
      </c>
      <c r="I53" s="43"/>
      <c r="J53" s="42">
        <f>IF(I53&gt;0,IF(H53&gt;0,(H53*G$3+I53*10/3)/I$3,I53*10/3*(1-0.1*G$3)),IF(H53&gt;10,H53*0.9,H53))</f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6"/>
        <v>0</v>
      </c>
      <c r="U53" s="47"/>
      <c r="V53" s="48">
        <f t="shared" si="17"/>
        <v>0</v>
      </c>
    </row>
    <row r="54" spans="1:24" s="90" customFormat="1" ht="36" hidden="1" thickBot="1">
      <c r="A54" s="71">
        <f t="shared" si="18"/>
        <v>48</v>
      </c>
      <c r="B54" s="309"/>
      <c r="C54" s="72"/>
      <c r="D54" s="52"/>
      <c r="E54" s="55"/>
      <c r="F54" s="52">
        <f>IF(E54&gt;0,IF(D54&gt;0,(D54*C$3+E54*10/3)/E$3,E54*10/3*(1-0.1*C$3)),IF(D54&gt;10,D54*0.9,D54))</f>
        <v>0</v>
      </c>
      <c r="G54" s="56"/>
      <c r="H54" s="52">
        <f>IF(G54&gt;0,IF(F54&gt;0,(F54*E$3+G54*10/3)/G$3,G54*10/3*(1-0.1*E$3)),IF(F54&gt;10,F54*0.9,F54))</f>
        <v>0</v>
      </c>
      <c r="I54" s="72"/>
      <c r="J54" s="52">
        <f>IF(I54&gt;0,IF(H54&gt;0,(H54*G$3+I54*10/3)/I$3,I54*10/3*(1-0.1*G$3)),IF(H54&gt;10,H54*0.9,H54))</f>
        <v>0</v>
      </c>
      <c r="K54" s="55"/>
      <c r="L54" s="52">
        <f>IF(K54&gt;0,IF(J54&gt;0,(J54*I$3+K54*10/3)/K$3,K54*10/3*(1-0.1*I$3)),IF(J54&gt;10,J54*0.9,J54))</f>
        <v>0</v>
      </c>
      <c r="M54" s="56"/>
      <c r="N54" s="52">
        <f>IF(M54&gt;0,IF(L54&gt;0,(L54*K$3+M54*10/3)/M$3,M54*10/3*(1-0.1*K$3)),IF(L54&gt;10,L54*0.9,L54))</f>
        <v>0</v>
      </c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6"/>
        <v>0</v>
      </c>
      <c r="U54" s="66"/>
      <c r="V54" s="60">
        <f t="shared" si="17"/>
        <v>0</v>
      </c>
    </row>
    <row r="55" spans="1:24" ht="35.25" hidden="1">
      <c r="A55" s="30">
        <f t="shared" si="18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6"/>
        <v>0</v>
      </c>
      <c r="U55" s="37"/>
      <c r="V55" s="38">
        <f t="shared" si="17"/>
        <v>0</v>
      </c>
      <c r="W55" s="3"/>
      <c r="X55" s="3"/>
    </row>
    <row r="56" spans="1:24" ht="35.25" hidden="1">
      <c r="A56" s="39">
        <f t="shared" si="18"/>
        <v>50</v>
      </c>
      <c r="B56" s="78"/>
      <c r="C56" s="43"/>
      <c r="D56" s="42"/>
      <c r="E56" s="41"/>
      <c r="F56" s="42"/>
      <c r="G56" s="45"/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6"/>
        <v>0</v>
      </c>
      <c r="U56" s="47"/>
      <c r="V56" s="48">
        <f t="shared" si="17"/>
        <v>0</v>
      </c>
      <c r="W56" s="3"/>
      <c r="X56" s="3"/>
    </row>
    <row r="57" spans="1:24" ht="35.25" hidden="1">
      <c r="A57" s="39">
        <f t="shared" si="18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6"/>
        <v>0</v>
      </c>
      <c r="U57" s="47"/>
      <c r="V57" s="48">
        <f t="shared" si="17"/>
        <v>0</v>
      </c>
      <c r="W57" s="3"/>
      <c r="X57" s="3"/>
    </row>
    <row r="58" spans="1:24" ht="35.25" hidden="1">
      <c r="A58" s="39">
        <f t="shared" si="18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6"/>
        <v>0</v>
      </c>
      <c r="U58" s="47"/>
      <c r="V58" s="48">
        <f t="shared" si="17"/>
        <v>0</v>
      </c>
      <c r="W58" s="3"/>
      <c r="X58" s="3"/>
    </row>
    <row r="59" spans="1:24" ht="36" hidden="1" thickBot="1">
      <c r="A59" s="71">
        <f t="shared" ref="A59" si="19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6"/>
        <v>0</v>
      </c>
      <c r="U59" s="66"/>
      <c r="V59" s="96">
        <f t="shared" si="17"/>
        <v>0</v>
      </c>
      <c r="W59" s="3"/>
      <c r="X59" s="3"/>
    </row>
    <row r="60" spans="1:24" s="90" customFormat="1" ht="35.25" hidden="1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20">IF(S60&gt;0,IF(R60&gt;0,(R60*Q$3+S60*10/3)/S$3,S60*10/3*(1-0.1*Q$3)),IF(R60&gt;10,R60*0.9,R60))</f>
        <v>0</v>
      </c>
      <c r="U60" s="89"/>
      <c r="V60" s="38">
        <f t="shared" ref="V60:V68" si="21">IF(U60&gt;0,IF(T60&gt;0,(T60*S$3+U60*10/3)/U$3,U60*10/3*(1-0.1*S$3)),IF(T60&gt;10,T60*0.9,T60))</f>
        <v>0</v>
      </c>
    </row>
    <row r="61" spans="1:24" s="90" customFormat="1" ht="35.25" hidden="1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9"/>
      <c r="V61" s="48">
        <f t="shared" si="21"/>
        <v>0</v>
      </c>
    </row>
    <row r="62" spans="1:24" s="90" customFormat="1" ht="35.25" hidden="1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20"/>
        <v>0</v>
      </c>
      <c r="U62" s="69"/>
      <c r="V62" s="48">
        <f t="shared" si="21"/>
        <v>0</v>
      </c>
    </row>
    <row r="63" spans="1:24" s="90" customFormat="1" ht="35.25" hidden="1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20"/>
        <v>0</v>
      </c>
      <c r="U63" s="69"/>
      <c r="V63" s="48">
        <f t="shared" si="21"/>
        <v>0</v>
      </c>
    </row>
    <row r="64" spans="1:24" s="90" customFormat="1" ht="36" hidden="1" thickBot="1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20"/>
        <v>0</v>
      </c>
      <c r="U64" s="80"/>
      <c r="V64" s="96">
        <f t="shared" si="21"/>
        <v>0</v>
      </c>
    </row>
    <row r="65" spans="1:24" ht="37.5" hidden="1" customHeight="1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21"/>
        <v>0</v>
      </c>
      <c r="W65" s="3"/>
      <c r="X65" s="3"/>
    </row>
    <row r="66" spans="1:24" ht="35.25" hidden="1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21"/>
        <v>0</v>
      </c>
      <c r="W66" s="3"/>
      <c r="X66" s="3"/>
    </row>
    <row r="67" spans="1:24" ht="35.25" hidden="1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21"/>
        <v>0</v>
      </c>
      <c r="W67" s="3"/>
      <c r="X67" s="3"/>
    </row>
    <row r="68" spans="1:24" ht="35.25" hidden="1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21"/>
        <v>0</v>
      </c>
      <c r="W68" s="3"/>
      <c r="X68" s="3"/>
    </row>
    <row r="69" spans="1:24" ht="36" hidden="1" thickBot="1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>
      <c r="B81" s="128"/>
    </row>
    <row r="82" spans="2:2">
      <c r="B82" s="128"/>
    </row>
    <row r="87" spans="2:2">
      <c r="B87" s="129"/>
    </row>
    <row r="88" spans="2:2">
      <c r="B88" s="129"/>
    </row>
  </sheetData>
  <sortState ref="B5:F28">
    <sortCondition descending="1" ref="F5:F2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>
      <c r="A2" s="220" t="s">
        <v>38</v>
      </c>
      <c r="B2" s="321" t="s">
        <v>30</v>
      </c>
      <c r="C2" s="322"/>
      <c r="D2" s="169"/>
      <c r="E2" s="226" t="s">
        <v>37</v>
      </c>
      <c r="F2" s="321" t="s">
        <v>30</v>
      </c>
      <c r="G2" s="322"/>
      <c r="H2" s="168"/>
      <c r="I2" s="226" t="s">
        <v>36</v>
      </c>
      <c r="J2" s="321" t="s">
        <v>30</v>
      </c>
      <c r="K2" s="322"/>
      <c r="L2" s="168"/>
      <c r="M2" s="226" t="s">
        <v>35</v>
      </c>
      <c r="N2" s="321" t="s">
        <v>30</v>
      </c>
      <c r="O2" s="322"/>
      <c r="P2" s="168"/>
      <c r="Q2" s="226" t="s">
        <v>34</v>
      </c>
      <c r="R2" s="321" t="s">
        <v>30</v>
      </c>
      <c r="S2" s="322"/>
      <c r="T2" s="168"/>
      <c r="U2" s="220" t="s">
        <v>39</v>
      </c>
      <c r="V2" s="321" t="s">
        <v>30</v>
      </c>
      <c r="W2" s="322"/>
      <c r="X2" s="168"/>
      <c r="Y2" s="229" t="s">
        <v>40</v>
      </c>
      <c r="Z2" s="321" t="s">
        <v>30</v>
      </c>
      <c r="AA2" s="322"/>
      <c r="AC2" s="229" t="s">
        <v>40</v>
      </c>
      <c r="AD2" s="321" t="s">
        <v>30</v>
      </c>
      <c r="AE2" s="322"/>
    </row>
    <row r="3" spans="1:31" ht="15.75" customHeight="1" thickBot="1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23"/>
      <c r="P19" s="325" t="s">
        <v>16</v>
      </c>
      <c r="Q19" s="326"/>
      <c r="R19" s="326"/>
      <c r="S19" s="326"/>
      <c r="T19" s="326"/>
      <c r="U19" s="326"/>
      <c r="V19" s="326"/>
      <c r="W19" s="326"/>
      <c r="X19" s="326"/>
      <c r="Y19" s="326"/>
      <c r="Z19" s="327"/>
      <c r="AA19" s="167" t="s">
        <v>15</v>
      </c>
    </row>
    <row r="20" spans="1:27" ht="15.75" thickBot="1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24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>
      <c r="O32">
        <f>O31+Z21</f>
        <v>12.9</v>
      </c>
    </row>
    <row r="34" spans="5: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57"/>
  <sheetViews>
    <sheetView topLeftCell="A3" zoomScale="80" zoomScaleNormal="80" zoomScalePageLayoutView="90" workbookViewId="0">
      <selection activeCell="B6" sqref="B6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38" t="s">
        <v>59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</row>
    <row r="2" spans="1:31" ht="13.5" customHeight="1" thickBo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131"/>
      <c r="AD2" s="131"/>
      <c r="AE2" s="131"/>
    </row>
    <row r="3" spans="1:31" s="135" customFormat="1" ht="16.5" thickBot="1">
      <c r="A3" s="340" t="s">
        <v>21</v>
      </c>
      <c r="B3" s="343" t="s">
        <v>22</v>
      </c>
      <c r="C3" s="132"/>
      <c r="D3" s="346">
        <v>1</v>
      </c>
      <c r="E3" s="347"/>
      <c r="F3" s="348"/>
      <c r="G3" s="346">
        <v>2</v>
      </c>
      <c r="H3" s="347"/>
      <c r="I3" s="348"/>
      <c r="J3" s="349">
        <v>3</v>
      </c>
      <c r="K3" s="350"/>
      <c r="L3" s="351"/>
      <c r="M3" s="352" t="s">
        <v>2</v>
      </c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4"/>
      <c r="AA3" s="133">
        <f>SUM(M3:Z3)</f>
        <v>0</v>
      </c>
      <c r="AB3" s="355" t="s">
        <v>23</v>
      </c>
      <c r="AC3" s="134"/>
      <c r="AD3" s="134"/>
      <c r="AE3" s="134"/>
    </row>
    <row r="4" spans="1:31" s="135" customFormat="1" ht="16.5" customHeight="1" thickBot="1">
      <c r="A4" s="341"/>
      <c r="B4" s="344"/>
      <c r="C4" s="357" t="s">
        <v>24</v>
      </c>
      <c r="D4" s="330" t="s">
        <v>30</v>
      </c>
      <c r="E4" s="332" t="s">
        <v>32</v>
      </c>
      <c r="F4" s="334" t="s">
        <v>33</v>
      </c>
      <c r="G4" s="330" t="s">
        <v>30</v>
      </c>
      <c r="H4" s="332" t="s">
        <v>32</v>
      </c>
      <c r="I4" s="334" t="s">
        <v>33</v>
      </c>
      <c r="J4" s="330" t="s">
        <v>30</v>
      </c>
      <c r="K4" s="332" t="s">
        <v>32</v>
      </c>
      <c r="L4" s="334" t="s">
        <v>33</v>
      </c>
      <c r="M4" s="336" t="s">
        <v>31</v>
      </c>
      <c r="N4" s="328">
        <v>1</v>
      </c>
      <c r="O4" s="329"/>
      <c r="P4" s="329"/>
      <c r="Q4" s="329"/>
      <c r="R4" s="328">
        <v>2</v>
      </c>
      <c r="S4" s="329"/>
      <c r="T4" s="329"/>
      <c r="U4" s="329"/>
      <c r="V4" s="328">
        <v>3</v>
      </c>
      <c r="W4" s="329"/>
      <c r="X4" s="329"/>
      <c r="Y4" s="329"/>
      <c r="Z4" s="148"/>
      <c r="AA4" s="133"/>
      <c r="AB4" s="356"/>
      <c r="AC4" s="134"/>
      <c r="AD4" s="134"/>
      <c r="AE4" s="134"/>
    </row>
    <row r="5" spans="1:31" s="137" customFormat="1" ht="33" customHeight="1" thickBot="1">
      <c r="A5" s="342"/>
      <c r="B5" s="345"/>
      <c r="C5" s="358"/>
      <c r="D5" s="331"/>
      <c r="E5" s="333"/>
      <c r="F5" s="335"/>
      <c r="G5" s="331"/>
      <c r="H5" s="333"/>
      <c r="I5" s="335"/>
      <c r="J5" s="331"/>
      <c r="K5" s="333"/>
      <c r="L5" s="335"/>
      <c r="M5" s="337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56"/>
      <c r="AC5" s="136"/>
      <c r="AD5" s="136"/>
      <c r="AE5" s="136"/>
    </row>
    <row r="6" spans="1:31" ht="15.75">
      <c r="A6" s="159">
        <f ca="1">RANK(AB6,AB$6:OFFSET(AB$6,0,0,COUNTA(B$6:B$24)))</f>
        <v>1</v>
      </c>
      <c r="B6" s="288" t="s">
        <v>48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>
      <c r="A7" s="160">
        <f ca="1">RANK(AB7,AB$6:OFFSET(AB$6,0,0,COUNTA(B$6:B$24)))</f>
        <v>2</v>
      </c>
      <c r="B7" s="156" t="s">
        <v>50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>
      <c r="A8" s="160">
        <f ca="1">RANK(AB8,AB$6:OFFSET(AB$6,0,0,COUNTA(B$6:B$24)))</f>
        <v>3</v>
      </c>
      <c r="B8" s="157" t="s">
        <v>52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>
      <c r="A9" s="160">
        <f ca="1">RANK(AB9,AB$6:OFFSET(AB$6,0,0,COUNTA(B$6:B$24)))</f>
        <v>4</v>
      </c>
      <c r="B9" s="307" t="s">
        <v>60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>
      <c r="A10" s="160">
        <f ca="1">RANK(AB10,AB$6:OFFSET(AB$6,0,0,COUNTA(B$6:B$24)))</f>
        <v>5</v>
      </c>
      <c r="B10" s="158" t="s">
        <v>45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>
      <c r="A11" s="160">
        <f ca="1">RANK(AB11,AB$6:OFFSET(AB$6,0,0,COUNTA(B$6:B$24)))</f>
        <v>6</v>
      </c>
      <c r="B11" s="308" t="s">
        <v>56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>
      <c r="A12" s="160">
        <f ca="1">RANK(AB12,AB$6:OFFSET(AB$6,0,0,COUNTA(B$6:B$24)))</f>
        <v>7</v>
      </c>
      <c r="B12" s="156" t="s">
        <v>55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>
      <c r="A13" s="160">
        <f ca="1">RANK(AB13,AB$6:OFFSET(AB$6,0,0,COUNTA(B$6:B$24)))</f>
        <v>8</v>
      </c>
      <c r="B13" s="289" t="s">
        <v>53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>
      <c r="A14" s="160">
        <f ca="1">RANK(AB14,AB$6:OFFSET(AB$6,0,0,COUNTA(B$6:B$24)))</f>
        <v>9</v>
      </c>
      <c r="B14" s="157" t="s">
        <v>51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>
      <c r="A15" s="160">
        <f ca="1">RANK(AB15,AB$6:OFFSET(AB$6,0,0,COUNTA(B$6:B$24)))</f>
        <v>10</v>
      </c>
      <c r="B15" s="287" t="s">
        <v>57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>
      <c r="A16" s="160">
        <f ca="1">RANK(AB16,AB$6:OFFSET(AB$6,0,0,COUNTA(B$6:B$24)))</f>
        <v>11</v>
      </c>
      <c r="B16" s="157" t="s">
        <v>49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>
      <c r="A17" s="160">
        <f ca="1">RANK(AB17,AB$6:OFFSET(AB$6,0,0,COUNTA(B$6:B$24)))</f>
        <v>12</v>
      </c>
      <c r="B17" s="156" t="s">
        <v>47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>
      <c r="A18" s="160">
        <f ca="1">RANK(AB18,AB$6:OFFSET(AB$6,0,0,COUNTA(B$6:B$24)))</f>
        <v>13</v>
      </c>
      <c r="B18" s="158" t="s">
        <v>58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>
      <c r="A19" s="160">
        <f ca="1">RANK(AB19,AB$6:OFFSET(AB$6,0,0,COUNTA(B$6:B$24)))</f>
        <v>14</v>
      </c>
      <c r="B19" s="307" t="s">
        <v>54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>
      <c r="A20" s="160">
        <f ca="1">RANK(AB20,AB$6:OFFSET(AB$6,0,0,COUNTA(B$6:B$24)))</f>
        <v>15</v>
      </c>
      <c r="B20" s="157" t="s">
        <v>46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>
      <c r="B25" s="131" t="s">
        <v>43</v>
      </c>
      <c r="C25" s="131">
        <f>COUNTA(B6:B24)</f>
        <v>15</v>
      </c>
    </row>
    <row r="26" spans="1:30" ht="15.95" customHeight="1"/>
    <row r="27" spans="1:30" ht="15.95" customHeight="1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8" priority="3">
      <formula>AND(E6&gt;F6,O6=0)</formula>
    </cfRule>
  </conditionalFormatting>
  <conditionalFormatting sqref="S6:S24">
    <cfRule type="expression" dxfId="7" priority="2">
      <formula>AND(H6&gt;I6,S6=0)</formula>
    </cfRule>
  </conditionalFormatting>
  <conditionalFormatting sqref="W6:W24">
    <cfRule type="expression" dxfId="6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tabSelected="1" topLeftCell="A3" zoomScale="80" zoomScaleNormal="80" zoomScalePageLayoutView="90" workbookViewId="0">
      <selection activeCell="G29" sqref="G29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38" t="s">
        <v>59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</row>
    <row r="2" spans="1:31" ht="13.5" customHeight="1" thickBo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131"/>
      <c r="AD2" s="131"/>
      <c r="AE2" s="131"/>
    </row>
    <row r="3" spans="1:31" s="135" customFormat="1" ht="16.5" thickBot="1">
      <c r="A3" s="340" t="s">
        <v>21</v>
      </c>
      <c r="B3" s="373" t="s">
        <v>22</v>
      </c>
      <c r="C3" s="132"/>
      <c r="D3" s="379">
        <v>1</v>
      </c>
      <c r="E3" s="380"/>
      <c r="F3" s="343"/>
      <c r="G3" s="379">
        <v>2</v>
      </c>
      <c r="H3" s="380"/>
      <c r="I3" s="343"/>
      <c r="J3" s="376">
        <v>3</v>
      </c>
      <c r="K3" s="377"/>
      <c r="L3" s="378"/>
      <c r="M3" s="352" t="s">
        <v>2</v>
      </c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4"/>
      <c r="AA3" s="133">
        <f>SUM(M3:Z3)</f>
        <v>0</v>
      </c>
      <c r="AB3" s="355" t="s">
        <v>23</v>
      </c>
      <c r="AC3" s="134"/>
      <c r="AD3" s="134"/>
      <c r="AE3" s="134"/>
    </row>
    <row r="4" spans="1:31" s="135" customFormat="1" ht="16.5" customHeight="1" thickBot="1">
      <c r="A4" s="341"/>
      <c r="B4" s="381"/>
      <c r="C4" s="373" t="s">
        <v>24</v>
      </c>
      <c r="D4" s="331" t="s">
        <v>30</v>
      </c>
      <c r="E4" s="333" t="s">
        <v>32</v>
      </c>
      <c r="F4" s="335" t="s">
        <v>33</v>
      </c>
      <c r="G4" s="331" t="s">
        <v>30</v>
      </c>
      <c r="H4" s="333" t="s">
        <v>32</v>
      </c>
      <c r="I4" s="335" t="s">
        <v>33</v>
      </c>
      <c r="J4" s="331" t="s">
        <v>30</v>
      </c>
      <c r="K4" s="333" t="s">
        <v>32</v>
      </c>
      <c r="L4" s="335" t="s">
        <v>33</v>
      </c>
      <c r="M4" s="336" t="s">
        <v>31</v>
      </c>
      <c r="N4" s="352">
        <v>1</v>
      </c>
      <c r="O4" s="353"/>
      <c r="P4" s="353"/>
      <c r="Q4" s="354"/>
      <c r="R4" s="352">
        <v>2</v>
      </c>
      <c r="S4" s="353"/>
      <c r="T4" s="353"/>
      <c r="U4" s="354"/>
      <c r="V4" s="352">
        <v>3</v>
      </c>
      <c r="W4" s="353"/>
      <c r="X4" s="353"/>
      <c r="Y4" s="353"/>
      <c r="Z4" s="148"/>
      <c r="AA4" s="133"/>
      <c r="AB4" s="356"/>
      <c r="AC4" s="134"/>
      <c r="AD4" s="134"/>
      <c r="AE4" s="134"/>
    </row>
    <row r="5" spans="1:31" s="137" customFormat="1" ht="33" customHeight="1" thickBot="1">
      <c r="A5" s="342"/>
      <c r="B5" s="374"/>
      <c r="C5" s="374"/>
      <c r="D5" s="372"/>
      <c r="E5" s="371"/>
      <c r="F5" s="370"/>
      <c r="G5" s="372"/>
      <c r="H5" s="371"/>
      <c r="I5" s="370"/>
      <c r="J5" s="372"/>
      <c r="K5" s="371"/>
      <c r="L5" s="370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5"/>
      <c r="AC5" s="136"/>
      <c r="AD5" s="136"/>
      <c r="AE5" s="136"/>
    </row>
    <row r="6" spans="1:31" ht="15.75">
      <c r="A6" s="159">
        <f ca="1">RANK(AB6,AB$6:OFFSET(AB$6,0,0,COUNTA(B$6:B$28)))</f>
        <v>1</v>
      </c>
      <c r="B6" s="315" t="s">
        <v>53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>
      <c r="A7" s="160">
        <f ca="1">RANK(AB7,AB$6:OFFSET(AB$6,0,0,COUNTA(B$6:B$28)))</f>
        <v>2</v>
      </c>
      <c r="B7" s="157" t="s">
        <v>52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>
      <c r="A8" s="160">
        <f ca="1">RANK(AB8,AB$6:OFFSET(AB$6,0,0,COUNTA(B$6:B$28)))</f>
        <v>3</v>
      </c>
      <c r="B8" s="157" t="s">
        <v>66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>
      <c r="A9" s="160">
        <f ca="1">RANK(AB9,AB$6:OFFSET(AB$6,0,0,COUNTA(B$6:B$28)))</f>
        <v>4</v>
      </c>
      <c r="B9" s="157" t="s">
        <v>45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>
      <c r="A10" s="160">
        <f ca="1">RANK(AB10,AB$6:OFFSET(AB$6,0,0,COUNTA(B$6:B$28)))</f>
        <v>5</v>
      </c>
      <c r="B10" s="156" t="s">
        <v>60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>
      <c r="A11" s="160">
        <f ca="1">RANK(AB11,AB$6:OFFSET(AB$6,0,0,COUNTA(B$6:B$28)))</f>
        <v>6</v>
      </c>
      <c r="B11" s="307" t="s">
        <v>51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>
      <c r="A12" s="382">
        <f ca="1">RANK(AB12,AB$6:OFFSET(AB$6,0,0,COUNTA(B$6:B$28)))</f>
        <v>7</v>
      </c>
      <c r="B12" s="383" t="s">
        <v>63</v>
      </c>
      <c r="C12" s="384">
        <v>10</v>
      </c>
      <c r="D12" s="234">
        <v>1</v>
      </c>
      <c r="E12" s="385">
        <v>5</v>
      </c>
      <c r="F12" s="386">
        <v>3</v>
      </c>
      <c r="G12" s="387">
        <v>1</v>
      </c>
      <c r="H12" s="388">
        <v>5</v>
      </c>
      <c r="I12" s="385">
        <v>8</v>
      </c>
      <c r="J12" s="234">
        <v>2</v>
      </c>
      <c r="K12" s="385">
        <v>10</v>
      </c>
      <c r="L12" s="389">
        <v>6</v>
      </c>
      <c r="M12" s="390"/>
      <c r="N12" s="391">
        <f ca="1">OFFSET(Очки!$A$3,F12,D12+QUOTIENT(MAX($C$29-11,0), 2)*4)</f>
        <v>14</v>
      </c>
      <c r="O12" s="392">
        <f ca="1">IF(F12&lt;E12,OFFSET(IF(OR($C$29=11,$C$29=12),Очки!$B$17,Очки!$O$18),2+E12-F12,IF(D12=2,12,13-E12)),0)</f>
        <v>1.7000000000000002</v>
      </c>
      <c r="P12" s="392"/>
      <c r="Q12" s="393"/>
      <c r="R12" s="391">
        <f ca="1">OFFSET(Очки!$A$3,I12,G12+QUOTIENT(MAX($C$29-11,0), 2)*4)</f>
        <v>10.5</v>
      </c>
      <c r="S12" s="392">
        <f ca="1">IF(I12&lt;H12,OFFSET(IF(OR($C$29=11,$C$29=12),Очки!$B$17,Очки!$O$18),2+H12-I12,IF(G12=2,12,13-H12)),0)</f>
        <v>0</v>
      </c>
      <c r="T12" s="392"/>
      <c r="U12" s="393"/>
      <c r="V12" s="391">
        <f ca="1">OFFSET(Очки!$A$3,L12,J12+QUOTIENT(MAX($C$29-11,0), 2)*4)</f>
        <v>5.5</v>
      </c>
      <c r="W12" s="392">
        <f ca="1">IF(L12&lt;K12,OFFSET(IF(OR($C$29=11,$C$29=12),Очки!$B$17,Очки!$O$18),2+K12-L12,IF(J12=2,12,13-K12)),0)</f>
        <v>2.8</v>
      </c>
      <c r="X12" s="392">
        <v>2</v>
      </c>
      <c r="Y12" s="394"/>
      <c r="Z12" s="395"/>
      <c r="AA12" s="396"/>
      <c r="AB12" s="397">
        <f t="shared" ca="1" si="0"/>
        <v>36.5</v>
      </c>
      <c r="AC12" s="131"/>
      <c r="AD12" s="131"/>
      <c r="AE12" s="131"/>
    </row>
    <row r="13" spans="1:31" ht="15.75">
      <c r="A13" s="160">
        <f ca="1">RANK(AB13,AB$6:OFFSET(AB$6,0,0,COUNTA(B$6:B$28)))</f>
        <v>8</v>
      </c>
      <c r="B13" s="156" t="s">
        <v>64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>
      <c r="A14" s="160">
        <f ca="1">RANK(AB14,AB$6:OFFSET(AB$6,0,0,COUNTA(B$6:B$28)))</f>
        <v>9</v>
      </c>
      <c r="B14" s="308" t="s">
        <v>55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>
      <c r="A15" s="160">
        <f ca="1">RANK(AB15,AB$6:OFFSET(AB$6,0,0,COUNTA(B$6:B$28)))</f>
        <v>9</v>
      </c>
      <c r="B15" s="307" t="s">
        <v>62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>
      <c r="A16" s="160">
        <f ca="1">RANK(AB16,AB$6:OFFSET(AB$6,0,0,COUNTA(B$6:B$28)))</f>
        <v>11</v>
      </c>
      <c r="B16" s="156" t="s">
        <v>48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>
      <c r="A17" s="160">
        <f ca="1">RANK(AB17,AB$6:OFFSET(AB$6,0,0,COUNTA(B$6:B$28)))</f>
        <v>12</v>
      </c>
      <c r="B17" s="158" t="s">
        <v>46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>
      <c r="A18" s="160">
        <f ca="1">RANK(AB18,AB$6:OFFSET(AB$6,0,0,COUNTA(B$6:B$28)))</f>
        <v>13</v>
      </c>
      <c r="B18" s="156" t="s">
        <v>69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>
      <c r="A19" s="160">
        <f ca="1">RANK(AB19,AB$6:OFFSET(AB$6,0,0,COUNTA(B$6:B$28)))</f>
        <v>14</v>
      </c>
      <c r="B19" s="287" t="s">
        <v>61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>
      <c r="A20" s="160">
        <f ca="1">RANK(AB20,AB$6:OFFSET(AB$6,0,0,COUNTA(B$6:B$28)))</f>
        <v>15</v>
      </c>
      <c r="B20" s="157" t="s">
        <v>72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>
      <c r="A21" s="160">
        <f ca="1">RANK(AB21,AB$6:OFFSET(AB$6,0,0,COUNTA(B$6:B$28)))</f>
        <v>16</v>
      </c>
      <c r="B21" s="156" t="s">
        <v>65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>
      <c r="A22" s="160">
        <f ca="1">RANK(AB22,AB$6:OFFSET(AB$6,0,0,COUNTA(B$6:B$28)))</f>
        <v>17</v>
      </c>
      <c r="B22" s="156" t="s">
        <v>54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>
      <c r="A23" s="160">
        <f ca="1">RANK(AB23,AB$6:OFFSET(AB$6,0,0,COUNTA(B$6:B$28)))</f>
        <v>18</v>
      </c>
      <c r="B23" s="157" t="s">
        <v>68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>
      <c r="A24" s="160">
        <f ca="1">RANK(AB24,AB$6:OFFSET(AB$6,0,0,COUNTA(B$6:B$28)))</f>
        <v>18</v>
      </c>
      <c r="B24" s="313" t="s">
        <v>71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>
      <c r="A25" s="160">
        <f ca="1">RANK(AB25,AB$6:OFFSET(AB$6,0,0,COUNTA(B$6:B$28)))</f>
        <v>20</v>
      </c>
      <c r="B25" s="161" t="s">
        <v>70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>
      <c r="A26" s="160">
        <f ca="1">RANK(AB26,AB$6:OFFSET(AB$6,0,0,COUNTA(B$6:B$28)))</f>
        <v>21</v>
      </c>
      <c r="B26" s="314" t="s">
        <v>67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21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D33" sqref="D33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38" t="s">
        <v>59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</row>
    <row r="2" spans="1:31" ht="13.5" customHeight="1" thickBo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131"/>
      <c r="AD2" s="131"/>
      <c r="AE2" s="131"/>
    </row>
    <row r="3" spans="1:31" s="135" customFormat="1" ht="16.5" thickBot="1">
      <c r="A3" s="340" t="s">
        <v>21</v>
      </c>
      <c r="B3" s="343" t="s">
        <v>22</v>
      </c>
      <c r="C3" s="132"/>
      <c r="D3" s="346">
        <v>1</v>
      </c>
      <c r="E3" s="347"/>
      <c r="F3" s="348"/>
      <c r="G3" s="346">
        <v>2</v>
      </c>
      <c r="H3" s="347"/>
      <c r="I3" s="348"/>
      <c r="J3" s="349">
        <v>3</v>
      </c>
      <c r="K3" s="350"/>
      <c r="L3" s="351"/>
      <c r="M3" s="352" t="s">
        <v>2</v>
      </c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4"/>
      <c r="AA3" s="133">
        <f>SUM(M3:Z3)</f>
        <v>0</v>
      </c>
      <c r="AB3" s="355" t="s">
        <v>23</v>
      </c>
      <c r="AC3" s="134"/>
      <c r="AD3" s="134"/>
      <c r="AE3" s="134"/>
    </row>
    <row r="4" spans="1:31" s="135" customFormat="1" ht="16.5" customHeight="1" thickBot="1">
      <c r="A4" s="341"/>
      <c r="B4" s="344"/>
      <c r="C4" s="357" t="s">
        <v>24</v>
      </c>
      <c r="D4" s="330" t="s">
        <v>30</v>
      </c>
      <c r="E4" s="332" t="s">
        <v>32</v>
      </c>
      <c r="F4" s="334" t="s">
        <v>33</v>
      </c>
      <c r="G4" s="330" t="s">
        <v>30</v>
      </c>
      <c r="H4" s="332" t="s">
        <v>32</v>
      </c>
      <c r="I4" s="334" t="s">
        <v>33</v>
      </c>
      <c r="J4" s="330" t="s">
        <v>30</v>
      </c>
      <c r="K4" s="332" t="s">
        <v>32</v>
      </c>
      <c r="L4" s="334" t="s">
        <v>33</v>
      </c>
      <c r="M4" s="336" t="s">
        <v>31</v>
      </c>
      <c r="N4" s="328">
        <v>1</v>
      </c>
      <c r="O4" s="329"/>
      <c r="P4" s="329"/>
      <c r="Q4" s="329"/>
      <c r="R4" s="328">
        <v>2</v>
      </c>
      <c r="S4" s="329"/>
      <c r="T4" s="329"/>
      <c r="U4" s="329"/>
      <c r="V4" s="328">
        <v>3</v>
      </c>
      <c r="W4" s="329"/>
      <c r="X4" s="329"/>
      <c r="Y4" s="329"/>
      <c r="Z4" s="148"/>
      <c r="AA4" s="133"/>
      <c r="AB4" s="356"/>
      <c r="AC4" s="134"/>
      <c r="AD4" s="134"/>
      <c r="AE4" s="134"/>
    </row>
    <row r="5" spans="1:31" s="137" customFormat="1" ht="33" customHeight="1" thickBot="1">
      <c r="A5" s="342"/>
      <c r="B5" s="345"/>
      <c r="C5" s="358"/>
      <c r="D5" s="331"/>
      <c r="E5" s="333"/>
      <c r="F5" s="335"/>
      <c r="G5" s="331"/>
      <c r="H5" s="333"/>
      <c r="I5" s="335"/>
      <c r="J5" s="331"/>
      <c r="K5" s="333"/>
      <c r="L5" s="335"/>
      <c r="M5" s="337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56"/>
      <c r="AC5" s="136"/>
      <c r="AD5" s="136"/>
      <c r="AE5" s="136"/>
    </row>
    <row r="6" spans="1:31" ht="15.7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>
      <c r="A9" s="160" t="e">
        <f ca="1">RANK(AB9,AB$6:OFFSET(AB$6,0,0,COUNTA(B$6:B$28)))</f>
        <v>#REF!</v>
      </c>
      <c r="B9" s="307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>
      <c r="A11" s="160" t="e">
        <f ca="1">RANK(AB11,AB$6:OFFSET(AB$6,0,0,COUNTA(B$6:B$28)))</f>
        <v>#REF!</v>
      </c>
      <c r="B11" s="308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>
      <c r="A15" s="160" t="e">
        <f ca="1">RANK(AB15,AB$6:OFFSET(AB$6,0,0,COUNTA(B$6:B$28)))</f>
        <v>#REF!</v>
      </c>
      <c r="B15" s="307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>
      <c r="A23" s="160" t="e">
        <f ca="1">RANK(AB23,AB$6:OFFSET(AB$6,0,0,COUNTA(B$6:B$28)))</f>
        <v>#REF!</v>
      </c>
      <c r="B23" s="307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>
      <c r="B29" s="131" t="s">
        <v>43</v>
      </c>
      <c r="C29" s="131">
        <f>COUNTA(B6:B28)</f>
        <v>0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21.06</vt:lpstr>
      <vt:lpstr>28.06</vt:lpstr>
      <vt:lpstr>05.07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2017-06-28T21:38:03Z</dcterms:modified>
</cp:coreProperties>
</file>