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7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12121 (2)" sheetId="8" r:id="rId9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24" i="9" l="1"/>
  <c r="N11" i="9"/>
  <c r="N18" i="9"/>
  <c r="C31" i="9"/>
  <c r="P30" i="9"/>
  <c r="O30" i="9"/>
  <c r="L30" i="9"/>
  <c r="K30" i="9"/>
  <c r="P29" i="9"/>
  <c r="O29" i="9"/>
  <c r="L29" i="9"/>
  <c r="K29" i="9"/>
  <c r="P28" i="9"/>
  <c r="O28" i="9"/>
  <c r="L28" i="9"/>
  <c r="K28" i="9"/>
  <c r="P27" i="9"/>
  <c r="O27" i="9"/>
  <c r="L27" i="9"/>
  <c r="K27" i="9"/>
  <c r="P25" i="9"/>
  <c r="O25" i="9"/>
  <c r="L25" i="9"/>
  <c r="K25" i="9"/>
  <c r="P11" i="9"/>
  <c r="O11" i="9"/>
  <c r="L11" i="9"/>
  <c r="K11" i="9"/>
  <c r="P19" i="9"/>
  <c r="O19" i="9"/>
  <c r="L19" i="9"/>
  <c r="K19" i="9"/>
  <c r="P23" i="9"/>
  <c r="O23" i="9"/>
  <c r="L23" i="9"/>
  <c r="K23" i="9"/>
  <c r="P15" i="9"/>
  <c r="O15" i="9"/>
  <c r="L15" i="9"/>
  <c r="K15" i="9"/>
  <c r="P10" i="9"/>
  <c r="O10" i="9"/>
  <c r="L10" i="9"/>
  <c r="K10" i="9"/>
  <c r="P20" i="9"/>
  <c r="O20" i="9"/>
  <c r="L20" i="9"/>
  <c r="K20" i="9"/>
  <c r="P13" i="9"/>
  <c r="O13" i="9"/>
  <c r="L13" i="9"/>
  <c r="K13" i="9"/>
  <c r="P9" i="9"/>
  <c r="O9" i="9"/>
  <c r="L9" i="9"/>
  <c r="K9" i="9"/>
  <c r="P8" i="9"/>
  <c r="O8" i="9"/>
  <c r="L8" i="9"/>
  <c r="K8" i="9"/>
  <c r="P26" i="9"/>
  <c r="O26" i="9"/>
  <c r="L26" i="9"/>
  <c r="K26" i="9"/>
  <c r="P17" i="9"/>
  <c r="O17" i="9"/>
  <c r="L17" i="9"/>
  <c r="K17" i="9"/>
  <c r="P18" i="9"/>
  <c r="O18" i="9"/>
  <c r="L18" i="9"/>
  <c r="K18" i="9"/>
  <c r="P16" i="9"/>
  <c r="O16" i="9"/>
  <c r="L16" i="9"/>
  <c r="K16" i="9"/>
  <c r="P22" i="9"/>
  <c r="O22" i="9"/>
  <c r="L22" i="9"/>
  <c r="K22" i="9"/>
  <c r="P7" i="9"/>
  <c r="O7" i="9"/>
  <c r="L7" i="9"/>
  <c r="K7" i="9"/>
  <c r="P14" i="9"/>
  <c r="O14" i="9"/>
  <c r="L14" i="9"/>
  <c r="K14" i="9"/>
  <c r="P12" i="9"/>
  <c r="O12" i="9"/>
  <c r="L12" i="9"/>
  <c r="K12" i="9"/>
  <c r="P24" i="9"/>
  <c r="O24" i="9"/>
  <c r="L24" i="9"/>
  <c r="K24" i="9"/>
  <c r="P6" i="9"/>
  <c r="O6" i="9"/>
  <c r="L6" i="9"/>
  <c r="K6" i="9"/>
  <c r="P21" i="9"/>
  <c r="O21" i="9"/>
  <c r="L21" i="9"/>
  <c r="K21" i="9"/>
  <c r="S21" i="9" l="1"/>
  <c r="S6" i="9"/>
  <c r="S24" i="9"/>
  <c r="S12" i="9"/>
  <c r="S14" i="9"/>
  <c r="S7" i="9"/>
  <c r="S22" i="9"/>
  <c r="S16" i="9"/>
  <c r="S18" i="9"/>
  <c r="S17" i="9"/>
  <c r="S26" i="9"/>
  <c r="S8" i="9"/>
  <c r="S9" i="9"/>
  <c r="S13" i="9"/>
  <c r="S20" i="9"/>
  <c r="S10" i="9"/>
  <c r="S15" i="9"/>
  <c r="S23" i="9"/>
  <c r="S19" i="9"/>
  <c r="S11" i="9"/>
  <c r="S25" i="9"/>
  <c r="S27" i="9"/>
  <c r="S28" i="9"/>
  <c r="S30" i="9"/>
  <c r="S29" i="9"/>
  <c r="C31" i="8"/>
  <c r="O30" i="8" s="1"/>
  <c r="P30" i="8"/>
  <c r="L30" i="8"/>
  <c r="P29" i="8"/>
  <c r="L29" i="8"/>
  <c r="P28" i="8"/>
  <c r="L28" i="8"/>
  <c r="P27" i="8"/>
  <c r="L27" i="8"/>
  <c r="P26" i="8"/>
  <c r="L26" i="8"/>
  <c r="P25" i="8"/>
  <c r="L25" i="8"/>
  <c r="P24" i="8"/>
  <c r="L24" i="8"/>
  <c r="P23" i="8"/>
  <c r="L23" i="8"/>
  <c r="P22" i="8"/>
  <c r="L22" i="8"/>
  <c r="P21" i="8"/>
  <c r="L21" i="8"/>
  <c r="P20" i="8"/>
  <c r="L20" i="8"/>
  <c r="P19" i="8"/>
  <c r="L19" i="8"/>
  <c r="P18" i="8"/>
  <c r="L18" i="8"/>
  <c r="P17" i="8"/>
  <c r="L17" i="8"/>
  <c r="P16" i="8"/>
  <c r="L16" i="8"/>
  <c r="P15" i="8"/>
  <c r="O15" i="8"/>
  <c r="L15" i="8"/>
  <c r="K15" i="8"/>
  <c r="S15" i="8" s="1"/>
  <c r="A15" i="8" s="1"/>
  <c r="P14" i="8"/>
  <c r="O14" i="8"/>
  <c r="L14" i="8"/>
  <c r="K14" i="8"/>
  <c r="S14" i="8" s="1"/>
  <c r="A14" i="8" s="1"/>
  <c r="P13" i="8"/>
  <c r="O13" i="8"/>
  <c r="L13" i="8"/>
  <c r="K13" i="8"/>
  <c r="S13" i="8" s="1"/>
  <c r="A13" i="8" s="1"/>
  <c r="P12" i="8"/>
  <c r="O12" i="8"/>
  <c r="L12" i="8"/>
  <c r="K12" i="8"/>
  <c r="S12" i="8" s="1"/>
  <c r="A12" i="8" s="1"/>
  <c r="P11" i="8"/>
  <c r="O11" i="8"/>
  <c r="L11" i="8"/>
  <c r="K11" i="8"/>
  <c r="S11" i="8" s="1"/>
  <c r="A11" i="8" s="1"/>
  <c r="P10" i="8"/>
  <c r="O10" i="8"/>
  <c r="L10" i="8"/>
  <c r="K10" i="8"/>
  <c r="S10" i="8" s="1"/>
  <c r="A10" i="8" s="1"/>
  <c r="P9" i="8"/>
  <c r="O9" i="8"/>
  <c r="L9" i="8"/>
  <c r="K9" i="8"/>
  <c r="S9" i="8" s="1"/>
  <c r="A9" i="8" s="1"/>
  <c r="P8" i="8"/>
  <c r="O8" i="8"/>
  <c r="L8" i="8"/>
  <c r="K8" i="8"/>
  <c r="S8" i="8" s="1"/>
  <c r="A8" i="8" s="1"/>
  <c r="P7" i="8"/>
  <c r="O7" i="8"/>
  <c r="L7" i="8"/>
  <c r="K7" i="8"/>
  <c r="S7" i="8" s="1"/>
  <c r="A7" i="8" s="1"/>
  <c r="P6" i="8"/>
  <c r="O6" i="8"/>
  <c r="L6" i="8"/>
  <c r="K6" i="8"/>
  <c r="S6" i="8" s="1"/>
  <c r="A6" i="8" s="1"/>
  <c r="A6" i="9" l="1"/>
  <c r="A28" i="9"/>
  <c r="A30" i="9"/>
  <c r="A27" i="9"/>
  <c r="A7" i="9"/>
  <c r="A29" i="9"/>
  <c r="K16" i="8"/>
  <c r="S16" i="8" s="1"/>
  <c r="A16" i="8" s="1"/>
  <c r="O16" i="8"/>
  <c r="K17" i="8"/>
  <c r="S17" i="8" s="1"/>
  <c r="A17" i="8" s="1"/>
  <c r="O17" i="8"/>
  <c r="K18" i="8"/>
  <c r="S18" i="8" s="1"/>
  <c r="A18" i="8" s="1"/>
  <c r="O18" i="8"/>
  <c r="K19" i="8"/>
  <c r="S19" i="8" s="1"/>
  <c r="A19" i="8" s="1"/>
  <c r="O19" i="8"/>
  <c r="K20" i="8"/>
  <c r="S20" i="8" s="1"/>
  <c r="A20" i="8" s="1"/>
  <c r="O20" i="8"/>
  <c r="K21" i="8"/>
  <c r="S21" i="8" s="1"/>
  <c r="A21" i="8" s="1"/>
  <c r="O21" i="8"/>
  <c r="K22" i="8"/>
  <c r="S22" i="8" s="1"/>
  <c r="A22" i="8" s="1"/>
  <c r="O22" i="8"/>
  <c r="K23" i="8"/>
  <c r="S23" i="8" s="1"/>
  <c r="A23" i="8" s="1"/>
  <c r="O23" i="8"/>
  <c r="K24" i="8"/>
  <c r="S24" i="8" s="1"/>
  <c r="A24" i="8" s="1"/>
  <c r="O24" i="8"/>
  <c r="K25" i="8"/>
  <c r="S25" i="8" s="1"/>
  <c r="A25" i="8" s="1"/>
  <c r="O25" i="8"/>
  <c r="K26" i="8"/>
  <c r="S26" i="8" s="1"/>
  <c r="A26" i="8" s="1"/>
  <c r="O26" i="8"/>
  <c r="K27" i="8"/>
  <c r="S27" i="8" s="1"/>
  <c r="A27" i="8" s="1"/>
  <c r="O27" i="8"/>
  <c r="K28" i="8"/>
  <c r="S28" i="8" s="1"/>
  <c r="A28" i="8" s="1"/>
  <c r="O28" i="8"/>
  <c r="K29" i="8"/>
  <c r="S29" i="8" s="1"/>
  <c r="A29" i="8" s="1"/>
  <c r="O29" i="8"/>
  <c r="K30" i="8"/>
  <c r="S30" i="8" s="1"/>
  <c r="A30" i="8" s="1"/>
  <c r="R17" i="4"/>
  <c r="C31" i="7" l="1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L9" i="7"/>
  <c r="P17" i="7"/>
  <c r="L17" i="7"/>
  <c r="P10" i="7"/>
  <c r="L10" i="7"/>
  <c r="P11" i="7"/>
  <c r="L11" i="7"/>
  <c r="P13" i="7"/>
  <c r="L13" i="7"/>
  <c r="P8" i="7"/>
  <c r="L8" i="7"/>
  <c r="P19" i="7"/>
  <c r="L19" i="7"/>
  <c r="P18" i="7"/>
  <c r="L18" i="7"/>
  <c r="P20" i="7"/>
  <c r="L20" i="7"/>
  <c r="P12" i="7"/>
  <c r="L12" i="7"/>
  <c r="P16" i="7"/>
  <c r="L16" i="7"/>
  <c r="P21" i="7"/>
  <c r="L21" i="7"/>
  <c r="P7" i="7"/>
  <c r="L7" i="7"/>
  <c r="P6" i="7"/>
  <c r="O6" i="7"/>
  <c r="L6" i="7"/>
  <c r="K6" i="7"/>
  <c r="P15" i="7"/>
  <c r="O15" i="7"/>
  <c r="L15" i="7"/>
  <c r="K15" i="7"/>
  <c r="P14" i="7"/>
  <c r="O14" i="7"/>
  <c r="L14" i="7"/>
  <c r="K14" i="7"/>
  <c r="S14" i="7" l="1"/>
  <c r="S15" i="7"/>
  <c r="S6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P14" i="6"/>
  <c r="O14" i="6"/>
  <c r="L14" i="6"/>
  <c r="K14" i="6"/>
  <c r="P9" i="6"/>
  <c r="O9" i="6"/>
  <c r="L9" i="6"/>
  <c r="K9" i="6"/>
  <c r="P8" i="6"/>
  <c r="O8" i="6"/>
  <c r="L8" i="6"/>
  <c r="K8" i="6"/>
  <c r="P15" i="6"/>
  <c r="O15" i="6"/>
  <c r="L15" i="6"/>
  <c r="K15" i="6"/>
  <c r="P19" i="6"/>
  <c r="O19" i="6"/>
  <c r="L19" i="6"/>
  <c r="K19" i="6"/>
  <c r="P11" i="6"/>
  <c r="O11" i="6"/>
  <c r="L11" i="6"/>
  <c r="K11" i="6"/>
  <c r="P18" i="6"/>
  <c r="O18" i="6"/>
  <c r="L18" i="6"/>
  <c r="K18" i="6"/>
  <c r="P21" i="6"/>
  <c r="O21" i="6"/>
  <c r="L21" i="6"/>
  <c r="K21" i="6"/>
  <c r="P20" i="6"/>
  <c r="O20" i="6"/>
  <c r="L20" i="6"/>
  <c r="K20" i="6"/>
  <c r="P6" i="6"/>
  <c r="O6" i="6"/>
  <c r="L6" i="6"/>
  <c r="K6" i="6"/>
  <c r="P7" i="6"/>
  <c r="O7" i="6"/>
  <c r="L7" i="6"/>
  <c r="K7" i="6"/>
  <c r="P17" i="6"/>
  <c r="O17" i="6"/>
  <c r="L17" i="6"/>
  <c r="K17" i="6"/>
  <c r="P16" i="6"/>
  <c r="O16" i="6"/>
  <c r="L16" i="6"/>
  <c r="K16" i="6"/>
  <c r="S13" i="7" l="1"/>
  <c r="S11" i="7"/>
  <c r="S8" i="7"/>
  <c r="S19" i="7"/>
  <c r="S18" i="7"/>
  <c r="S20" i="7"/>
  <c r="S12" i="7"/>
  <c r="S16" i="7"/>
  <c r="S21" i="7"/>
  <c r="S7" i="7"/>
  <c r="S29" i="7"/>
  <c r="S28" i="7"/>
  <c r="S27" i="7"/>
  <c r="S26" i="7"/>
  <c r="S25" i="7"/>
  <c r="S24" i="7"/>
  <c r="S23" i="7"/>
  <c r="S22" i="7"/>
  <c r="S9" i="7"/>
  <c r="S17" i="7"/>
  <c r="S10" i="7"/>
  <c r="S16" i="6"/>
  <c r="S17" i="6"/>
  <c r="S7" i="6"/>
  <c r="S6" i="6"/>
  <c r="S20" i="6"/>
  <c r="S21" i="6"/>
  <c r="S18" i="6"/>
  <c r="S11" i="6"/>
  <c r="S19" i="6"/>
  <c r="S15" i="6"/>
  <c r="S8" i="6"/>
  <c r="S9" i="6"/>
  <c r="S14" i="6"/>
  <c r="S10" i="6"/>
  <c r="S12" i="6"/>
  <c r="S13" i="6"/>
  <c r="S22" i="6"/>
  <c r="S23" i="6"/>
  <c r="S24" i="6"/>
  <c r="S25" i="6"/>
  <c r="S26" i="6"/>
  <c r="S27" i="6"/>
  <c r="S29" i="6"/>
  <c r="S30" i="6"/>
  <c r="S28" i="6"/>
  <c r="A30" i="7" l="1"/>
  <c r="A22" i="7"/>
  <c r="A24" i="7"/>
  <c r="A26" i="7"/>
  <c r="A28" i="7"/>
  <c r="A6" i="7"/>
  <c r="A23" i="7"/>
  <c r="A25" i="7"/>
  <c r="A27" i="7"/>
  <c r="A29" i="7"/>
  <c r="A8" i="7"/>
  <c r="A9" i="7"/>
  <c r="A7" i="7"/>
  <c r="A7" i="6"/>
  <c r="A11" i="6"/>
  <c r="A23" i="6"/>
  <c r="A22" i="6"/>
  <c r="A29" i="6"/>
  <c r="A8" i="6"/>
  <c r="A28" i="6"/>
  <c r="A26" i="6"/>
  <c r="A24" i="6"/>
  <c r="A12" i="6"/>
  <c r="A14" i="6"/>
  <c r="A19" i="6"/>
  <c r="A18" i="6"/>
  <c r="A6" i="6"/>
  <c r="A27" i="6"/>
  <c r="A9" i="6"/>
  <c r="A20" i="6"/>
  <c r="A30" i="6"/>
  <c r="A17" i="6"/>
  <c r="A25" i="6"/>
  <c r="A13" i="6"/>
  <c r="A10" i="6"/>
  <c r="A15" i="6"/>
  <c r="A21" i="6"/>
  <c r="A16" i="6"/>
  <c r="C31" i="5" l="1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6" i="5"/>
  <c r="L6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P10" i="5"/>
  <c r="O10" i="5"/>
  <c r="L10" i="5"/>
  <c r="K10" i="5"/>
  <c r="P7" i="5"/>
  <c r="O7" i="5"/>
  <c r="L7" i="5"/>
  <c r="K7" i="5"/>
  <c r="S7" i="5" l="1"/>
  <c r="S10" i="5"/>
  <c r="S23" i="5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6" i="4"/>
  <c r="L6" i="4"/>
  <c r="P12" i="4"/>
  <c r="O12" i="4"/>
  <c r="L12" i="4"/>
  <c r="K12" i="4"/>
  <c r="P10" i="4"/>
  <c r="O10" i="4"/>
  <c r="L10" i="4"/>
  <c r="K10" i="4"/>
  <c r="P9" i="4"/>
  <c r="O9" i="4"/>
  <c r="L9" i="4"/>
  <c r="K9" i="4"/>
  <c r="P15" i="4"/>
  <c r="O15" i="4"/>
  <c r="L15" i="4"/>
  <c r="K15" i="4"/>
  <c r="P7" i="4"/>
  <c r="O7" i="4"/>
  <c r="L7" i="4"/>
  <c r="K7" i="4"/>
  <c r="P16" i="4"/>
  <c r="O16" i="4"/>
  <c r="L16" i="4"/>
  <c r="K16" i="4"/>
  <c r="P8" i="4"/>
  <c r="O8" i="4"/>
  <c r="L8" i="4"/>
  <c r="K8" i="4"/>
  <c r="P17" i="4"/>
  <c r="O17" i="4"/>
  <c r="L17" i="4"/>
  <c r="K17" i="4"/>
  <c r="P11" i="4"/>
  <c r="O11" i="4"/>
  <c r="L11" i="4"/>
  <c r="K11" i="4"/>
  <c r="P14" i="4"/>
  <c r="O14" i="4"/>
  <c r="L14" i="4"/>
  <c r="K14" i="4"/>
  <c r="S15" i="4" l="1"/>
  <c r="S14" i="4"/>
  <c r="S11" i="4"/>
  <c r="S17" i="4"/>
  <c r="S8" i="4"/>
  <c r="S16" i="4"/>
  <c r="S7" i="4"/>
  <c r="S9" i="4"/>
  <c r="S10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6" i="5"/>
  <c r="S8" i="5"/>
  <c r="K6" i="4"/>
  <c r="O6" i="4"/>
  <c r="K13" i="4"/>
  <c r="O13" i="4"/>
  <c r="S13" i="4" l="1"/>
  <c r="S6" i="4"/>
  <c r="A10" i="5"/>
  <c r="A17" i="5"/>
  <c r="A6" i="5"/>
  <c r="A15" i="5"/>
  <c r="A8" i="5"/>
  <c r="A11" i="5"/>
  <c r="A18" i="5"/>
  <c r="A19" i="5"/>
  <c r="A12" i="5"/>
  <c r="A13" i="5"/>
  <c r="A9" i="5"/>
  <c r="A26" i="5"/>
  <c r="A28" i="5"/>
  <c r="A7" i="5"/>
  <c r="A30" i="5"/>
  <c r="A20" i="5"/>
  <c r="A21" i="5"/>
  <c r="A24" i="5"/>
  <c r="A22" i="5"/>
  <c r="A14" i="5"/>
  <c r="A25" i="5"/>
  <c r="A27" i="5"/>
  <c r="A29" i="5"/>
  <c r="A23" i="5"/>
  <c r="A16" i="5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A7" i="4" l="1"/>
  <c r="A16" i="4"/>
  <c r="A11" i="4"/>
  <c r="A12" i="4"/>
  <c r="A9" i="4"/>
  <c r="A13" i="4"/>
  <c r="A17" i="4"/>
  <c r="A8" i="4"/>
  <c r="A15" i="4"/>
  <c r="A6" i="4"/>
  <c r="A10" i="4"/>
  <c r="A14" i="4"/>
  <c r="S26" i="3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F25" i="1" l="1"/>
  <c r="L8" i="3"/>
  <c r="H25" i="1"/>
  <c r="H26" i="1" s="1"/>
  <c r="L9" i="3"/>
  <c r="S9" i="3" s="1"/>
  <c r="J25" i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S26" i="2" s="1"/>
  <c r="K23" i="2"/>
  <c r="K21" i="2"/>
  <c r="K24" i="2"/>
  <c r="K12" i="2"/>
  <c r="O30" i="2"/>
  <c r="S30" i="2" s="1"/>
  <c r="O12" i="2"/>
  <c r="S24" i="2" l="1"/>
  <c r="S19" i="2"/>
  <c r="H27" i="1"/>
  <c r="P8" i="2" s="1"/>
  <c r="S8" i="2" s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A9" i="3" l="1"/>
  <c r="A8" i="3"/>
  <c r="F28" i="1"/>
  <c r="F29" i="1" s="1"/>
  <c r="L6" i="2"/>
  <c r="S6" i="2" s="1"/>
  <c r="A28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20" i="2" l="1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</calcChain>
</file>

<file path=xl/sharedStrings.xml><?xml version="1.0" encoding="utf-8"?>
<sst xmlns="http://schemas.openxmlformats.org/spreadsheetml/2006/main" count="499" uniqueCount="140">
  <si>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</si>
  <si>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</si>
  <si>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</si>
  <si>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</si>
  <si>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</si>
  <si>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</si>
  <si>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</si>
  <si>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</si>
  <si>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</si>
  <si>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</si>
  <si>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</si>
  <si>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</si>
  <si>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</si>
  <si>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</si>
  <si>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</si>
  <si>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</si>
  <si>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</si>
  <si>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</si>
  <si>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</si>
  <si>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</si>
  <si>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</si>
  <si>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</si>
  <si>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</si>
  <si>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</si>
  <si>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</si>
  <si>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</si>
  <si>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</si>
  <si>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</si>
  <si>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</si>
  <si>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</si>
  <si>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</si>
  <si>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</si>
  <si>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</si>
  <si>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</si>
  <si>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</si>
  <si>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</si>
  <si>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</si>
  <si>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</si>
  <si>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</si>
  <si>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</si>
  <si>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</si>
  <si>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</si>
  <si>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</si>
  <si>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</si>
  <si>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</si>
  <si>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</si>
  <si>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</si>
  <si>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</si>
  <si>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</si>
  <si>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</si>
  <si>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</si>
  <si>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</si>
  <si>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</si>
  <si>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</si>
  <si>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</si>
  <si>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</si>
  <si>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</si>
  <si>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</si>
  <si>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</si>
  <si>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</si>
  <si>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</si>
  <si>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</si>
  <si>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</si>
  <si>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</si>
  <si>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</si>
  <si>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</si>
  <si>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</si>
  <si>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</si>
  <si>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</si>
  <si>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</si>
  <si>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</si>
  <si>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</si>
  <si>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</si>
  <si>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</si>
  <si>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</si>
  <si>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</si>
  <si>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</si>
  <si>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</si>
  <si>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</si>
  <si>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</si>
  <si>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</si>
  <si>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</si>
  <si>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</si>
  <si>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</si>
  <si>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</si>
  <si>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</si>
  <si>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</si>
  <si>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</si>
  <si>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</si>
  <si>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</si>
  <si>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</si>
  <si>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</si>
  <si>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</si>
  <si>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</si>
  <si>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</si>
  <si>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</si>
  <si>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</si>
  <si>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</si>
  <si>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</si>
  <si>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</si>
  <si>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</si>
  <si>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</si>
  <si>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</si>
  <si>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</si>
  <si>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</si>
  <si>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</si>
  <si>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</si>
  <si>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</si>
  <si>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</si>
  <si>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</si>
  <si>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</si>
  <si>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</si>
  <si>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</si>
  <si>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</si>
  <si>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</si>
  <si>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</si>
  <si>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</si>
  <si>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</si>
  <si>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</si>
  <si>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</si>
  <si>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</si>
  <si>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</si>
  <si>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</si>
  <si>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</si>
  <si>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</si>
  <si>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</si>
  <si>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</si>
  <si>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</si>
  <si>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</si>
  <si>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</si>
  <si>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</si>
  <si>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</si>
  <si>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</si>
  <si>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</si>
  <si>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Мурадян</t>
  </si>
  <si>
    <t>Дядя Саша</t>
  </si>
  <si>
    <t>Пилипчук Всилий</t>
  </si>
  <si>
    <t>Кочмарев Юра</t>
  </si>
  <si>
    <t>Гаврилюк Олег</t>
  </si>
  <si>
    <t>Ильяшенко Владимир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</si>
</sst>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4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2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1" fillId="0" borderId="45" xfId="1" applyFill="1" applyBorder="1" applyAlignment="1">
      <alignment horizontal="center"/>
    </xf>
  </cellXfs>
  <cellStyles count="2">
    <cellStyle name="Обычный" xfId="0" builtinId="0"/>
    <cellStyle name="Пояснение" xfId="1" builtinId="53" customBuiltin="1"/>
  </cellStyles>
  <dxfs count="8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zoomScaleNormal="100" workbookViewId="0">
      <selection activeCell="AC14" sqref="AC14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8" ht="13.7" customHeight="1" thickBot="1">
      <c r="A1" s="118" t="s">
        <v>0</v>
      </c>
      <c r="B1" s="118"/>
      <c r="C1" s="118"/>
      <c r="D1" s="118"/>
      <c r="E1"/>
      <c r="F1" s="117" t="s">
        <v>1</v>
      </c>
      <c r="G1" s="117"/>
      <c r="H1" s="117"/>
      <c r="I1" s="117"/>
      <c r="J1"/>
      <c r="K1" s="117" t="s">
        <v>2</v>
      </c>
      <c r="L1" s="117"/>
      <c r="M1" s="117"/>
      <c r="N1" s="117"/>
      <c r="O1"/>
      <c r="P1" s="118" t="s">
        <v>3</v>
      </c>
      <c r="Q1" s="118"/>
      <c r="R1" s="118"/>
      <c r="S1" s="118"/>
      <c r="T1"/>
      <c r="U1" s="117" t="s">
        <v>4</v>
      </c>
      <c r="V1" s="117"/>
      <c r="W1" s="117"/>
      <c r="X1" s="117"/>
      <c r="Y1"/>
      <c r="Z1" s="117" t="s">
        <v>5</v>
      </c>
      <c r="AA1" s="117"/>
      <c r="AB1" s="117"/>
      <c r="AC1" s="117"/>
      <c r="AD1"/>
      <c r="AE1" s="111" t="s">
        <v>6</v>
      </c>
      <c r="AF1" s="111"/>
      <c r="AG1" s="111"/>
      <c r="AH1" s="111"/>
      <c r="AI1"/>
      <c r="AJ1" s="111" t="s">
        <v>7</v>
      </c>
      <c r="AK1" s="111"/>
      <c r="AL1" s="111"/>
      <c r="AM1" s="111"/>
      <c r="AN1"/>
      <c r="AO1" s="111" t="s">
        <v>8</v>
      </c>
      <c r="AP1" s="111"/>
      <c r="AQ1" s="111"/>
      <c r="AR1" s="111"/>
      <c r="AS1"/>
      <c r="AT1" s="111" t="s">
        <v>9</v>
      </c>
      <c r="AU1" s="111"/>
      <c r="AV1" s="111"/>
      <c r="AW1" s="111"/>
      <c r="AY1" s="111" t="s">
        <v>10</v>
      </c>
      <c r="AZ1" s="111"/>
      <c r="BA1" s="111"/>
      <c r="BB1" s="111"/>
      <c r="BD1"/>
      <c r="BE1"/>
      <c r="BF1"/>
    </row>
    <row r="2" spans="1:58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/>
      <c r="BE2"/>
      <c r="BF2"/>
    </row>
    <row r="3" spans="1:58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/>
      <c r="BE3"/>
      <c r="BF3"/>
    </row>
    <row r="4" spans="1:58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/>
      <c r="BE4"/>
      <c r="BF4"/>
    </row>
    <row r="5" spans="1:58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/>
      <c r="BE5"/>
      <c r="BF5"/>
    </row>
    <row r="6" spans="1:58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/>
      <c r="BE6"/>
      <c r="BF6"/>
    </row>
    <row r="7" spans="1:58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/>
      <c r="BE7"/>
      <c r="BF7"/>
    </row>
    <row r="8" spans="1:58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/>
      <c r="BE8"/>
      <c r="BF8"/>
    </row>
    <row r="9" spans="1:58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/>
      <c r="BE9"/>
      <c r="BF9"/>
    </row>
    <row r="10" spans="1:58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/>
      <c r="BE10"/>
      <c r="BF10"/>
    </row>
    <row r="11" spans="1:58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/>
      <c r="BE11"/>
      <c r="BF11"/>
    </row>
    <row r="12" spans="1:58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/>
      <c r="BE12"/>
      <c r="BF12"/>
    </row>
    <row r="13" spans="1:58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4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/>
      <c r="BE13"/>
      <c r="BF13"/>
    </row>
    <row r="14" spans="1:58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8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8" ht="13.7" customHeight="1" thickBot="1">
      <c r="A16" s="112" t="s">
        <v>14</v>
      </c>
      <c r="B16" s="113"/>
      <c r="C16" s="113"/>
      <c r="D16" s="113"/>
      <c r="E16" s="113"/>
      <c r="F16" s="113"/>
      <c r="G16" s="11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>
      <c r="A20" s="115" t="s">
        <v>15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>
      <c r="A21" s="3"/>
      <c r="B21" s="116" t="s">
        <v>16</v>
      </c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4"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topLeftCell="A2" zoomScale="70" zoomScaleNormal="70" workbookViewId="0">
      <selection activeCell="B19" sqref="B19:C19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20" t="s">
        <v>46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</row>
    <row r="2" spans="1:19" ht="15.75" thickBot="1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</row>
    <row r="3" spans="1:19" ht="15" customHeight="1" thickBot="1">
      <c r="A3" s="121" t="s">
        <v>31</v>
      </c>
      <c r="B3" s="122" t="s">
        <v>32</v>
      </c>
      <c r="C3" s="30"/>
      <c r="D3" s="122">
        <v>1</v>
      </c>
      <c r="E3" s="122"/>
      <c r="F3" s="122"/>
      <c r="G3" s="123">
        <v>2</v>
      </c>
      <c r="H3" s="123"/>
      <c r="I3" s="123"/>
      <c r="J3" s="124" t="s">
        <v>33</v>
      </c>
      <c r="K3" s="124"/>
      <c r="L3" s="124"/>
      <c r="M3" s="124"/>
      <c r="N3" s="124"/>
      <c r="O3" s="124"/>
      <c r="P3" s="124"/>
      <c r="Q3" s="124"/>
      <c r="R3" s="124"/>
      <c r="S3" s="125" t="s">
        <v>34</v>
      </c>
    </row>
    <row r="4" spans="1:19" ht="15" customHeight="1" thickBot="1">
      <c r="A4" s="121"/>
      <c r="B4" s="122"/>
      <c r="C4" s="126" t="s">
        <v>35</v>
      </c>
      <c r="D4" s="128" t="s">
        <v>36</v>
      </c>
      <c r="E4" s="130" t="s">
        <v>37</v>
      </c>
      <c r="F4" s="132" t="s">
        <v>38</v>
      </c>
      <c r="G4" s="134" t="s">
        <v>36</v>
      </c>
      <c r="H4" s="136" t="s">
        <v>37</v>
      </c>
      <c r="I4" s="138" t="s">
        <v>38</v>
      </c>
      <c r="J4" s="140" t="s">
        <v>39</v>
      </c>
      <c r="K4" s="119">
        <v>1</v>
      </c>
      <c r="L4" s="119"/>
      <c r="M4" s="119"/>
      <c r="N4" s="119"/>
      <c r="O4" s="119">
        <v>2</v>
      </c>
      <c r="P4" s="119"/>
      <c r="Q4" s="119"/>
      <c r="R4" s="119"/>
      <c r="S4" s="125"/>
    </row>
    <row r="5" spans="1:19" ht="42" customHeight="1" thickBot="1">
      <c r="A5" s="121"/>
      <c r="B5" s="123"/>
      <c r="C5" s="127"/>
      <c r="D5" s="129"/>
      <c r="E5" s="131"/>
      <c r="F5" s="133"/>
      <c r="G5" s="135"/>
      <c r="H5" s="137"/>
      <c r="I5" s="139"/>
      <c r="J5" s="14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5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ref="S30" ca="1" si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</mergeCells>
  <conditionalFormatting sqref="L6:L30">
    <cfRule type="expression" dxfId="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0" t="s">
        <v>72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</row>
    <row r="2" spans="1:19" ht="15.75" thickBot="1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</row>
    <row r="3" spans="1:19" ht="15" customHeight="1" thickBot="1">
      <c r="A3" s="121" t="s">
        <v>31</v>
      </c>
      <c r="B3" s="122" t="s">
        <v>32</v>
      </c>
      <c r="C3" s="30"/>
      <c r="D3" s="122">
        <v>1</v>
      </c>
      <c r="E3" s="122"/>
      <c r="F3" s="122"/>
      <c r="G3" s="123">
        <v>2</v>
      </c>
      <c r="H3" s="123"/>
      <c r="I3" s="123"/>
      <c r="J3" s="124" t="s">
        <v>33</v>
      </c>
      <c r="K3" s="124"/>
      <c r="L3" s="124"/>
      <c r="M3" s="124"/>
      <c r="N3" s="124"/>
      <c r="O3" s="124"/>
      <c r="P3" s="124"/>
      <c r="Q3" s="124"/>
      <c r="R3" s="124"/>
      <c r="S3" s="125" t="s">
        <v>34</v>
      </c>
    </row>
    <row r="4" spans="1:19" ht="15" customHeight="1" thickBot="1">
      <c r="A4" s="121"/>
      <c r="B4" s="122"/>
      <c r="C4" s="126" t="s">
        <v>35</v>
      </c>
      <c r="D4" s="128" t="s">
        <v>36</v>
      </c>
      <c r="E4" s="130" t="s">
        <v>37</v>
      </c>
      <c r="F4" s="132" t="s">
        <v>38</v>
      </c>
      <c r="G4" s="134" t="s">
        <v>36</v>
      </c>
      <c r="H4" s="136" t="s">
        <v>37</v>
      </c>
      <c r="I4" s="138" t="s">
        <v>38</v>
      </c>
      <c r="J4" s="140" t="s">
        <v>39</v>
      </c>
      <c r="K4" s="119">
        <v>1</v>
      </c>
      <c r="L4" s="119"/>
      <c r="M4" s="119"/>
      <c r="N4" s="119"/>
      <c r="O4" s="119">
        <v>2</v>
      </c>
      <c r="P4" s="119"/>
      <c r="Q4" s="119"/>
      <c r="R4" s="119"/>
      <c r="S4" s="125"/>
    </row>
    <row r="5" spans="1:19" ht="42" customHeight="1" thickBot="1">
      <c r="A5" s="121"/>
      <c r="B5" s="123"/>
      <c r="C5" s="127"/>
      <c r="D5" s="129"/>
      <c r="E5" s="131"/>
      <c r="F5" s="133"/>
      <c r="G5" s="135"/>
      <c r="H5" s="137"/>
      <c r="I5" s="139"/>
      <c r="J5" s="14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5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2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2"/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2"/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3" sqref="B3:B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0" t="s">
        <v>92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</row>
    <row r="2" spans="1:19" ht="15.75" thickBot="1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</row>
    <row r="3" spans="1:19" ht="15" customHeight="1" thickBot="1">
      <c r="A3" s="121" t="s">
        <v>31</v>
      </c>
      <c r="B3" s="122" t="s">
        <v>32</v>
      </c>
      <c r="C3" s="30"/>
      <c r="D3" s="122">
        <v>1</v>
      </c>
      <c r="E3" s="122"/>
      <c r="F3" s="122"/>
      <c r="G3" s="123">
        <v>2</v>
      </c>
      <c r="H3" s="123"/>
      <c r="I3" s="123"/>
      <c r="J3" s="124" t="s">
        <v>33</v>
      </c>
      <c r="K3" s="124"/>
      <c r="L3" s="124"/>
      <c r="M3" s="124"/>
      <c r="N3" s="124"/>
      <c r="O3" s="124"/>
      <c r="P3" s="124"/>
      <c r="Q3" s="124"/>
      <c r="R3" s="124"/>
      <c r="S3" s="125" t="s">
        <v>34</v>
      </c>
    </row>
    <row r="4" spans="1:19" ht="15" customHeight="1" thickBot="1">
      <c r="A4" s="121"/>
      <c r="B4" s="122"/>
      <c r="C4" s="126" t="s">
        <v>35</v>
      </c>
      <c r="D4" s="128" t="s">
        <v>36</v>
      </c>
      <c r="E4" s="130" t="s">
        <v>37</v>
      </c>
      <c r="F4" s="132" t="s">
        <v>38</v>
      </c>
      <c r="G4" s="134" t="s">
        <v>36</v>
      </c>
      <c r="H4" s="136" t="s">
        <v>37</v>
      </c>
      <c r="I4" s="138" t="s">
        <v>38</v>
      </c>
      <c r="J4" s="140" t="s">
        <v>39</v>
      </c>
      <c r="K4" s="119">
        <v>1</v>
      </c>
      <c r="L4" s="119"/>
      <c r="M4" s="119"/>
      <c r="N4" s="119"/>
      <c r="O4" s="119">
        <v>2</v>
      </c>
      <c r="P4" s="119"/>
      <c r="Q4" s="119"/>
      <c r="R4" s="119"/>
      <c r="S4" s="125"/>
    </row>
    <row r="5" spans="1:19" ht="42" customHeight="1" thickBot="1">
      <c r="A5" s="121"/>
      <c r="B5" s="123"/>
      <c r="C5" s="127"/>
      <c r="D5" s="129"/>
      <c r="E5" s="131"/>
      <c r="F5" s="133"/>
      <c r="G5" s="135"/>
      <c r="H5" s="137"/>
      <c r="I5" s="139"/>
      <c r="J5" s="14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5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0" t="s">
        <v>105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</row>
    <row r="2" spans="1:19" ht="15.75" thickBot="1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</row>
    <row r="3" spans="1:19" ht="15" customHeight="1" thickBot="1">
      <c r="A3" s="121" t="s">
        <v>31</v>
      </c>
      <c r="B3" s="122" t="s">
        <v>32</v>
      </c>
      <c r="C3" s="30"/>
      <c r="D3" s="122">
        <v>1</v>
      </c>
      <c r="E3" s="122"/>
      <c r="F3" s="122"/>
      <c r="G3" s="123">
        <v>2</v>
      </c>
      <c r="H3" s="123"/>
      <c r="I3" s="123"/>
      <c r="J3" s="124" t="s">
        <v>33</v>
      </c>
      <c r="K3" s="124"/>
      <c r="L3" s="124"/>
      <c r="M3" s="124"/>
      <c r="N3" s="124"/>
      <c r="O3" s="124"/>
      <c r="P3" s="124"/>
      <c r="Q3" s="124"/>
      <c r="R3" s="124"/>
      <c r="S3" s="125" t="s">
        <v>34</v>
      </c>
    </row>
    <row r="4" spans="1:19" ht="15" customHeight="1" thickBot="1">
      <c r="A4" s="121"/>
      <c r="B4" s="122"/>
      <c r="C4" s="126" t="s">
        <v>35</v>
      </c>
      <c r="D4" s="128" t="s">
        <v>36</v>
      </c>
      <c r="E4" s="130" t="s">
        <v>37</v>
      </c>
      <c r="F4" s="132" t="s">
        <v>38</v>
      </c>
      <c r="G4" s="134" t="s">
        <v>36</v>
      </c>
      <c r="H4" s="136" t="s">
        <v>37</v>
      </c>
      <c r="I4" s="138" t="s">
        <v>38</v>
      </c>
      <c r="J4" s="140" t="s">
        <v>39</v>
      </c>
      <c r="K4" s="119">
        <v>1</v>
      </c>
      <c r="L4" s="119"/>
      <c r="M4" s="119"/>
      <c r="N4" s="119"/>
      <c r="O4" s="119">
        <v>2</v>
      </c>
      <c r="P4" s="119"/>
      <c r="Q4" s="119"/>
      <c r="R4" s="119"/>
      <c r="S4" s="125"/>
    </row>
    <row r="5" spans="1:19" ht="42" customHeight="1" thickBot="1">
      <c r="A5" s="121"/>
      <c r="B5" s="123"/>
      <c r="C5" s="127"/>
      <c r="D5" s="129"/>
      <c r="E5" s="131"/>
      <c r="F5" s="133"/>
      <c r="G5" s="135"/>
      <c r="H5" s="137"/>
      <c r="I5" s="139"/>
      <c r="J5" s="14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5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0" t="s">
        <v>109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</row>
    <row r="2" spans="1:19" ht="15.75" thickBot="1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</row>
    <row r="3" spans="1:19" ht="15" customHeight="1" thickBot="1">
      <c r="A3" s="121" t="s">
        <v>31</v>
      </c>
      <c r="B3" s="122" t="s">
        <v>32</v>
      </c>
      <c r="C3" s="30"/>
      <c r="D3" s="122">
        <v>1</v>
      </c>
      <c r="E3" s="122"/>
      <c r="F3" s="122"/>
      <c r="G3" s="123">
        <v>2</v>
      </c>
      <c r="H3" s="123"/>
      <c r="I3" s="123"/>
      <c r="J3" s="124" t="s">
        <v>33</v>
      </c>
      <c r="K3" s="124"/>
      <c r="L3" s="124"/>
      <c r="M3" s="124"/>
      <c r="N3" s="124"/>
      <c r="O3" s="124"/>
      <c r="P3" s="124"/>
      <c r="Q3" s="124"/>
      <c r="R3" s="124"/>
      <c r="S3" s="125" t="s">
        <v>34</v>
      </c>
    </row>
    <row r="4" spans="1:19" ht="15" customHeight="1" thickBot="1">
      <c r="A4" s="121"/>
      <c r="B4" s="122"/>
      <c r="C4" s="126" t="s">
        <v>35</v>
      </c>
      <c r="D4" s="128" t="s">
        <v>36</v>
      </c>
      <c r="E4" s="130" t="s">
        <v>37</v>
      </c>
      <c r="F4" s="132" t="s">
        <v>38</v>
      </c>
      <c r="G4" s="134" t="s">
        <v>36</v>
      </c>
      <c r="H4" s="136" t="s">
        <v>37</v>
      </c>
      <c r="I4" s="138" t="s">
        <v>38</v>
      </c>
      <c r="J4" s="140" t="s">
        <v>39</v>
      </c>
      <c r="K4" s="119">
        <v>1</v>
      </c>
      <c r="L4" s="119"/>
      <c r="M4" s="119"/>
      <c r="N4" s="119"/>
      <c r="O4" s="119">
        <v>2</v>
      </c>
      <c r="P4" s="119"/>
      <c r="Q4" s="119"/>
      <c r="R4" s="119"/>
      <c r="S4" s="125"/>
    </row>
    <row r="5" spans="1:19" ht="42" customHeight="1" thickBot="1">
      <c r="A5" s="121"/>
      <c r="B5" s="123"/>
      <c r="C5" s="127"/>
      <c r="D5" s="129"/>
      <c r="E5" s="131"/>
      <c r="F5" s="133"/>
      <c r="G5" s="135"/>
      <c r="H5" s="137"/>
      <c r="I5" s="139"/>
      <c r="J5" s="14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5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17">
    <cfRule type="expression" dxfId="3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0" t="s">
        <v>30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</row>
    <row r="2" spans="1:19" ht="15.75" thickBot="1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</row>
    <row r="3" spans="1:19" ht="15" customHeight="1" thickBot="1">
      <c r="A3" s="121" t="s">
        <v>31</v>
      </c>
      <c r="B3" s="122" t="s">
        <v>32</v>
      </c>
      <c r="C3" s="30"/>
      <c r="D3" s="122">
        <v>1</v>
      </c>
      <c r="E3" s="122"/>
      <c r="F3" s="122"/>
      <c r="G3" s="123">
        <v>2</v>
      </c>
      <c r="H3" s="123"/>
      <c r="I3" s="123"/>
      <c r="J3" s="124" t="s">
        <v>33</v>
      </c>
      <c r="K3" s="124"/>
      <c r="L3" s="124"/>
      <c r="M3" s="124"/>
      <c r="N3" s="124"/>
      <c r="O3" s="124"/>
      <c r="P3" s="124"/>
      <c r="Q3" s="124"/>
      <c r="R3" s="124"/>
      <c r="S3" s="125" t="s">
        <v>34</v>
      </c>
    </row>
    <row r="4" spans="1:19" ht="15" customHeight="1" thickBot="1">
      <c r="A4" s="121"/>
      <c r="B4" s="122"/>
      <c r="C4" s="126" t="s">
        <v>35</v>
      </c>
      <c r="D4" s="128" t="s">
        <v>36</v>
      </c>
      <c r="E4" s="130" t="s">
        <v>37</v>
      </c>
      <c r="F4" s="132" t="s">
        <v>38</v>
      </c>
      <c r="G4" s="134" t="s">
        <v>36</v>
      </c>
      <c r="H4" s="136" t="s">
        <v>37</v>
      </c>
      <c r="I4" s="138" t="s">
        <v>38</v>
      </c>
      <c r="J4" s="140" t="s">
        <v>39</v>
      </c>
      <c r="K4" s="119">
        <v>1</v>
      </c>
      <c r="L4" s="119"/>
      <c r="M4" s="119"/>
      <c r="N4" s="119"/>
      <c r="O4" s="119">
        <v>2</v>
      </c>
      <c r="P4" s="119"/>
      <c r="Q4" s="119"/>
      <c r="R4" s="119"/>
      <c r="S4" s="125"/>
    </row>
    <row r="5" spans="1:19" ht="42" customHeight="1" thickBot="1">
      <c r="A5" s="121"/>
      <c r="B5" s="123"/>
      <c r="C5" s="127"/>
      <c r="D5" s="129"/>
      <c r="E5" s="131"/>
      <c r="F5" s="133"/>
      <c r="G5" s="135"/>
      <c r="H5" s="137"/>
      <c r="I5" s="139"/>
      <c r="J5" s="14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5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abSelected="1" topLeftCell="A2" zoomScale="80" zoomScaleNormal="80" workbookViewId="0">
      <selection sqref="A1:S27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0" t="s">
        <v>125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</row>
    <row r="2" spans="1:19" ht="15.75" thickBot="1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</row>
    <row r="3" spans="1:19" ht="15" customHeight="1" thickBot="1">
      <c r="A3" s="121" t="s">
        <v>31</v>
      </c>
      <c r="B3" s="122" t="s">
        <v>32</v>
      </c>
      <c r="C3" s="30"/>
      <c r="D3" s="122">
        <v>1</v>
      </c>
      <c r="E3" s="122"/>
      <c r="F3" s="122"/>
      <c r="G3" s="123">
        <v>2</v>
      </c>
      <c r="H3" s="123"/>
      <c r="I3" s="123"/>
      <c r="J3" s="124" t="s">
        <v>33</v>
      </c>
      <c r="K3" s="124"/>
      <c r="L3" s="124"/>
      <c r="M3" s="124"/>
      <c r="N3" s="124"/>
      <c r="O3" s="124"/>
      <c r="P3" s="124"/>
      <c r="Q3" s="124"/>
      <c r="R3" s="124"/>
      <c r="S3" s="125" t="s">
        <v>34</v>
      </c>
    </row>
    <row r="4" spans="1:19" ht="15" customHeight="1" thickBot="1">
      <c r="A4" s="121"/>
      <c r="B4" s="122"/>
      <c r="C4" s="126" t="s">
        <v>35</v>
      </c>
      <c r="D4" s="128" t="s">
        <v>36</v>
      </c>
      <c r="E4" s="130" t="s">
        <v>37</v>
      </c>
      <c r="F4" s="132" t="s">
        <v>38</v>
      </c>
      <c r="G4" s="134" t="s">
        <v>36</v>
      </c>
      <c r="H4" s="136" t="s">
        <v>37</v>
      </c>
      <c r="I4" s="138" t="s">
        <v>38</v>
      </c>
      <c r="J4" s="140" t="s">
        <v>39</v>
      </c>
      <c r="K4" s="119">
        <v>1</v>
      </c>
      <c r="L4" s="119"/>
      <c r="M4" s="119"/>
      <c r="N4" s="119"/>
      <c r="O4" s="119">
        <v>2</v>
      </c>
      <c r="P4" s="119"/>
      <c r="Q4" s="119"/>
      <c r="R4" s="119"/>
      <c r="S4" s="125"/>
    </row>
    <row r="5" spans="1:19" ht="42" customHeight="1" thickBot="1">
      <c r="A5" s="121"/>
      <c r="B5" s="123"/>
      <c r="C5" s="127"/>
      <c r="D5" s="129"/>
      <c r="E5" s="131"/>
      <c r="F5" s="133"/>
      <c r="G5" s="135"/>
      <c r="H5" s="137"/>
      <c r="I5" s="139"/>
      <c r="J5" s="14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5"/>
    </row>
    <row r="6" spans="1:19" ht="15.75" hidden="1">
      <c r="A6" s="31">
        <f ca="1">RANK(S6,S$6:OFFSET(S$6,0,0,COUNTA(B$6:B$30)))</f>
        <v>1</v>
      </c>
      <c r="B6" s="107" t="s">
        <v>138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ca="1">SUM(J6:R6)</f>
        <v>52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ca="1">SUM(J7:R7)</f>
        <v>35.6</v>
      </c>
    </row>
    <row r="8" spans="1:19" ht="15.75">
      <c r="A8" s="40">
        <v>1</v>
      </c>
      <c r="B8" s="47" t="s">
        <v>120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ca="1">SUM(J8:R8)</f>
        <v>27.5</v>
      </c>
    </row>
    <row r="9" spans="1:19" ht="15.75">
      <c r="A9" s="40">
        <v>2</v>
      </c>
      <c r="B9" s="48" t="s">
        <v>48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ca="1">SUM(J9:R9)</f>
        <v>23.8</v>
      </c>
    </row>
    <row r="10" spans="1:19" ht="15.75">
      <c r="A10" s="40">
        <v>3</v>
      </c>
      <c r="B10" s="47" t="s">
        <v>133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ca="1">SUM(J10:R10)</f>
        <v>23.5</v>
      </c>
    </row>
    <row r="11" spans="1:19" ht="15.75">
      <c r="A11" s="40">
        <v>4</v>
      </c>
      <c r="B11" s="47" t="s">
        <v>128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ca="1">SUM(J11:R11)</f>
        <v>21.5</v>
      </c>
    </row>
    <row r="12" spans="1:19" ht="15.75">
      <c r="A12" s="40">
        <v>5</v>
      </c>
      <c r="B12" s="47" t="s">
        <v>135</v>
      </c>
      <c r="C12" s="33" t="s">
        <v>44</v>
      </c>
      <c r="D12" s="42">
        <v>2</v>
      </c>
      <c r="E12" s="43">
        <v>4</v>
      </c>
      <c r="F12" s="44">
        <v>1</v>
      </c>
      <c r="G12" s="45">
        <v>1</v>
      </c>
      <c r="H12" s="46">
        <v>5</v>
      </c>
      <c r="I12" s="43">
        <v>11</v>
      </c>
      <c r="J12" s="95"/>
      <c r="K12" s="89">
        <f ca="1">OFFSET(Очки!$A$2,F12,D12+OFFSET(Очки!$A$18,0,$C$31-1)-1)</f>
        <v>9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OFFSET(Очки!$A$2,I12,G12+OFFSET(Очки!$A$18,0,$C$31-1)-1)</f>
        <v>8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19.100000000000001</v>
      </c>
    </row>
    <row r="13" spans="1:19" ht="15.75">
      <c r="A13" s="40">
        <v>5</v>
      </c>
      <c r="B13" s="47" t="s">
        <v>136</v>
      </c>
      <c r="C13" s="33" t="s">
        <v>44</v>
      </c>
      <c r="D13" s="42">
        <v>1</v>
      </c>
      <c r="E13" s="43">
        <v>7</v>
      </c>
      <c r="F13" s="44">
        <v>9</v>
      </c>
      <c r="G13" s="45">
        <v>1</v>
      </c>
      <c r="H13" s="46">
        <v>7</v>
      </c>
      <c r="I13" s="43">
        <v>6</v>
      </c>
      <c r="J13" s="95">
        <v>0.5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>
        <v>-4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1.1000000000000001</v>
      </c>
      <c r="Q13" s="39">
        <v>1.5</v>
      </c>
      <c r="R13" s="90"/>
      <c r="S13" s="102">
        <f ca="1">SUM(J13:R13)</f>
        <v>19.100000000000001</v>
      </c>
    </row>
    <row r="14" spans="1:19" ht="15.75">
      <c r="A14" s="40">
        <v>7</v>
      </c>
      <c r="B14" s="47" t="s">
        <v>129</v>
      </c>
      <c r="C14" s="33" t="s">
        <v>44</v>
      </c>
      <c r="D14" s="42">
        <v>1</v>
      </c>
      <c r="E14" s="43">
        <v>4</v>
      </c>
      <c r="F14" s="44">
        <v>11</v>
      </c>
      <c r="G14" s="45">
        <v>1</v>
      </c>
      <c r="H14" s="46">
        <v>4</v>
      </c>
      <c r="I14" s="43">
        <v>5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19</v>
      </c>
    </row>
    <row r="15" spans="1:19" ht="15.75">
      <c r="A15" s="40">
        <v>8</v>
      </c>
      <c r="B15" s="47" t="s">
        <v>56</v>
      </c>
      <c r="C15" s="33" t="s">
        <v>44</v>
      </c>
      <c r="D15" s="42">
        <v>2</v>
      </c>
      <c r="E15" s="43">
        <v>6</v>
      </c>
      <c r="F15" s="44">
        <v>4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2.1</v>
      </c>
      <c r="Q15" s="39"/>
      <c r="R15" s="90"/>
      <c r="S15" s="102">
        <f ca="1">SUM(J15:R15)</f>
        <v>18.5</v>
      </c>
    </row>
    <row r="16" spans="1:19" ht="15.75">
      <c r="A16" s="40">
        <v>9</v>
      </c>
      <c r="B16" s="47" t="s">
        <v>84</v>
      </c>
      <c r="C16" s="33" t="s">
        <v>44</v>
      </c>
      <c r="D16" s="42">
        <v>1</v>
      </c>
      <c r="E16" s="43">
        <v>2</v>
      </c>
      <c r="F16" s="44">
        <v>5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</v>
      </c>
      <c r="P16" s="39">
        <f ca="1">IF(I16&lt;H16,OFFSET(Очки!$A$20,2+H16-I16,IF(G16=1,13-H16,10+G16)),0)</f>
        <v>0.7</v>
      </c>
      <c r="Q16" s="39"/>
      <c r="R16" s="90"/>
      <c r="S16" s="102">
        <f ca="1">SUM(J16:R16)</f>
        <v>17.7</v>
      </c>
    </row>
    <row r="17" spans="1:19" ht="15.75">
      <c r="A17" s="40">
        <v>10</v>
      </c>
      <c r="B17" s="32" t="s">
        <v>52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3.5</v>
      </c>
      <c r="Q17" s="39"/>
      <c r="R17" s="90"/>
      <c r="S17" s="102">
        <f ca="1">SUM(J17:R17)</f>
        <v>15.4</v>
      </c>
    </row>
    <row r="18" spans="1:19" ht="15.75">
      <c r="A18" s="40">
        <v>11</v>
      </c>
      <c r="B18" s="48" t="s">
        <v>87</v>
      </c>
      <c r="C18" s="33">
        <v>20</v>
      </c>
      <c r="D18" s="42">
        <v>2</v>
      </c>
      <c r="E18" s="43">
        <v>7</v>
      </c>
      <c r="F18" s="44">
        <v>2</v>
      </c>
      <c r="G18" s="45">
        <v>2</v>
      </c>
      <c r="H18" s="46">
        <v>6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3.5</v>
      </c>
      <c r="M18" s="39"/>
      <c r="N18" s="92">
        <f>-4-3</f>
        <v>-7</v>
      </c>
      <c r="O18" s="89">
        <f ca="1">OFFSET(Очки!$A$2,I18,G18+OFFSET(Очки!$A$18,0,$C$31-1)-1)</f>
        <v>8</v>
      </c>
      <c r="P18" s="39">
        <f ca="1">IF(I18&lt;H18,OFFSET(Очки!$A$20,2+H18-I18,IF(G18=1,13-H18,10+G18)),0)</f>
        <v>2.8</v>
      </c>
      <c r="Q18" s="39"/>
      <c r="R18" s="90"/>
      <c r="S18" s="102">
        <f ca="1">SUM(J18:R18)</f>
        <v>15.3</v>
      </c>
    </row>
    <row r="19" spans="1:19" ht="15.75">
      <c r="A19" s="40">
        <v>12</v>
      </c>
      <c r="B19" s="41" t="s">
        <v>126</v>
      </c>
      <c r="C19" s="33">
        <v>10</v>
      </c>
      <c r="D19" s="42">
        <v>1</v>
      </c>
      <c r="E19" s="43">
        <v>1</v>
      </c>
      <c r="F19" s="44">
        <v>4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OFFSET(Очки!$A$2,F19,D19+OFFSET(Очки!$A$18,0,$C$31-1)-1)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4.5</v>
      </c>
      <c r="P19" s="39">
        <f ca="1">IF(I19&lt;H19,OFFSET(Очки!$A$20,2+H19-I19,IF(G19=1,13-H19,10+G19)),0)</f>
        <v>1.4</v>
      </c>
      <c r="Q19" s="39"/>
      <c r="R19" s="90">
        <v>-4</v>
      </c>
      <c r="S19" s="102">
        <f ca="1">SUM(J19:R19)</f>
        <v>13.899999999999999</v>
      </c>
    </row>
    <row r="20" spans="1:19" ht="15.75">
      <c r="A20" s="40">
        <v>13</v>
      </c>
      <c r="B20" s="32" t="s">
        <v>91</v>
      </c>
      <c r="C20" s="33" t="s">
        <v>44</v>
      </c>
      <c r="D20" s="42">
        <v>2</v>
      </c>
      <c r="E20" s="43">
        <v>10</v>
      </c>
      <c r="F20" s="44">
        <v>9</v>
      </c>
      <c r="G20" s="45">
        <v>1</v>
      </c>
      <c r="H20" s="46">
        <v>6</v>
      </c>
      <c r="I20" s="43">
        <v>10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12.2</v>
      </c>
    </row>
    <row r="21" spans="1:19" ht="15.75">
      <c r="A21" s="40">
        <v>14</v>
      </c>
      <c r="B21" s="48" t="s">
        <v>131</v>
      </c>
      <c r="C21" s="33">
        <v>2.5</v>
      </c>
      <c r="D21" s="42">
        <v>2</v>
      </c>
      <c r="E21" s="43">
        <v>5</v>
      </c>
      <c r="F21" s="44">
        <v>6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11.5</v>
      </c>
    </row>
    <row r="22" spans="1:19" ht="15.75">
      <c r="A22" s="40">
        <v>15</v>
      </c>
      <c r="B22" s="47" t="s">
        <v>132</v>
      </c>
      <c r="C22" s="33">
        <v>7.5</v>
      </c>
      <c r="D22" s="42">
        <v>2</v>
      </c>
      <c r="E22" s="43">
        <v>2</v>
      </c>
      <c r="F22" s="44">
        <v>3</v>
      </c>
      <c r="G22" s="45">
        <v>2</v>
      </c>
      <c r="H22" s="46">
        <v>3</v>
      </c>
      <c r="I22" s="43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11</v>
      </c>
    </row>
    <row r="23" spans="1:19" ht="15.75">
      <c r="A23" s="40">
        <v>16</v>
      </c>
      <c r="B23" s="48" t="s">
        <v>127</v>
      </c>
      <c r="C23" s="33">
        <v>7.5</v>
      </c>
      <c r="D23" s="42">
        <v>1</v>
      </c>
      <c r="E23" s="43">
        <v>10</v>
      </c>
      <c r="F23" s="44">
        <v>10</v>
      </c>
      <c r="G23" s="45">
        <v>1</v>
      </c>
      <c r="H23" s="46">
        <v>3</v>
      </c>
      <c r="I23" s="43">
        <v>36</v>
      </c>
      <c r="J23" s="95"/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8.5</v>
      </c>
    </row>
    <row r="24" spans="1:19" ht="15.75">
      <c r="A24" s="40">
        <v>17</v>
      </c>
      <c r="B24" s="47" t="s">
        <v>130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ca="1">SUM(J24:R24)</f>
        <v>7.5</v>
      </c>
    </row>
    <row r="25" spans="1:19" ht="15.75">
      <c r="A25" s="40">
        <v>18</v>
      </c>
      <c r="B25" s="47" t="s">
        <v>139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5.5</v>
      </c>
    </row>
    <row r="26" spans="1:19" ht="15.75">
      <c r="A26" s="40">
        <v>19</v>
      </c>
      <c r="B26" s="47" t="s">
        <v>134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ref="S6:S30" ca="1" si="0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0" t="s">
        <v>114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</row>
    <row r="2" spans="1:19" ht="15.75" thickBot="1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</row>
    <row r="3" spans="1:19" ht="15" customHeight="1" thickBot="1">
      <c r="A3" s="121" t="s">
        <v>31</v>
      </c>
      <c r="B3" s="122" t="s">
        <v>32</v>
      </c>
      <c r="C3" s="30"/>
      <c r="D3" s="122">
        <v>1</v>
      </c>
      <c r="E3" s="122"/>
      <c r="F3" s="122"/>
      <c r="G3" s="123">
        <v>2</v>
      </c>
      <c r="H3" s="123"/>
      <c r="I3" s="123"/>
      <c r="J3" s="124" t="s">
        <v>33</v>
      </c>
      <c r="K3" s="124"/>
      <c r="L3" s="124"/>
      <c r="M3" s="124"/>
      <c r="N3" s="124"/>
      <c r="O3" s="124"/>
      <c r="P3" s="124"/>
      <c r="Q3" s="124"/>
      <c r="R3" s="124"/>
      <c r="S3" s="125" t="s">
        <v>34</v>
      </c>
    </row>
    <row r="4" spans="1:19" ht="15" customHeight="1" thickBot="1">
      <c r="A4" s="121"/>
      <c r="B4" s="122"/>
      <c r="C4" s="126" t="s">
        <v>35</v>
      </c>
      <c r="D4" s="128" t="s">
        <v>36</v>
      </c>
      <c r="E4" s="130" t="s">
        <v>37</v>
      </c>
      <c r="F4" s="132" t="s">
        <v>38</v>
      </c>
      <c r="G4" s="134" t="s">
        <v>36</v>
      </c>
      <c r="H4" s="136" t="s">
        <v>37</v>
      </c>
      <c r="I4" s="138" t="s">
        <v>38</v>
      </c>
      <c r="J4" s="140" t="s">
        <v>39</v>
      </c>
      <c r="K4" s="119">
        <v>1</v>
      </c>
      <c r="L4" s="119"/>
      <c r="M4" s="119"/>
      <c r="N4" s="119"/>
      <c r="O4" s="119">
        <v>2</v>
      </c>
      <c r="P4" s="119"/>
      <c r="Q4" s="119"/>
      <c r="R4" s="119"/>
      <c r="S4" s="125"/>
    </row>
    <row r="5" spans="1:19" ht="42" customHeight="1" thickBot="1">
      <c r="A5" s="121"/>
      <c r="B5" s="123"/>
      <c r="C5" s="127"/>
      <c r="D5" s="129"/>
      <c r="E5" s="131"/>
      <c r="F5" s="133"/>
      <c r="G5" s="135"/>
      <c r="H5" s="137"/>
      <c r="I5" s="139"/>
      <c r="J5" s="140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5"/>
    </row>
    <row r="6" spans="1:19" ht="15.75">
      <c r="A6" s="31" t="e">
        <f ca="1">RANK(S6,S$6:OFFSET(S$6,0,0,COUNTA(B$6:B$30)))</f>
        <v>#REF!</v>
      </c>
      <c r="B6" s="85"/>
      <c r="C6" s="100" t="s">
        <v>44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45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Очки</vt:lpstr>
      <vt:lpstr>16.05</vt:lpstr>
      <vt:lpstr>23.05</vt:lpstr>
      <vt:lpstr>30.05.</vt:lpstr>
      <vt:lpstr>06.06</vt:lpstr>
      <vt:lpstr>13.06</vt:lpstr>
      <vt:lpstr>20.06</vt:lpstr>
      <vt:lpstr>27.06</vt:lpstr>
      <vt:lpstr>12121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Картинг</cp:lastModifiedBy>
  <cp:revision>13</cp:revision>
  <cp:lastPrinted>2017-06-27T19:42:52Z</cp:lastPrinted>
  <dcterms:created xsi:type="dcterms:W3CDTF">2006-09-16T00:00:00Z</dcterms:created>
  <dcterms:modified xsi:type="dcterms:W3CDTF">2017-06-27T19:52:51Z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