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6"/>
  </bookViews>
  <sheets>
    <sheet name="Общие результаты" sheetId="4" r:id="rId1"/>
    <sheet name="Регистрация" sheetId="5" r:id="rId2"/>
    <sheet name="PlayWar" sheetId="60" r:id="rId3"/>
    <sheet name="Kozaks" sheetId="61" r:id="rId4"/>
    <sheet name="Levi_9" sheetId="63" r:id="rId5"/>
    <sheet name="Mesnyki" sheetId="64" r:id="rId6"/>
    <sheet name="Kozak i razboiniki" sheetId="70" r:id="rId7"/>
    <sheet name="MST" sheetId="69" r:id="rId8"/>
    <sheet name="RocknRolla" sheetId="67" r:id="rId9"/>
    <sheet name="PaSiTeam" sheetId="50" r:id="rId10"/>
    <sheet name="NSJ" sheetId="68" r:id="rId11"/>
    <sheet name="Fossa" sheetId="62" r:id="rId12"/>
    <sheet name="Etage" sheetId="66" r:id="rId13"/>
    <sheet name="Flash" sheetId="65" r:id="rId14"/>
  </sheets>
  <calcPr calcId="145621"/>
</workbook>
</file>

<file path=xl/calcChain.xml><?xml version="1.0" encoding="utf-8"?>
<calcChain xmlns="http://schemas.openxmlformats.org/spreadsheetml/2006/main">
  <c r="K11" i="60" l="1"/>
  <c r="K14" i="50"/>
  <c r="K15" i="50"/>
  <c r="H17" i="50"/>
  <c r="K17" i="50"/>
  <c r="I17" i="50"/>
  <c r="I15" i="50"/>
  <c r="I14" i="50"/>
  <c r="H14" i="50"/>
  <c r="G15" i="50"/>
  <c r="G14" i="50"/>
  <c r="H10" i="4"/>
  <c r="H9" i="4"/>
  <c r="H8" i="4"/>
  <c r="H7" i="4"/>
  <c r="N15" i="70"/>
  <c r="N14" i="70"/>
  <c r="N13" i="70"/>
  <c r="N12" i="70"/>
  <c r="N15" i="69"/>
  <c r="N14" i="69"/>
  <c r="N13" i="69"/>
  <c r="N12" i="69"/>
  <c r="N15" i="68"/>
  <c r="N14" i="68"/>
  <c r="N13" i="68"/>
  <c r="N12" i="68"/>
  <c r="N15" i="67"/>
  <c r="N14" i="67"/>
  <c r="N13" i="67"/>
  <c r="N12" i="67"/>
  <c r="N15" i="65"/>
  <c r="N14" i="65"/>
  <c r="N13" i="65"/>
  <c r="N12" i="65"/>
  <c r="N15" i="66"/>
  <c r="N14" i="66"/>
  <c r="N13" i="66"/>
  <c r="N12" i="66"/>
  <c r="N15" i="64"/>
  <c r="N14" i="62"/>
  <c r="N13" i="62"/>
  <c r="N12" i="62"/>
  <c r="N14" i="61"/>
  <c r="N13" i="61"/>
  <c r="N12" i="61"/>
  <c r="N14" i="60"/>
  <c r="N13" i="60"/>
  <c r="N13" i="50"/>
  <c r="M11" i="50"/>
  <c r="K27" i="5"/>
  <c r="J28" i="5"/>
  <c r="J29" i="5"/>
  <c r="J32" i="5"/>
  <c r="K32" i="5" s="1"/>
  <c r="J33" i="5"/>
  <c r="H20" i="70"/>
  <c r="G20" i="70"/>
  <c r="F20" i="70"/>
  <c r="E20" i="70"/>
  <c r="D20" i="70"/>
  <c r="C20" i="70"/>
  <c r="I18" i="70"/>
  <c r="M15" i="70"/>
  <c r="I15" i="70"/>
  <c r="H15" i="70"/>
  <c r="G15" i="70"/>
  <c r="M14" i="70"/>
  <c r="I14" i="70"/>
  <c r="H14" i="70"/>
  <c r="G14" i="70"/>
  <c r="M13" i="70"/>
  <c r="I13" i="70"/>
  <c r="H13" i="70"/>
  <c r="G13" i="70"/>
  <c r="M12" i="70"/>
  <c r="I12" i="70"/>
  <c r="H12" i="70"/>
  <c r="G12" i="70"/>
  <c r="M11" i="70"/>
  <c r="N11" i="70" s="1"/>
  <c r="I11" i="70"/>
  <c r="H11" i="70"/>
  <c r="H17" i="70" s="1"/>
  <c r="G11" i="70"/>
  <c r="M10" i="70"/>
  <c r="N10" i="70" s="1"/>
  <c r="I10" i="70"/>
  <c r="H10" i="70"/>
  <c r="G10" i="70"/>
  <c r="H20" i="69"/>
  <c r="G20" i="69"/>
  <c r="F20" i="69"/>
  <c r="E20" i="69"/>
  <c r="D20" i="69"/>
  <c r="C20" i="69"/>
  <c r="I18" i="69"/>
  <c r="M15" i="69"/>
  <c r="I15" i="69"/>
  <c r="H15" i="69"/>
  <c r="G15" i="69"/>
  <c r="M14" i="69"/>
  <c r="I14" i="69"/>
  <c r="H14" i="69"/>
  <c r="G14" i="69"/>
  <c r="M13" i="69"/>
  <c r="I13" i="69"/>
  <c r="H13" i="69"/>
  <c r="G13" i="69"/>
  <c r="M12" i="69"/>
  <c r="I12" i="69"/>
  <c r="H12" i="69"/>
  <c r="G12" i="69"/>
  <c r="M11" i="69"/>
  <c r="N11" i="69" s="1"/>
  <c r="I11" i="69"/>
  <c r="H11" i="69"/>
  <c r="G11" i="69"/>
  <c r="M10" i="69"/>
  <c r="N10" i="69" s="1"/>
  <c r="I10" i="69"/>
  <c r="H10" i="69"/>
  <c r="G10" i="69"/>
  <c r="H21" i="68"/>
  <c r="G21" i="68"/>
  <c r="F21" i="68"/>
  <c r="E21" i="68"/>
  <c r="D21" i="68"/>
  <c r="C21" i="68"/>
  <c r="I19" i="68"/>
  <c r="M15" i="68"/>
  <c r="I15" i="68"/>
  <c r="H15" i="68"/>
  <c r="G15" i="68"/>
  <c r="M14" i="68"/>
  <c r="I14" i="68"/>
  <c r="H14" i="68"/>
  <c r="G14" i="68"/>
  <c r="M13" i="68"/>
  <c r="I13" i="68"/>
  <c r="H13" i="68"/>
  <c r="G13" i="68"/>
  <c r="M12" i="68"/>
  <c r="I12" i="68"/>
  <c r="I18" i="68" s="1"/>
  <c r="H12" i="68"/>
  <c r="G12" i="68"/>
  <c r="M11" i="68"/>
  <c r="N11" i="68" s="1"/>
  <c r="I11" i="68"/>
  <c r="H11" i="68"/>
  <c r="H17" i="68" s="1"/>
  <c r="G11" i="68"/>
  <c r="M10" i="68"/>
  <c r="N10" i="68" s="1"/>
  <c r="I10" i="68"/>
  <c r="H10" i="68"/>
  <c r="H16" i="68" s="1"/>
  <c r="G10" i="68"/>
  <c r="H20" i="67"/>
  <c r="G20" i="67"/>
  <c r="F20" i="67"/>
  <c r="E20" i="67"/>
  <c r="D20" i="67"/>
  <c r="C20" i="67"/>
  <c r="I18" i="67"/>
  <c r="M15" i="67"/>
  <c r="I15" i="67"/>
  <c r="H15" i="67"/>
  <c r="G15" i="67"/>
  <c r="M14" i="67"/>
  <c r="I14" i="67"/>
  <c r="H14" i="67"/>
  <c r="G14" i="67"/>
  <c r="M13" i="67"/>
  <c r="I13" i="67"/>
  <c r="H13" i="67"/>
  <c r="G13" i="67"/>
  <c r="M12" i="67"/>
  <c r="I12" i="67"/>
  <c r="H12" i="67"/>
  <c r="G12" i="67"/>
  <c r="M11" i="67"/>
  <c r="N11" i="67" s="1"/>
  <c r="I11" i="67"/>
  <c r="H11" i="67"/>
  <c r="H17" i="67" s="1"/>
  <c r="G11" i="67"/>
  <c r="M10" i="67"/>
  <c r="N10" i="67" s="1"/>
  <c r="I10" i="67"/>
  <c r="H10" i="67"/>
  <c r="H16" i="67" s="1"/>
  <c r="G10" i="67"/>
  <c r="H20" i="66"/>
  <c r="G20" i="66"/>
  <c r="F20" i="66"/>
  <c r="E20" i="66"/>
  <c r="D20" i="66"/>
  <c r="C20" i="66"/>
  <c r="I18" i="66"/>
  <c r="M15" i="66"/>
  <c r="I15" i="66"/>
  <c r="H15" i="66"/>
  <c r="G15" i="66"/>
  <c r="M14" i="66"/>
  <c r="I14" i="66"/>
  <c r="H14" i="66"/>
  <c r="G14" i="66"/>
  <c r="M13" i="66"/>
  <c r="I13" i="66"/>
  <c r="H13" i="66"/>
  <c r="G13" i="66"/>
  <c r="M12" i="66"/>
  <c r="I12" i="66"/>
  <c r="H12" i="66"/>
  <c r="G12" i="66"/>
  <c r="M11" i="66"/>
  <c r="N11" i="66" s="1"/>
  <c r="I11" i="66"/>
  <c r="H11" i="66"/>
  <c r="G11" i="66"/>
  <c r="M10" i="66"/>
  <c r="N10" i="66" s="1"/>
  <c r="I10" i="66"/>
  <c r="H10" i="66"/>
  <c r="G10" i="66"/>
  <c r="H20" i="65"/>
  <c r="G20" i="65"/>
  <c r="F20" i="65"/>
  <c r="E20" i="65"/>
  <c r="D20" i="65"/>
  <c r="C20" i="65"/>
  <c r="I18" i="65"/>
  <c r="M15" i="65"/>
  <c r="I15" i="65"/>
  <c r="H15" i="65"/>
  <c r="G15" i="65"/>
  <c r="M14" i="65"/>
  <c r="I14" i="65"/>
  <c r="H14" i="65"/>
  <c r="G14" i="65"/>
  <c r="M13" i="65"/>
  <c r="I13" i="65"/>
  <c r="H13" i="65"/>
  <c r="G13" i="65"/>
  <c r="M12" i="65"/>
  <c r="I12" i="65"/>
  <c r="H12" i="65"/>
  <c r="G12" i="65"/>
  <c r="M11" i="65"/>
  <c r="N11" i="65" s="1"/>
  <c r="I11" i="65"/>
  <c r="H11" i="65"/>
  <c r="H17" i="65" s="1"/>
  <c r="G11" i="65"/>
  <c r="M10" i="65"/>
  <c r="N10" i="65" s="1"/>
  <c r="I10" i="65"/>
  <c r="H10" i="65"/>
  <c r="G10" i="65"/>
  <c r="H20" i="64"/>
  <c r="G20" i="64"/>
  <c r="F20" i="64"/>
  <c r="E20" i="64"/>
  <c r="D20" i="64"/>
  <c r="C20" i="64"/>
  <c r="I18" i="64"/>
  <c r="M15" i="64"/>
  <c r="I15" i="64"/>
  <c r="H15" i="64"/>
  <c r="G15" i="64"/>
  <c r="M14" i="64"/>
  <c r="I14" i="64"/>
  <c r="H14" i="64"/>
  <c r="G14" i="64"/>
  <c r="M13" i="64"/>
  <c r="N13" i="64" s="1"/>
  <c r="I13" i="64"/>
  <c r="H13" i="64"/>
  <c r="G13" i="64"/>
  <c r="M12" i="64"/>
  <c r="N12" i="64" s="1"/>
  <c r="I12" i="64"/>
  <c r="H12" i="64"/>
  <c r="G12" i="64"/>
  <c r="M11" i="64"/>
  <c r="N11" i="64" s="1"/>
  <c r="I11" i="64"/>
  <c r="H11" i="64"/>
  <c r="G11" i="64"/>
  <c r="M10" i="64"/>
  <c r="N10" i="64" s="1"/>
  <c r="I10" i="64"/>
  <c r="H10" i="64"/>
  <c r="G10" i="64"/>
  <c r="H20" i="63"/>
  <c r="G20" i="63"/>
  <c r="F20" i="63"/>
  <c r="E20" i="63"/>
  <c r="D20" i="63"/>
  <c r="C20" i="63"/>
  <c r="I18" i="63"/>
  <c r="M15" i="63"/>
  <c r="I15" i="63"/>
  <c r="H15" i="63"/>
  <c r="G15" i="63"/>
  <c r="M14" i="63"/>
  <c r="I14" i="63"/>
  <c r="H14" i="63"/>
  <c r="G14" i="63"/>
  <c r="M13" i="63"/>
  <c r="I13" i="63"/>
  <c r="H13" i="63"/>
  <c r="G13" i="63"/>
  <c r="M12" i="63"/>
  <c r="I12" i="63"/>
  <c r="H12" i="63"/>
  <c r="G12" i="63"/>
  <c r="M11" i="63"/>
  <c r="N11" i="63" s="1"/>
  <c r="N13" i="63" s="1"/>
  <c r="I11" i="63"/>
  <c r="H11" i="63"/>
  <c r="G11" i="63"/>
  <c r="N10" i="63"/>
  <c r="N12" i="63" s="1"/>
  <c r="N14" i="63" s="1"/>
  <c r="N15" i="63" s="1"/>
  <c r="M10" i="63"/>
  <c r="I10" i="63"/>
  <c r="H10" i="63"/>
  <c r="G10" i="63"/>
  <c r="H20" i="62"/>
  <c r="G20" i="62"/>
  <c r="F20" i="62"/>
  <c r="E20" i="62"/>
  <c r="D20" i="62"/>
  <c r="C20" i="62"/>
  <c r="I18" i="62"/>
  <c r="M15" i="62"/>
  <c r="N15" i="62" s="1"/>
  <c r="I15" i="62"/>
  <c r="H15" i="62"/>
  <c r="G15" i="62"/>
  <c r="M14" i="62"/>
  <c r="I14" i="62"/>
  <c r="H14" i="62"/>
  <c r="G14" i="62"/>
  <c r="M13" i="62"/>
  <c r="I13" i="62"/>
  <c r="H13" i="62"/>
  <c r="G13" i="62"/>
  <c r="M12" i="62"/>
  <c r="I12" i="62"/>
  <c r="H12" i="62"/>
  <c r="G12" i="62"/>
  <c r="M11" i="62"/>
  <c r="N11" i="62" s="1"/>
  <c r="I11" i="62"/>
  <c r="H11" i="62"/>
  <c r="H17" i="62" s="1"/>
  <c r="G11" i="62"/>
  <c r="M10" i="62"/>
  <c r="N10" i="62" s="1"/>
  <c r="I10" i="62"/>
  <c r="H10" i="62"/>
  <c r="G10" i="62"/>
  <c r="H20" i="61"/>
  <c r="G20" i="61"/>
  <c r="F20" i="61"/>
  <c r="E20" i="61"/>
  <c r="D20" i="61"/>
  <c r="C20" i="61"/>
  <c r="I18" i="61"/>
  <c r="M15" i="61"/>
  <c r="N15" i="61" s="1"/>
  <c r="I15" i="61"/>
  <c r="H15" i="61"/>
  <c r="G15" i="61"/>
  <c r="M14" i="61"/>
  <c r="I14" i="61"/>
  <c r="H14" i="61"/>
  <c r="G14" i="61"/>
  <c r="M13" i="61"/>
  <c r="I13" i="61"/>
  <c r="H13" i="61"/>
  <c r="G13" i="61"/>
  <c r="M12" i="61"/>
  <c r="I12" i="61"/>
  <c r="H12" i="61"/>
  <c r="G12" i="61"/>
  <c r="M11" i="61"/>
  <c r="N11" i="61" s="1"/>
  <c r="I11" i="61"/>
  <c r="H11" i="61"/>
  <c r="G11" i="61"/>
  <c r="M10" i="61"/>
  <c r="N10" i="61" s="1"/>
  <c r="I10" i="61"/>
  <c r="H10" i="61"/>
  <c r="G10" i="61"/>
  <c r="H20" i="60"/>
  <c r="G20" i="60"/>
  <c r="F20" i="60"/>
  <c r="E20" i="60"/>
  <c r="D20" i="60"/>
  <c r="C20" i="60"/>
  <c r="I18" i="60"/>
  <c r="M15" i="60"/>
  <c r="N15" i="60" s="1"/>
  <c r="I15" i="60"/>
  <c r="I17" i="60" s="1"/>
  <c r="H15" i="60"/>
  <c r="H17" i="60" s="1"/>
  <c r="G15" i="60"/>
  <c r="M14" i="60"/>
  <c r="I14" i="60"/>
  <c r="H14" i="60"/>
  <c r="G14" i="60"/>
  <c r="M13" i="60"/>
  <c r="I13" i="60"/>
  <c r="H13" i="60"/>
  <c r="G13" i="60"/>
  <c r="M12" i="60"/>
  <c r="I12" i="60"/>
  <c r="I16" i="60" s="1"/>
  <c r="H12" i="60"/>
  <c r="H16" i="60" s="1"/>
  <c r="G12" i="60"/>
  <c r="M11" i="60"/>
  <c r="N11" i="60" s="1"/>
  <c r="N12" i="60" s="1"/>
  <c r="I11" i="60"/>
  <c r="H11" i="60"/>
  <c r="G11" i="60"/>
  <c r="N10" i="60"/>
  <c r="M10" i="60"/>
  <c r="I10" i="60"/>
  <c r="H10" i="60"/>
  <c r="G10" i="60"/>
  <c r="I19" i="50"/>
  <c r="M12" i="50"/>
  <c r="N12" i="50" s="1"/>
  <c r="M13" i="50"/>
  <c r="M14" i="50"/>
  <c r="M16" i="50"/>
  <c r="I11" i="50"/>
  <c r="I10" i="50"/>
  <c r="I13" i="50"/>
  <c r="I12" i="50"/>
  <c r="H12" i="50"/>
  <c r="H11" i="50"/>
  <c r="H13" i="50"/>
  <c r="H10" i="50"/>
  <c r="H21" i="50"/>
  <c r="G21" i="50"/>
  <c r="F21" i="50"/>
  <c r="E21" i="50"/>
  <c r="D21" i="50"/>
  <c r="C21" i="50"/>
  <c r="G12" i="50"/>
  <c r="G13" i="50"/>
  <c r="G16" i="50"/>
  <c r="K15" i="70" l="1"/>
  <c r="K14" i="70"/>
  <c r="H16" i="70"/>
  <c r="K12" i="70"/>
  <c r="K11" i="70"/>
  <c r="I17" i="70"/>
  <c r="H18" i="70"/>
  <c r="K10" i="70"/>
  <c r="I16" i="70"/>
  <c r="H17" i="69"/>
  <c r="K15" i="69"/>
  <c r="K14" i="69"/>
  <c r="H16" i="69"/>
  <c r="K12" i="69"/>
  <c r="K11" i="69"/>
  <c r="I17" i="69"/>
  <c r="H18" i="69"/>
  <c r="K10" i="69"/>
  <c r="I16" i="69"/>
  <c r="H18" i="68"/>
  <c r="K15" i="68"/>
  <c r="K14" i="68"/>
  <c r="K12" i="68"/>
  <c r="K18" i="68" s="1"/>
  <c r="K11" i="68"/>
  <c r="I17" i="68"/>
  <c r="H19" i="68"/>
  <c r="K10" i="68"/>
  <c r="I16" i="68"/>
  <c r="K15" i="67"/>
  <c r="K14" i="67"/>
  <c r="K12" i="67"/>
  <c r="I16" i="67"/>
  <c r="K11" i="67"/>
  <c r="I17" i="67"/>
  <c r="H18" i="67"/>
  <c r="K10" i="67"/>
  <c r="K15" i="65"/>
  <c r="K14" i="65"/>
  <c r="K13" i="65"/>
  <c r="K12" i="65"/>
  <c r="H18" i="65"/>
  <c r="K11" i="65"/>
  <c r="I17" i="65"/>
  <c r="K10" i="65"/>
  <c r="H16" i="65"/>
  <c r="I16" i="65"/>
  <c r="K15" i="66"/>
  <c r="K14" i="66"/>
  <c r="H17" i="66"/>
  <c r="H16" i="66"/>
  <c r="K12" i="66"/>
  <c r="K11" i="66"/>
  <c r="I17" i="66"/>
  <c r="K10" i="66"/>
  <c r="I16" i="66"/>
  <c r="H18" i="66"/>
  <c r="K15" i="64"/>
  <c r="K14" i="64"/>
  <c r="H17" i="64"/>
  <c r="H16" i="64"/>
  <c r="K12" i="64"/>
  <c r="K11" i="64"/>
  <c r="I17" i="64"/>
  <c r="K10" i="64"/>
  <c r="I16" i="64"/>
  <c r="H18" i="64"/>
  <c r="K15" i="63"/>
  <c r="K14" i="63"/>
  <c r="K13" i="63"/>
  <c r="I17" i="63"/>
  <c r="I16" i="63"/>
  <c r="K12" i="63"/>
  <c r="K11" i="63"/>
  <c r="K17" i="63" s="1"/>
  <c r="H18" i="63"/>
  <c r="H17" i="63"/>
  <c r="H16" i="63"/>
  <c r="K15" i="62"/>
  <c r="K14" i="62"/>
  <c r="H16" i="62"/>
  <c r="K12" i="62"/>
  <c r="K11" i="62"/>
  <c r="I17" i="62"/>
  <c r="K10" i="62"/>
  <c r="H18" i="62"/>
  <c r="I16" i="62"/>
  <c r="K15" i="61"/>
  <c r="K14" i="61"/>
  <c r="H17" i="61"/>
  <c r="K13" i="61"/>
  <c r="I17" i="61"/>
  <c r="I16" i="61"/>
  <c r="K12" i="61"/>
  <c r="H16" i="61"/>
  <c r="K11" i="61"/>
  <c r="H18" i="61"/>
  <c r="K10" i="61"/>
  <c r="K15" i="60"/>
  <c r="K17" i="60" s="1"/>
  <c r="K14" i="60"/>
  <c r="K13" i="60"/>
  <c r="K12" i="60"/>
  <c r="K16" i="60" s="1"/>
  <c r="H18" i="60"/>
  <c r="N14" i="50"/>
  <c r="N16" i="50"/>
  <c r="K13" i="50"/>
  <c r="K12" i="50"/>
  <c r="K11" i="50"/>
  <c r="N14" i="64"/>
  <c r="K13" i="70"/>
  <c r="K13" i="69"/>
  <c r="K13" i="68"/>
  <c r="K13" i="67"/>
  <c r="K13" i="66"/>
  <c r="K13" i="64"/>
  <c r="K10" i="63"/>
  <c r="K13" i="62"/>
  <c r="K10" i="60"/>
  <c r="H16" i="50"/>
  <c r="H18" i="50" s="1"/>
  <c r="K17" i="70" l="1"/>
  <c r="K18" i="70"/>
  <c r="K16" i="70"/>
  <c r="K17" i="69"/>
  <c r="K18" i="69"/>
  <c r="K16" i="69"/>
  <c r="K17" i="68"/>
  <c r="K19" i="68"/>
  <c r="K16" i="68"/>
  <c r="K17" i="67"/>
  <c r="K18" i="67"/>
  <c r="K16" i="67"/>
  <c r="K17" i="65"/>
  <c r="K18" i="65"/>
  <c r="K16" i="65"/>
  <c r="K17" i="66"/>
  <c r="K18" i="66"/>
  <c r="K16" i="66"/>
  <c r="K17" i="64"/>
  <c r="K18" i="64"/>
  <c r="K16" i="64"/>
  <c r="K18" i="63"/>
  <c r="K16" i="63"/>
  <c r="K17" i="62"/>
  <c r="K18" i="62"/>
  <c r="K16" i="62"/>
  <c r="K17" i="61"/>
  <c r="K18" i="61"/>
  <c r="K16" i="61"/>
  <c r="K18" i="60"/>
  <c r="H15" i="50"/>
  <c r="I16" i="50" l="1"/>
  <c r="I18" i="50" s="1"/>
  <c r="N11" i="50"/>
  <c r="G11" i="50"/>
  <c r="M10" i="50"/>
  <c r="G10" i="50"/>
  <c r="K16" i="50" l="1"/>
  <c r="K18" i="50" s="1"/>
  <c r="K10" i="50"/>
  <c r="N10" i="50"/>
  <c r="J13" i="5"/>
  <c r="K19" i="50" l="1"/>
  <c r="H19" i="50"/>
  <c r="J31" i="5" l="1"/>
  <c r="J30" i="5"/>
  <c r="K30" i="5" l="1"/>
  <c r="J27" i="5"/>
  <c r="J26" i="5"/>
  <c r="J25" i="5"/>
  <c r="J24" i="5"/>
  <c r="J23" i="5"/>
  <c r="J22" i="5"/>
  <c r="J21" i="5"/>
  <c r="J20" i="5"/>
  <c r="J19" i="5"/>
  <c r="J17" i="5"/>
  <c r="J16" i="5"/>
  <c r="J15" i="5"/>
  <c r="J14" i="5"/>
  <c r="J12" i="5"/>
  <c r="J11" i="5"/>
  <c r="J10" i="5"/>
  <c r="J9" i="5"/>
  <c r="J8" i="5"/>
  <c r="J7" i="5"/>
  <c r="K23" i="5" l="1"/>
  <c r="K9" i="5"/>
  <c r="K17" i="5"/>
  <c r="K13" i="5"/>
  <c r="K21" i="5"/>
  <c r="K25" i="5"/>
  <c r="K7" i="5"/>
  <c r="K11" i="5"/>
  <c r="K15" i="5"/>
  <c r="K19" i="5"/>
</calcChain>
</file>

<file path=xl/comments1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  <comment ref="I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круга поломки - 43,69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<sst xmlns="http://schemas.openxmlformats.org/spreadsheetml/2006/main" count="563" uniqueCount="234">
  <si>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</si>
  <si>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</si>
  <si>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</si>
  <si>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</si>
  <si>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</si>
  <si>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</si>
  <si>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</si>
  <si>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</si>
  <si>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</si>
  <si>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</si>
  <si>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</si>
  <si>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</si>
  <si>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</si>
  <si>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</si>
  <si>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</si>
  <si>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</si>
  <si>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</si>
  <si>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</si>
  <si>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</si>
  <si>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</si>
  <si>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</si>
  <si>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</si>
  <si>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</si>
  <si>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</si>
  <si>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</si>
  <si>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</si>
  <si>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</si>
  <si>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</si>
  <si>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</si>
  <si>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</si>
  <si>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</si>
  <si>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</si>
  <si>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</si>
  <si>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</si>
  <si>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</si>
  <si>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</si>
  <si>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</si>
  <si>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</si>
  <si>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</si>
  <si>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</si>
  <si>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</si>
  <si>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</si>
  <si>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</si>
  <si>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</si>
  <si>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</si>
  <si>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</si>
  <si>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</si>
  <si>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</si>
  <si>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</si>
  <si>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</si>
  <si>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</si>
  <si>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</si>
  <si>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</si>
  <si>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</si>
  <si>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</si>
  <si>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</si>
  <si>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</si>
  <si>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</si>
  <si>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</si>
  <si>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</si>
  <si>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Серия мини марафонов "Большие Гонки 2017", 2-й этап, 29.04.17</t>
  </si>
  <si>
    <t>кв</t>
  </si>
  <si>
    <t>Чемпионат мини марафон "Большие Гонки", 4-й этап</t>
  </si>
  <si>
    <t>Levi_9</t>
  </si>
  <si>
    <t>Лабинский Коля</t>
  </si>
  <si>
    <t>PaSiTeam</t>
  </si>
  <si>
    <t>Паненко Женя</t>
  </si>
  <si>
    <t>Новиков Герман</t>
  </si>
  <si>
    <r>
      <t>Серия мини марафонов "Большие Гонки", 24.06.2017, Конфигурация</t>
    </r>
    <r>
      <rPr>
        <b/>
        <i/>
        <sz val="18"/>
        <color indexed="8"/>
        <rFont val="Calibri"/>
        <family val="2"/>
        <charset val="204"/>
      </rPr>
      <t xml:space="preserve"> №6R</t>
    </r>
  </si>
  <si>
    <t>Конфигурация № 6R</t>
  </si>
  <si>
    <t>Mesnyki</t>
  </si>
  <si>
    <t>Наум</t>
  </si>
  <si>
    <t>Хлопонин Андрей</t>
  </si>
  <si>
    <t>77,7</t>
  </si>
  <si>
    <t>Etage</t>
  </si>
  <si>
    <t>Назарчук Игорь</t>
  </si>
  <si>
    <t>Литвиненко Олег</t>
  </si>
  <si>
    <t>67,1</t>
  </si>
  <si>
    <t>80,8</t>
  </si>
  <si>
    <t>Паненко Евгений</t>
  </si>
  <si>
    <t>Флёдстрем Андреас</t>
  </si>
  <si>
    <t>Терещенко Андрей</t>
  </si>
  <si>
    <t>92,9</t>
  </si>
  <si>
    <t>70,3</t>
  </si>
  <si>
    <t>Ткаченко Антон</t>
  </si>
  <si>
    <t>Fossa</t>
  </si>
  <si>
    <t>Крутоголов Паша</t>
  </si>
  <si>
    <t>Фалько Костя</t>
  </si>
  <si>
    <t>Flash</t>
  </si>
  <si>
    <t>Загорулько Иван</t>
  </si>
  <si>
    <t>Юрченко Вова</t>
  </si>
  <si>
    <t>95,6</t>
  </si>
  <si>
    <t>73,8</t>
  </si>
  <si>
    <t>11-3</t>
  </si>
  <si>
    <t>Стоцкий Андрей</t>
  </si>
  <si>
    <t>Ревчук Алексей</t>
  </si>
  <si>
    <t>Мифтафутдинов Ильяс</t>
  </si>
  <si>
    <t>MST</t>
  </si>
  <si>
    <t>Петушков Андрей</t>
  </si>
  <si>
    <t>Тыщенко Михаил</t>
  </si>
  <si>
    <t>86,4</t>
  </si>
  <si>
    <t>Fortuna Racing</t>
  </si>
  <si>
    <t>Таволжан Виталий</t>
  </si>
  <si>
    <t>Фортуна Таня</t>
  </si>
  <si>
    <t>71,2</t>
  </si>
  <si>
    <t>85,1</t>
  </si>
  <si>
    <t>70,1</t>
  </si>
  <si>
    <t>Хавило Дима</t>
  </si>
  <si>
    <t>NSJ</t>
  </si>
  <si>
    <t>PlayWAR</t>
  </si>
  <si>
    <t>Пикулин Паша</t>
  </si>
  <si>
    <t>Шутка Виталий</t>
  </si>
  <si>
    <t>83</t>
  </si>
  <si>
    <t>RocknRolla</t>
  </si>
  <si>
    <t>Kozaks</t>
  </si>
  <si>
    <t>Бахмацький Олег</t>
  </si>
  <si>
    <t>Голубченко Саша</t>
  </si>
  <si>
    <t>-</t>
  </si>
  <si>
    <t>12-3</t>
  </si>
  <si>
    <t>12-4</t>
  </si>
  <si>
    <t>Kozak I razboiniki</t>
  </si>
  <si>
    <t>Манило Денис</t>
  </si>
  <si>
    <t>Онащук Максим</t>
  </si>
  <si>
    <t>80,9</t>
  </si>
  <si>
    <t>Самборский Рома</t>
  </si>
  <si>
    <t>Флёдстром Андреас</t>
  </si>
  <si>
    <t>PlayWar</t>
  </si>
  <si>
    <t>Бахмацкий Олег</t>
  </si>
  <si>
    <t>Фалько Константин</t>
  </si>
  <si>
    <t>Чемпионат мини марафон "Большие Гонки", 6-й этап</t>
  </si>
  <si>
    <t>Речук Леша</t>
  </si>
  <si>
    <t>Kozak i razboiniki</t>
  </si>
  <si>
    <t>2:21.31</t>
  </si>
  <si>
    <t>1:48.84</t>
  </si>
  <si>
    <t>2:20.62</t>
  </si>
  <si>
    <t>1:45.06</t>
  </si>
  <si>
    <t>2:08.22</t>
  </si>
  <si>
    <t>2:15.20</t>
  </si>
  <si>
    <t>2:08.40</t>
  </si>
  <si>
    <t>2:20.81</t>
  </si>
  <si>
    <t>2:22.16</t>
  </si>
  <si>
    <t>2:19.87</t>
  </si>
  <si>
    <t>2:11.89</t>
  </si>
  <si>
    <t>Паша</t>
  </si>
  <si>
    <t>Виталик</t>
  </si>
  <si>
    <t>Андреас</t>
  </si>
  <si>
    <t>Женя</t>
  </si>
  <si>
    <t>Крутоголов Павел</t>
  </si>
  <si>
    <t>Мифтахутдинов Ильяс</t>
  </si>
  <si>
    <t>Тыщенко Миша</t>
  </si>
  <si>
    <t>Kozak I Razboiniki</t>
  </si>
  <si>
    <t>3:00:30.43</t>
  </si>
  <si>
    <t>1 круг</t>
  </si>
  <si>
    <t>2 круга</t>
  </si>
  <si>
    <t>3 круга</t>
  </si>
  <si>
    <t>4 круга</t>
  </si>
  <si>
    <t>7 кругов</t>
  </si>
  <si>
    <t>2:12.28</t>
  </si>
  <si>
    <t>1:49.88</t>
  </si>
  <si>
    <t>2:11.53</t>
  </si>
  <si>
    <t>1:17.05</t>
  </si>
  <si>
    <t>5</t>
  </si>
  <si>
    <t>Штраф мин. Время</t>
  </si>
  <si>
    <t>штраф макс время</t>
  </si>
  <si>
    <t>компенсация поломки 9</t>
  </si>
  <si>
    <t>1:49.95</t>
  </si>
  <si>
    <t>2:12.84</t>
  </si>
  <si>
    <t>1:50.14</t>
  </si>
  <si>
    <t>1:49.90</t>
  </si>
  <si>
    <t>бонус за вес</t>
  </si>
  <si>
    <t>1:41.93</t>
  </si>
  <si>
    <t>1:49.56</t>
  </si>
  <si>
    <t>1:49.45</t>
  </si>
  <si>
    <t>1:49.41</t>
  </si>
  <si>
    <t>Саша</t>
  </si>
  <si>
    <t>Олег</t>
  </si>
  <si>
    <t>штраф за макс.время</t>
  </si>
  <si>
    <t>1:58.65</t>
  </si>
  <si>
    <t>1:16.23</t>
  </si>
  <si>
    <t>1:51.12</t>
  </si>
  <si>
    <t>2:00.32</t>
  </si>
  <si>
    <t>Костя</t>
  </si>
  <si>
    <t>штраф за макс время</t>
  </si>
  <si>
    <t>Дима</t>
  </si>
  <si>
    <t>Коля</t>
  </si>
  <si>
    <t>1:45.69</t>
  </si>
  <si>
    <t>1:49.06</t>
  </si>
  <si>
    <t>1:54.32</t>
  </si>
  <si>
    <t>1:48.77</t>
  </si>
  <si>
    <t>штраф за минималку</t>
  </si>
  <si>
    <t>недокат минималки</t>
  </si>
  <si>
    <t>Андрей</t>
  </si>
  <si>
    <t>1:54.99</t>
  </si>
  <si>
    <t>1:48.45</t>
  </si>
  <si>
    <t>2:06.00</t>
  </si>
  <si>
    <t>1:50.25</t>
  </si>
  <si>
    <t>1:57.21</t>
  </si>
  <si>
    <t>1:24.06</t>
  </si>
  <si>
    <t>1:50.75</t>
  </si>
  <si>
    <t>1:51.07</t>
  </si>
  <si>
    <t>бонус за вес (3 пит)</t>
  </si>
  <si>
    <t>Игорь</t>
  </si>
  <si>
    <t>1:54.20</t>
  </si>
  <si>
    <t>1:31.02</t>
  </si>
  <si>
    <t>1:53.04</t>
  </si>
  <si>
    <t>1:51.88</t>
  </si>
  <si>
    <t>Вова</t>
  </si>
  <si>
    <t>Иван</t>
  </si>
  <si>
    <t xml:space="preserve"> неостановка пит</t>
  </si>
  <si>
    <t>Антон</t>
  </si>
  <si>
    <t>2:03.53</t>
  </si>
  <si>
    <t>1:41.75</t>
  </si>
  <si>
    <t>1:49.61</t>
  </si>
  <si>
    <t>1:51.27</t>
  </si>
  <si>
    <t>подталкивание 13</t>
  </si>
  <si>
    <t>Леша</t>
  </si>
  <si>
    <t>Ильяс</t>
  </si>
  <si>
    <t>1:56.28</t>
  </si>
  <si>
    <t>1:51.70</t>
  </si>
  <si>
    <t>2:04.02</t>
  </si>
  <si>
    <t>2:05.67</t>
  </si>
  <si>
    <t>1:41.36</t>
  </si>
  <si>
    <t>1:49.21</t>
  </si>
  <si>
    <t>1:59.25</t>
  </si>
  <si>
    <t>1:40.12</t>
  </si>
  <si>
    <t>передержали на 4 пите</t>
  </si>
  <si>
    <t>Миша</t>
  </si>
  <si>
    <t>Максим</t>
  </si>
  <si>
    <t>Денис</t>
  </si>
  <si>
    <t>1:49.04</t>
  </si>
  <si>
    <t>1:45.50</t>
  </si>
  <si>
    <t>1:55.74</t>
  </si>
  <si>
    <t>1:49.72</t>
  </si>
  <si>
    <t>недодержали 3 пит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</si>
</sst>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b/>
      <sz val="11"/>
      <color rgb="FFFF0000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01">
    <xf numFmtId="0" fontId="0" fillId="0" borderId="0" xfId="0"/>
    <xf numFmtId="0" fontId="5" fillId="0" borderId="0" xfId="1"/>
    <xf numFmtId="0" fontId="5" fillId="0" borderId="0" xfId="1" applyAlignment="1">
      <alignment horizontal="center"/>
    </xf>
    <xf numFmtId="0" fontId="5" fillId="0" borderId="0" xfId="1" applyAlignment="1">
      <alignment vertical="center"/>
    </xf>
    <xf numFmtId="0" fontId="5" fillId="0" borderId="11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14" xfId="1" applyBorder="1" applyAlignment="1">
      <alignment horizontal="center" vertical="center"/>
    </xf>
    <xf numFmtId="0" fontId="5" fillId="0" borderId="7" xfId="1" applyFill="1" applyBorder="1" applyAlignment="1">
      <alignment horizontal="center" vertical="center"/>
    </xf>
    <xf numFmtId="0" fontId="5" fillId="0" borderId="5" xfId="1" applyFill="1" applyBorder="1" applyAlignment="1">
      <alignment horizontal="center" vertical="center"/>
    </xf>
    <xf numFmtId="2" fontId="5" fillId="0" borderId="4" xfId="1" applyNumberFormat="1" applyFill="1" applyBorder="1" applyAlignment="1">
      <alignment horizontal="center" vertical="center"/>
    </xf>
    <xf numFmtId="0" fontId="5" fillId="0" borderId="17" xfId="1" applyBorder="1" applyAlignment="1">
      <alignment horizontal="center" vertical="center"/>
    </xf>
    <xf numFmtId="0" fontId="5" fillId="0" borderId="19" xfId="1" applyFill="1" applyBorder="1" applyAlignment="1">
      <alignment horizontal="center" vertical="center"/>
    </xf>
    <xf numFmtId="164" fontId="5" fillId="0" borderId="20" xfId="1" applyNumberFormat="1" applyFill="1" applyBorder="1" applyAlignment="1">
      <alignment horizontal="center" vertical="center"/>
    </xf>
    <xf numFmtId="0" fontId="5" fillId="0" borderId="21" xfId="1" applyFill="1" applyBorder="1" applyAlignment="1">
      <alignment horizontal="center" vertical="center"/>
    </xf>
    <xf numFmtId="0" fontId="5" fillId="0" borderId="20" xfId="1" applyFill="1" applyBorder="1" applyAlignment="1">
      <alignment horizontal="center" vertical="center"/>
    </xf>
    <xf numFmtId="2" fontId="5" fillId="0" borderId="20" xfId="1" applyNumberForma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20" xfId="1" applyFont="1" applyFill="1" applyBorder="1" applyAlignment="1">
      <alignment horizontal="center" vertical="center"/>
    </xf>
    <xf numFmtId="164" fontId="5" fillId="0" borderId="20" xfId="1" applyNumberFormat="1" applyFont="1" applyFill="1" applyBorder="1" applyAlignment="1">
      <alignment horizontal="center" vertical="center"/>
    </xf>
    <xf numFmtId="0" fontId="5" fillId="0" borderId="31" xfId="1" applyBorder="1" applyAlignment="1">
      <alignment horizontal="center" vertical="center"/>
    </xf>
    <xf numFmtId="0" fontId="5" fillId="0" borderId="0" xfId="1" applyAlignment="1"/>
    <xf numFmtId="0" fontId="5" fillId="0" borderId="0" xfId="1" applyFill="1" applyBorder="1" applyAlignment="1"/>
    <xf numFmtId="0" fontId="9" fillId="0" borderId="0" xfId="1" applyFont="1" applyBorder="1" applyAlignment="1">
      <alignment horizontal="center"/>
    </xf>
    <xf numFmtId="0" fontId="6" fillId="0" borderId="27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49" fontId="11" fillId="0" borderId="20" xfId="1" applyNumberFormat="1" applyFont="1" applyFill="1" applyBorder="1" applyAlignment="1">
      <alignment horizontal="center" vertical="center"/>
    </xf>
    <xf numFmtId="49" fontId="11" fillId="0" borderId="43" xfId="1" applyNumberFormat="1" applyFont="1" applyFill="1" applyBorder="1" applyAlignment="1">
      <alignment horizontal="center" vertical="center"/>
    </xf>
    <xf numFmtId="0" fontId="11" fillId="0" borderId="0" xfId="1" applyFont="1"/>
    <xf numFmtId="49" fontId="11" fillId="0" borderId="11" xfId="1" applyNumberFormat="1" applyFont="1" applyFill="1" applyBorder="1" applyAlignment="1">
      <alignment horizontal="center" vertical="center"/>
    </xf>
    <xf numFmtId="49" fontId="11" fillId="0" borderId="27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5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wrapText="1"/>
    </xf>
    <xf numFmtId="0" fontId="15" fillId="0" borderId="22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0" fontId="17" fillId="0" borderId="22" xfId="1" applyFont="1" applyFill="1" applyBorder="1" applyAlignment="1">
      <alignment horizontal="center" vertical="center"/>
    </xf>
    <xf numFmtId="166" fontId="16" fillId="0" borderId="22" xfId="1" applyNumberFormat="1" applyFont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7" fontId="15" fillId="0" borderId="22" xfId="1" applyNumberFormat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 wrapText="1"/>
    </xf>
    <xf numFmtId="0" fontId="5" fillId="0" borderId="53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1" fontId="16" fillId="0" borderId="22" xfId="1" applyNumberFormat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/>
    </xf>
    <xf numFmtId="166" fontId="16" fillId="0" borderId="52" xfId="1" applyNumberFormat="1" applyFont="1" applyBorder="1" applyAlignment="1">
      <alignment horizontal="center" vertical="center"/>
    </xf>
    <xf numFmtId="0" fontId="15" fillId="0" borderId="48" xfId="1" applyFont="1" applyBorder="1" applyAlignment="1">
      <alignment horizontal="center" vertical="center"/>
    </xf>
    <xf numFmtId="0" fontId="16" fillId="0" borderId="48" xfId="1" applyFont="1" applyBorder="1" applyAlignment="1">
      <alignment vertical="center"/>
    </xf>
    <xf numFmtId="0" fontId="16" fillId="0" borderId="48" xfId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5" fillId="0" borderId="0" xfId="1" applyFont="1" applyBorder="1"/>
    <xf numFmtId="0" fontId="15" fillId="0" borderId="0" xfId="1" applyFont="1" applyBorder="1" applyAlignment="1">
      <alignment horizontal="center"/>
    </xf>
    <xf numFmtId="0" fontId="15" fillId="0" borderId="0" xfId="1" applyFont="1" applyAlignment="1">
      <alignment horizontal="center"/>
    </xf>
    <xf numFmtId="164" fontId="15" fillId="0" borderId="20" xfId="1" applyNumberFormat="1" applyFont="1" applyBorder="1" applyAlignment="1">
      <alignment horizontal="center" vertical="center"/>
    </xf>
    <xf numFmtId="164" fontId="15" fillId="0" borderId="22" xfId="1" applyNumberFormat="1" applyFont="1" applyBorder="1" applyAlignment="1">
      <alignment horizontal="center" vertical="center"/>
    </xf>
    <xf numFmtId="164" fontId="15" fillId="0" borderId="21" xfId="1" applyNumberFormat="1" applyFont="1" applyBorder="1" applyAlignment="1">
      <alignment horizontal="center" vertical="center"/>
    </xf>
    <xf numFmtId="0" fontId="15" fillId="0" borderId="0" xfId="1" applyFont="1"/>
    <xf numFmtId="164" fontId="15" fillId="2" borderId="27" xfId="1" applyNumberFormat="1" applyFont="1" applyFill="1" applyBorder="1" applyAlignment="1">
      <alignment horizontal="center" vertical="center"/>
    </xf>
    <xf numFmtId="164" fontId="15" fillId="2" borderId="29" xfId="1" applyNumberFormat="1" applyFont="1" applyFill="1" applyBorder="1" applyAlignment="1">
      <alignment horizontal="center" vertical="center"/>
    </xf>
    <xf numFmtId="164" fontId="15" fillId="0" borderId="29" xfId="1" applyNumberFormat="1" applyFont="1" applyBorder="1" applyAlignment="1">
      <alignment horizontal="center" vertical="center"/>
    </xf>
    <xf numFmtId="164" fontId="15" fillId="2" borderId="28" xfId="1" applyNumberFormat="1" applyFont="1" applyFill="1" applyBorder="1" applyAlignment="1">
      <alignment horizontal="center" vertical="center"/>
    </xf>
    <xf numFmtId="0" fontId="5" fillId="0" borderId="0" xfId="1" applyAlignment="1">
      <alignment horizontal="left"/>
    </xf>
    <xf numFmtId="2" fontId="5" fillId="0" borderId="54" xfId="1" applyNumberFormat="1" applyBorder="1" applyAlignment="1">
      <alignment horizontal="center"/>
    </xf>
    <xf numFmtId="2" fontId="5" fillId="0" borderId="55" xfId="1" applyNumberFormat="1" applyBorder="1" applyAlignment="1">
      <alignment horizontal="center"/>
    </xf>
    <xf numFmtId="2" fontId="5" fillId="0" borderId="56" xfId="1" applyNumberFormat="1" applyBorder="1" applyAlignment="1">
      <alignment horizontal="center"/>
    </xf>
    <xf numFmtId="2" fontId="5" fillId="0" borderId="50" xfId="1" applyNumberFormat="1" applyBorder="1" applyAlignment="1">
      <alignment horizontal="center"/>
    </xf>
    <xf numFmtId="2" fontId="5" fillId="0" borderId="0" xfId="1" applyNumberFormat="1" applyBorder="1" applyAlignment="1">
      <alignment horizontal="center"/>
    </xf>
    <xf numFmtId="2" fontId="5" fillId="0" borderId="57" xfId="1" applyNumberFormat="1" applyBorder="1" applyAlignment="1">
      <alignment horizontal="center"/>
    </xf>
    <xf numFmtId="2" fontId="5" fillId="0" borderId="31" xfId="1" applyNumberFormat="1" applyBorder="1" applyAlignment="1">
      <alignment horizontal="center"/>
    </xf>
    <xf numFmtId="2" fontId="5" fillId="0" borderId="33" xfId="1" applyNumberFormat="1" applyBorder="1" applyAlignment="1">
      <alignment horizontal="center"/>
    </xf>
    <xf numFmtId="2" fontId="5" fillId="0" borderId="58" xfId="1" applyNumberFormat="1" applyBorder="1" applyAlignment="1">
      <alignment horizontal="center"/>
    </xf>
    <xf numFmtId="0" fontId="5" fillId="0" borderId="33" xfId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164" fontId="5" fillId="0" borderId="34" xfId="1" applyNumberFormat="1" applyFill="1" applyBorder="1" applyAlignment="1">
      <alignment horizontal="center" vertical="center"/>
    </xf>
    <xf numFmtId="0" fontId="5" fillId="0" borderId="35" xfId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2" fontId="5" fillId="0" borderId="34" xfId="1" applyNumberFormat="1" applyFill="1" applyBorder="1" applyAlignment="1">
      <alignment horizontal="center" vertical="center"/>
    </xf>
    <xf numFmtId="0" fontId="14" fillId="0" borderId="22" xfId="1" applyFont="1" applyBorder="1" applyAlignment="1">
      <alignment horizontal="center" vertical="center" wrapText="1"/>
    </xf>
    <xf numFmtId="164" fontId="15" fillId="0" borderId="43" xfId="1" applyNumberFormat="1" applyFont="1" applyBorder="1" applyAlignment="1">
      <alignment horizontal="center" vertical="center"/>
    </xf>
    <xf numFmtId="0" fontId="22" fillId="0" borderId="0" xfId="1" applyFont="1" applyAlignment="1">
      <alignment vertical="center"/>
    </xf>
    <xf numFmtId="2" fontId="5" fillId="0" borderId="22" xfId="1" applyNumberFormat="1" applyFont="1" applyFill="1" applyBorder="1" applyAlignment="1">
      <alignment horizontal="center" vertical="center"/>
    </xf>
    <xf numFmtId="2" fontId="5" fillId="0" borderId="21" xfId="1" applyNumberForma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2" fontId="4" fillId="0" borderId="21" xfId="1" applyNumberFormat="1" applyFont="1" applyFill="1" applyBorder="1" applyAlignment="1">
      <alignment horizontal="center" vertical="center"/>
    </xf>
    <xf numFmtId="0" fontId="5" fillId="0" borderId="34" xfId="1" applyFill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1" fontId="13" fillId="0" borderId="0" xfId="1" applyNumberFormat="1" applyFont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13" fillId="0" borderId="22" xfId="1" applyFont="1" applyBorder="1" applyAlignment="1">
      <alignment horizontal="center" vertical="center"/>
    </xf>
    <xf numFmtId="164" fontId="17" fillId="0" borderId="22" xfId="1" applyNumberFormat="1" applyFont="1" applyFill="1" applyBorder="1" applyAlignment="1">
      <alignment horizontal="center" vertical="center"/>
    </xf>
    <xf numFmtId="164" fontId="19" fillId="0" borderId="22" xfId="1" applyNumberFormat="1" applyFont="1" applyFill="1" applyBorder="1" applyAlignment="1">
      <alignment horizontal="center" vertical="center"/>
    </xf>
    <xf numFmtId="0" fontId="2" fillId="0" borderId="0" xfId="1" applyFont="1"/>
    <xf numFmtId="2" fontId="2" fillId="0" borderId="22" xfId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0" fontId="2" fillId="0" borderId="53" xfId="1" applyFont="1" applyBorder="1" applyAlignment="1">
      <alignment vertical="center"/>
    </xf>
    <xf numFmtId="2" fontId="24" fillId="0" borderId="20" xfId="1" applyNumberFormat="1" applyFont="1" applyFill="1" applyBorder="1" applyAlignment="1">
      <alignment horizontal="center" vertical="center"/>
    </xf>
    <xf numFmtId="164" fontId="15" fillId="0" borderId="39" xfId="1" applyNumberFormat="1" applyFont="1" applyBorder="1" applyAlignment="1">
      <alignment horizontal="center" vertical="center"/>
    </xf>
    <xf numFmtId="164" fontId="15" fillId="0" borderId="51" xfId="1" applyNumberFormat="1" applyFont="1" applyBorder="1" applyAlignment="1">
      <alignment horizontal="center" vertical="center"/>
    </xf>
    <xf numFmtId="2" fontId="17" fillId="0" borderId="22" xfId="1" applyNumberFormat="1" applyFont="1" applyFill="1" applyBorder="1" applyAlignment="1">
      <alignment horizontal="center" vertical="center"/>
    </xf>
    <xf numFmtId="2" fontId="19" fillId="0" borderId="22" xfId="1" applyNumberFormat="1" applyFont="1" applyFill="1" applyBorder="1" applyAlignment="1">
      <alignment horizontal="center" vertical="center"/>
    </xf>
    <xf numFmtId="166" fontId="16" fillId="0" borderId="22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4" fillId="0" borderId="22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1" xfId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5" fillId="0" borderId="2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0" fontId="12" fillId="0" borderId="46" xfId="1" applyFont="1" applyFill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/>
    </xf>
    <xf numFmtId="0" fontId="12" fillId="0" borderId="41" xfId="1" applyFont="1" applyFill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4" fillId="0" borderId="22" xfId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/>
    </xf>
    <xf numFmtId="0" fontId="14" fillId="0" borderId="52" xfId="1" applyFont="1" applyBorder="1" applyAlignment="1">
      <alignment horizontal="center" vertical="center"/>
    </xf>
    <xf numFmtId="0" fontId="14" fillId="0" borderId="39" xfId="1" applyFont="1" applyBorder="1" applyAlignment="1">
      <alignment horizontal="center" vertical="center"/>
    </xf>
    <xf numFmtId="2" fontId="14" fillId="0" borderId="52" xfId="1" applyNumberFormat="1" applyFont="1" applyBorder="1" applyAlignment="1">
      <alignment horizontal="center" vertical="center" wrapText="1"/>
    </xf>
    <xf numFmtId="2" fontId="14" fillId="0" borderId="39" xfId="1" applyNumberFormat="1" applyFont="1" applyBorder="1" applyAlignment="1">
      <alignment horizontal="center" vertical="center" wrapText="1"/>
    </xf>
    <xf numFmtId="0" fontId="14" fillId="0" borderId="23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4" fillId="0" borderId="38" xfId="1" applyFont="1" applyBorder="1" applyAlignment="1">
      <alignment horizontal="center" vertical="center"/>
    </xf>
    <xf numFmtId="0" fontId="14" fillId="0" borderId="52" xfId="1" applyFont="1" applyBorder="1" applyAlignment="1">
      <alignment horizontal="center" vertical="center" wrapText="1"/>
    </xf>
    <xf numFmtId="0" fontId="14" fillId="0" borderId="39" xfId="1" applyFont="1" applyBorder="1" applyAlignment="1">
      <alignment horizontal="center" vertical="center" wrapText="1"/>
    </xf>
    <xf numFmtId="0" fontId="12" fillId="0" borderId="40" xfId="1" applyFont="1" applyBorder="1" applyAlignment="1">
      <alignment horizontal="center" vertical="center"/>
    </xf>
    <xf numFmtId="0" fontId="12" fillId="0" borderId="50" xfId="1" applyFont="1" applyBorder="1" applyAlignment="1">
      <alignment horizontal="center" vertical="center"/>
    </xf>
    <xf numFmtId="0" fontId="12" fillId="0" borderId="41" xfId="1" applyFont="1" applyBorder="1" applyAlignment="1">
      <alignment horizontal="center" vertical="center"/>
    </xf>
    <xf numFmtId="0" fontId="8" fillId="0" borderId="0" xfId="1" applyFont="1" applyBorder="1" applyAlignment="1">
      <alignment horizontal="center"/>
    </xf>
    <xf numFmtId="0" fontId="25" fillId="0" borderId="7" xfId="1" applyFont="1" applyBorder="1" applyAlignment="1">
      <alignment vertical="center"/>
    </xf>
    <xf numFmtId="0" fontId="25" fillId="0" borderId="19" xfId="1" applyFont="1" applyBorder="1" applyAlignment="1">
      <alignment vertical="center"/>
    </xf>
    <xf numFmtId="0" fontId="25" fillId="0" borderId="42" xfId="1" applyFont="1" applyFill="1" applyBorder="1" applyAlignment="1">
      <alignment vertical="center"/>
    </xf>
    <xf numFmtId="0" fontId="25" fillId="0" borderId="19" xfId="1" applyFont="1" applyFill="1" applyBorder="1" applyAlignment="1">
      <alignment vertical="center"/>
    </xf>
    <xf numFmtId="0" fontId="25" fillId="0" borderId="48" xfId="1" applyFont="1" applyFill="1" applyBorder="1" applyAlignment="1">
      <alignment vertical="center"/>
    </xf>
    <xf numFmtId="0" fontId="25" fillId="0" borderId="42" xfId="1" applyFont="1" applyBorder="1" applyAlignment="1">
      <alignment vertical="center"/>
    </xf>
    <xf numFmtId="0" fontId="25" fillId="0" borderId="26" xfId="1" applyFont="1" applyFill="1" applyBorder="1" applyAlignment="1">
      <alignment vertical="center"/>
    </xf>
    <xf numFmtId="165" fontId="25" fillId="0" borderId="16" xfId="1" applyNumberFormat="1" applyFont="1" applyBorder="1" applyAlignment="1">
      <alignment horizontal="center" vertical="center"/>
    </xf>
    <xf numFmtId="0" fontId="26" fillId="0" borderId="5" xfId="1" applyFont="1" applyFill="1" applyBorder="1" applyAlignment="1">
      <alignment horizontal="center" vertical="center"/>
    </xf>
    <xf numFmtId="0" fontId="26" fillId="0" borderId="6" xfId="1" applyFont="1" applyFill="1" applyBorder="1" applyAlignment="1">
      <alignment horizontal="center" vertical="center"/>
    </xf>
    <xf numFmtId="2" fontId="26" fillId="0" borderId="6" xfId="1" applyNumberFormat="1" applyFont="1" applyFill="1" applyBorder="1" applyAlignment="1">
      <alignment horizontal="center" vertical="center"/>
    </xf>
    <xf numFmtId="0" fontId="26" fillId="0" borderId="16" xfId="1" applyFont="1" applyFill="1" applyBorder="1" applyAlignment="1">
      <alignment horizontal="center" vertical="center"/>
    </xf>
    <xf numFmtId="164" fontId="25" fillId="0" borderId="16" xfId="1" applyNumberFormat="1" applyFont="1" applyBorder="1" applyAlignment="1">
      <alignment horizontal="center" vertical="center"/>
    </xf>
    <xf numFmtId="0" fontId="25" fillId="0" borderId="5" xfId="1" applyFont="1" applyBorder="1" applyAlignment="1">
      <alignment horizontal="center" vertical="center"/>
    </xf>
    <xf numFmtId="0" fontId="25" fillId="0" borderId="22" xfId="1" applyFont="1" applyBorder="1" applyAlignment="1">
      <alignment horizontal="center" vertical="center"/>
    </xf>
    <xf numFmtId="0" fontId="26" fillId="0" borderId="21" xfId="1" applyFont="1" applyFill="1" applyBorder="1" applyAlignment="1">
      <alignment horizontal="center" vertical="center"/>
    </xf>
    <xf numFmtId="0" fontId="26" fillId="0" borderId="38" xfId="1" applyFont="1" applyFill="1" applyBorder="1" applyAlignment="1">
      <alignment horizontal="center" vertical="center"/>
    </xf>
    <xf numFmtId="2" fontId="26" fillId="0" borderId="38" xfId="1" applyNumberFormat="1" applyFont="1" applyFill="1" applyBorder="1" applyAlignment="1">
      <alignment horizontal="center" vertical="center"/>
    </xf>
    <xf numFmtId="0" fontId="26" fillId="0" borderId="39" xfId="1" applyFont="1" applyFill="1" applyBorder="1" applyAlignment="1">
      <alignment horizontal="center" vertical="center"/>
    </xf>
    <xf numFmtId="164" fontId="25" fillId="0" borderId="22" xfId="1" applyNumberFormat="1" applyFont="1" applyBorder="1" applyAlignment="1">
      <alignment horizontal="center" vertical="center"/>
    </xf>
    <xf numFmtId="0" fontId="25" fillId="0" borderId="21" xfId="1" applyFont="1" applyBorder="1" applyAlignment="1">
      <alignment horizontal="center" vertical="center"/>
    </xf>
    <xf numFmtId="0" fontId="26" fillId="0" borderId="44" xfId="1" applyFont="1" applyFill="1" applyBorder="1" applyAlignment="1">
      <alignment horizontal="center" vertical="center"/>
    </xf>
    <xf numFmtId="165" fontId="26" fillId="0" borderId="23" xfId="1" applyNumberFormat="1" applyFont="1" applyFill="1" applyBorder="1" applyAlignment="1">
      <alignment horizontal="center" vertical="center"/>
    </xf>
    <xf numFmtId="165" fontId="26" fillId="0" borderId="44" xfId="1" applyNumberFormat="1" applyFont="1" applyFill="1" applyBorder="1" applyAlignment="1">
      <alignment horizontal="center" vertical="center"/>
    </xf>
    <xf numFmtId="0" fontId="26" fillId="0" borderId="21" xfId="1" applyFont="1" applyFill="1" applyBorder="1" applyAlignment="1">
      <alignment vertical="center"/>
    </xf>
    <xf numFmtId="0" fontId="26" fillId="0" borderId="23" xfId="1" applyFont="1" applyFill="1" applyBorder="1" applyAlignment="1">
      <alignment horizontal="center" vertical="center"/>
    </xf>
    <xf numFmtId="49" fontId="25" fillId="0" borderId="38" xfId="1" applyNumberFormat="1" applyFont="1" applyFill="1" applyBorder="1" applyAlignment="1">
      <alignment horizontal="center" vertical="center"/>
    </xf>
    <xf numFmtId="0" fontId="25" fillId="0" borderId="21" xfId="1" applyFont="1" applyFill="1" applyBorder="1" applyAlignment="1">
      <alignment horizontal="center" vertical="center"/>
    </xf>
    <xf numFmtId="0" fontId="25" fillId="0" borderId="38" xfId="1" applyFont="1" applyFill="1" applyBorder="1" applyAlignment="1">
      <alignment horizontal="center" vertical="center"/>
    </xf>
    <xf numFmtId="2" fontId="25" fillId="0" borderId="38" xfId="1" applyNumberFormat="1" applyFont="1" applyFill="1" applyBorder="1" applyAlignment="1">
      <alignment horizontal="center" vertical="center"/>
    </xf>
    <xf numFmtId="49" fontId="25" fillId="0" borderId="45" xfId="1" applyNumberFormat="1" applyFont="1" applyFill="1" applyBorder="1" applyAlignment="1">
      <alignment horizontal="center" vertical="center"/>
    </xf>
    <xf numFmtId="49" fontId="25" fillId="0" borderId="13" xfId="1" applyNumberFormat="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/>
    </xf>
    <xf numFmtId="0" fontId="25" fillId="0" borderId="13" xfId="1" applyFont="1" applyFill="1" applyBorder="1" applyAlignment="1">
      <alignment horizontal="center" vertical="center"/>
    </xf>
    <xf numFmtId="2" fontId="25" fillId="0" borderId="13" xfId="1" applyNumberFormat="1" applyFont="1" applyFill="1" applyBorder="1" applyAlignment="1">
      <alignment horizontal="center" vertical="center"/>
    </xf>
    <xf numFmtId="0" fontId="26" fillId="0" borderId="49" xfId="1" applyFont="1" applyFill="1" applyBorder="1" applyAlignment="1">
      <alignment horizontal="center" vertical="center"/>
    </xf>
    <xf numFmtId="0" fontId="25" fillId="0" borderId="12" xfId="1" applyFont="1" applyBorder="1" applyAlignment="1">
      <alignment horizontal="center" vertical="center"/>
    </xf>
    <xf numFmtId="0" fontId="26" fillId="0" borderId="22" xfId="1" applyFont="1" applyFill="1" applyBorder="1" applyAlignment="1">
      <alignment horizontal="center" vertical="center"/>
    </xf>
    <xf numFmtId="0" fontId="25" fillId="0" borderId="51" xfId="1" applyFont="1" applyFill="1" applyBorder="1" applyAlignment="1">
      <alignment horizontal="center" vertical="center"/>
    </xf>
    <xf numFmtId="165" fontId="25" fillId="0" borderId="39" xfId="1" applyNumberFormat="1" applyFont="1" applyBorder="1" applyAlignment="1">
      <alignment horizontal="center" vertical="center"/>
    </xf>
    <xf numFmtId="0" fontId="25" fillId="0" borderId="51" xfId="1" applyFont="1" applyBorder="1" applyAlignment="1">
      <alignment horizontal="center" vertical="center"/>
    </xf>
    <xf numFmtId="0" fontId="25" fillId="0" borderId="45" xfId="1" applyFont="1" applyBorder="1" applyAlignment="1">
      <alignment horizontal="center" vertical="center"/>
    </xf>
    <xf numFmtId="0" fontId="25" fillId="0" borderId="39" xfId="1" applyFont="1" applyBorder="1" applyAlignment="1">
      <alignment horizontal="center" vertical="center"/>
    </xf>
    <xf numFmtId="0" fontId="26" fillId="0" borderId="45" xfId="1" applyFont="1" applyFill="1" applyBorder="1" applyAlignment="1">
      <alignment horizontal="center" vertical="center"/>
    </xf>
    <xf numFmtId="164" fontId="25" fillId="0" borderId="39" xfId="1" applyNumberFormat="1" applyFont="1" applyBorder="1" applyAlignment="1">
      <alignment horizontal="center" vertical="center"/>
    </xf>
    <xf numFmtId="0" fontId="25" fillId="0" borderId="10" xfId="1" applyFont="1" applyBorder="1" applyAlignment="1">
      <alignment horizontal="center" vertical="center"/>
    </xf>
    <xf numFmtId="0" fontId="25" fillId="0" borderId="21" xfId="1" applyFont="1" applyBorder="1" applyAlignment="1">
      <alignment horizontal="center" vertical="center"/>
    </xf>
    <xf numFmtId="0" fontId="25" fillId="0" borderId="38" xfId="1" applyFont="1" applyBorder="1" applyAlignment="1">
      <alignment horizontal="center" vertical="center"/>
    </xf>
    <xf numFmtId="0" fontId="25" fillId="0" borderId="51" xfId="1" applyFont="1" applyBorder="1" applyAlignment="1">
      <alignment horizontal="center" vertical="center"/>
    </xf>
    <xf numFmtId="0" fontId="25" fillId="0" borderId="45" xfId="1" applyFont="1" applyFill="1" applyBorder="1" applyAlignment="1">
      <alignment horizontal="center" vertical="center"/>
    </xf>
    <xf numFmtId="2" fontId="25" fillId="0" borderId="45" xfId="1" applyNumberFormat="1" applyFont="1" applyFill="1" applyBorder="1" applyAlignment="1">
      <alignment horizontal="center" vertical="center"/>
    </xf>
    <xf numFmtId="49" fontId="25" fillId="0" borderId="37" xfId="1" applyNumberFormat="1" applyFont="1" applyFill="1" applyBorder="1" applyAlignment="1">
      <alignment horizontal="center" vertical="center"/>
    </xf>
    <xf numFmtId="0" fontId="25" fillId="0" borderId="35" xfId="1" applyFont="1" applyFill="1" applyBorder="1" applyAlignment="1">
      <alignment horizontal="center" vertical="center"/>
    </xf>
    <xf numFmtId="0" fontId="25" fillId="0" borderId="37" xfId="1" applyFont="1" applyFill="1" applyBorder="1" applyAlignment="1">
      <alignment horizontal="center" vertical="center"/>
    </xf>
    <xf numFmtId="2" fontId="25" fillId="0" borderId="37" xfId="1" applyNumberFormat="1" applyFont="1" applyFill="1" applyBorder="1" applyAlignment="1">
      <alignment horizontal="center" vertical="center"/>
    </xf>
    <xf numFmtId="0" fontId="26" fillId="0" borderId="37" xfId="1" applyFont="1" applyFill="1" applyBorder="1" applyAlignment="1">
      <alignment horizontal="center" vertical="center"/>
    </xf>
    <xf numFmtId="0" fontId="26" fillId="0" borderId="29" xfId="1" applyFont="1" applyFill="1" applyBorder="1" applyAlignment="1">
      <alignment horizontal="center" vertical="center"/>
    </xf>
    <xf numFmtId="164" fontId="25" fillId="0" borderId="29" xfId="1" applyNumberFormat="1" applyFont="1" applyBorder="1" applyAlignment="1">
      <alignment horizontal="center" vertical="center"/>
    </xf>
    <xf numFmtId="0" fontId="25" fillId="0" borderId="28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48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44" xfId="1" applyFont="1" applyBorder="1" applyAlignment="1">
      <alignment horizontal="center" vertical="center"/>
    </xf>
    <xf numFmtId="0" fontId="14" fillId="0" borderId="42" xfId="1" applyFont="1" applyBorder="1" applyAlignment="1">
      <alignment horizontal="center" vertical="center"/>
    </xf>
    <xf numFmtId="0" fontId="14" fillId="0" borderId="45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8" xfId="1" applyFont="1" applyBorder="1" applyAlignment="1">
      <alignment horizontal="center" vertical="center"/>
    </xf>
    <xf numFmtId="0" fontId="5" fillId="0" borderId="0" xfId="1" applyBorder="1"/>
    <xf numFmtId="2" fontId="2" fillId="0" borderId="0" xfId="1" applyNumberFormat="1" applyFont="1" applyBorder="1" applyAlignment="1">
      <alignment horizontal="center"/>
    </xf>
    <xf numFmtId="2" fontId="4" fillId="0" borderId="0" xfId="1" applyNumberFormat="1" applyFont="1" applyBorder="1" applyAlignment="1">
      <alignment horizontal="center"/>
    </xf>
    <xf numFmtId="0" fontId="5" fillId="0" borderId="0" xfId="1" applyBorder="1" applyAlignment="1">
      <alignment horizontal="center"/>
    </xf>
    <xf numFmtId="0" fontId="5" fillId="0" borderId="54" xfId="1" applyBorder="1"/>
    <xf numFmtId="0" fontId="5" fillId="0" borderId="55" xfId="1" applyBorder="1"/>
    <xf numFmtId="0" fontId="5" fillId="0" borderId="50" xfId="1" applyBorder="1"/>
    <xf numFmtId="0" fontId="5" fillId="0" borderId="57" xfId="1" applyBorder="1" applyAlignment="1">
      <alignment horizontal="center"/>
    </xf>
    <xf numFmtId="0" fontId="5" fillId="0" borderId="31" xfId="1" applyBorder="1"/>
    <xf numFmtId="0" fontId="5" fillId="0" borderId="33" xfId="1" applyBorder="1"/>
    <xf numFmtId="0" fontId="5" fillId="0" borderId="33" xfId="1" applyBorder="1" applyAlignment="1">
      <alignment horizontal="center"/>
    </xf>
    <xf numFmtId="0" fontId="5" fillId="0" borderId="58" xfId="1" applyBorder="1" applyAlignment="1">
      <alignment horizontal="center"/>
    </xf>
    <xf numFmtId="0" fontId="25" fillId="0" borderId="0" xfId="1" applyFont="1" applyAlignment="1">
      <alignment vertical="center"/>
    </xf>
    <xf numFmtId="0" fontId="26" fillId="0" borderId="51" xfId="1" applyFont="1" applyFill="1" applyBorder="1" applyAlignment="1">
      <alignment horizontal="center" vertical="center"/>
    </xf>
    <xf numFmtId="0" fontId="11" fillId="0" borderId="0" xfId="1" applyFont="1" applyAlignment="1">
      <alignment vertical="center"/>
    </xf>
    <xf numFmtId="166" fontId="16" fillId="3" borderId="22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vertical="center"/>
    </xf>
    <xf numFmtId="0" fontId="1" fillId="0" borderId="32" xfId="1" applyFont="1" applyFill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36" xfId="1" applyNumberFormat="1" applyFont="1" applyFill="1" applyBorder="1" applyAlignment="1">
      <alignment horizontal="center" vertical="center"/>
    </xf>
    <xf numFmtId="2" fontId="1" fillId="0" borderId="5" xfId="1" quotePrefix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2" fontId="1" fillId="0" borderId="28" xfId="1" applyNumberFormat="1" applyFont="1" applyFill="1" applyBorder="1" applyAlignment="1">
      <alignment horizontal="center" vertical="center"/>
    </xf>
    <xf numFmtId="2" fontId="1" fillId="0" borderId="20" xfId="1" applyNumberFormat="1" applyFont="1" applyFill="1" applyBorder="1" applyAlignment="1">
      <alignment horizontal="center" vertical="center"/>
    </xf>
    <xf numFmtId="49" fontId="16" fillId="0" borderId="22" xfId="1" applyNumberFormat="1" applyFont="1" applyBorder="1" applyAlignment="1">
      <alignment horizontal="center" vertical="center"/>
    </xf>
    <xf numFmtId="164" fontId="19" fillId="0" borderId="38" xfId="1" applyNumberFormat="1" applyFont="1" applyFill="1" applyBorder="1" applyAlignment="1">
      <alignment horizontal="center" vertical="center"/>
    </xf>
    <xf numFmtId="164" fontId="17" fillId="0" borderId="38" xfId="1" applyNumberFormat="1" applyFont="1" applyFill="1" applyBorder="1" applyAlignment="1">
      <alignment horizontal="center" vertical="center"/>
    </xf>
    <xf numFmtId="2" fontId="17" fillId="0" borderId="52" xfId="1" applyNumberFormat="1" applyFont="1" applyFill="1" applyBorder="1" applyAlignment="1">
      <alignment horizontal="center" vertical="center"/>
    </xf>
    <xf numFmtId="2" fontId="19" fillId="0" borderId="52" xfId="1" applyNumberFormat="1" applyFont="1" applyFill="1" applyBorder="1" applyAlignment="1">
      <alignment horizontal="center" vertical="center"/>
    </xf>
    <xf numFmtId="2" fontId="19" fillId="0" borderId="39" xfId="1" applyNumberFormat="1" applyFont="1" applyFill="1" applyBorder="1" applyAlignment="1">
      <alignment horizontal="center" vertical="center"/>
    </xf>
    <xf numFmtId="2" fontId="17" fillId="0" borderId="39" xfId="1" applyNumberFormat="1" applyFont="1" applyFill="1" applyBorder="1" applyAlignment="1">
      <alignment horizontal="center" vertical="center"/>
    </xf>
    <xf numFmtId="2" fontId="27" fillId="0" borderId="59" xfId="1" applyNumberFormat="1" applyFont="1" applyFill="1" applyBorder="1" applyAlignment="1">
      <alignment horizontal="center" vertical="center"/>
    </xf>
    <xf numFmtId="2" fontId="28" fillId="0" borderId="59" xfId="1" applyNumberFormat="1" applyFont="1" applyFill="1" applyBorder="1" applyAlignment="1">
      <alignment horizontal="center" vertical="center"/>
    </xf>
    <xf numFmtId="2" fontId="27" fillId="4" borderId="59" xfId="1" applyNumberFormat="1" applyFont="1" applyFill="1" applyBorder="1" applyAlignment="1">
      <alignment horizontal="center" vertical="center"/>
    </xf>
    <xf numFmtId="0" fontId="15" fillId="0" borderId="9" xfId="1" applyFont="1" applyBorder="1" applyAlignment="1">
      <alignment horizontal="center" vertical="center"/>
    </xf>
    <xf numFmtId="0" fontId="15" fillId="0" borderId="48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0" fontId="15" fillId="0" borderId="44" xfId="1" applyFont="1" applyBorder="1" applyAlignment="1">
      <alignment horizontal="center" vertical="center"/>
    </xf>
    <xf numFmtId="0" fontId="15" fillId="0" borderId="42" xfId="1" applyFont="1" applyBorder="1" applyAlignment="1">
      <alignment horizontal="center" vertical="center"/>
    </xf>
    <xf numFmtId="0" fontId="15" fillId="0" borderId="45" xfId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0" fontId="16" fillId="0" borderId="9" xfId="1" applyFont="1" applyFill="1" applyBorder="1" applyAlignment="1">
      <alignment horizontal="center" vertical="center"/>
    </xf>
    <xf numFmtId="164" fontId="19" fillId="0" borderId="52" xfId="1" applyNumberFormat="1" applyFont="1" applyFill="1" applyBorder="1" applyAlignment="1">
      <alignment horizontal="center" vertical="center"/>
    </xf>
    <xf numFmtId="0" fontId="16" fillId="0" borderId="44" xfId="1" applyFont="1" applyFill="1" applyBorder="1" applyAlignment="1">
      <alignment horizontal="center" vertical="center"/>
    </xf>
    <xf numFmtId="164" fontId="17" fillId="0" borderId="45" xfId="1" applyNumberFormat="1" applyFont="1" applyFill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167" fontId="15" fillId="0" borderId="52" xfId="1" applyNumberFormat="1" applyFont="1" applyBorder="1" applyAlignment="1">
      <alignment horizontal="center" vertical="center" wrapText="1"/>
    </xf>
    <xf numFmtId="167" fontId="15" fillId="0" borderId="39" xfId="1" applyNumberFormat="1" applyFont="1" applyBorder="1" applyAlignment="1">
      <alignment horizontal="center" vertical="center" wrapText="1"/>
    </xf>
    <xf numFmtId="166" fontId="16" fillId="0" borderId="52" xfId="1" applyNumberFormat="1" applyFont="1" applyBorder="1" applyAlignment="1">
      <alignment horizontal="center" vertical="center"/>
    </xf>
    <xf numFmtId="166" fontId="16" fillId="0" borderId="39" xfId="1" applyNumberFormat="1" applyFont="1" applyBorder="1" applyAlignment="1">
      <alignment horizontal="center" vertical="center"/>
    </xf>
    <xf numFmtId="166" fontId="16" fillId="0" borderId="52" xfId="1" applyNumberFormat="1" applyFont="1" applyFill="1" applyBorder="1" applyAlignment="1">
      <alignment horizontal="center" vertical="center"/>
    </xf>
    <xf numFmtId="166" fontId="16" fillId="0" borderId="39" xfId="1" applyNumberFormat="1" applyFont="1" applyFill="1" applyBorder="1" applyAlignment="1">
      <alignment horizontal="center" vertical="center"/>
    </xf>
    <xf numFmtId="0" fontId="1" fillId="0" borderId="53" xfId="1" applyFont="1" applyBorder="1" applyAlignment="1">
      <alignment vertical="center"/>
    </xf>
    <xf numFmtId="0" fontId="1" fillId="0" borderId="0" xfId="1" applyFont="1" applyAlignment="1">
      <alignment vertical="center"/>
    </xf>
    <xf numFmtId="2" fontId="1" fillId="0" borderId="0" xfId="1" applyNumberFormat="1" applyFont="1" applyBorder="1" applyAlignment="1">
      <alignment horizontal="center"/>
    </xf>
    <xf numFmtId="2" fontId="28" fillId="4" borderId="59" xfId="1" applyNumberFormat="1" applyFont="1" applyFill="1" applyBorder="1" applyAlignment="1">
      <alignment horizontal="center" vertical="center"/>
    </xf>
    <xf numFmtId="2" fontId="1" fillId="0" borderId="57" xfId="1" applyNumberFormat="1" applyFont="1" applyBorder="1" applyAlignment="1">
      <alignment horizontal="center"/>
    </xf>
    <xf numFmtId="0" fontId="1" fillId="0" borderId="0" xfId="1" applyFont="1" applyBorder="1" applyAlignment="1">
      <alignment vertical="center"/>
    </xf>
    <xf numFmtId="2" fontId="19" fillId="0" borderId="59" xfId="1" applyNumberFormat="1" applyFont="1" applyFill="1" applyBorder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vertical="center"/>
    </xf>
    <xf numFmtId="0" fontId="16" fillId="0" borderId="0" xfId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D0BB8"/>
      <color rgb="FFFF33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PlayWar!$C$20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PlayWar!$C$21:$C$75</c:f>
              <c:numCache>
                <c:formatCode>0.00</c:formatCode>
                <c:ptCount val="55"/>
                <c:pt idx="0">
                  <c:v>43.04</c:v>
                </c:pt>
                <c:pt idx="1">
                  <c:v>42.56</c:v>
                </c:pt>
                <c:pt idx="2">
                  <c:v>42.67</c:v>
                </c:pt>
                <c:pt idx="3">
                  <c:v>42.3</c:v>
                </c:pt>
                <c:pt idx="4">
                  <c:v>42.35</c:v>
                </c:pt>
                <c:pt idx="5">
                  <c:v>42.4</c:v>
                </c:pt>
                <c:pt idx="6">
                  <c:v>42.36</c:v>
                </c:pt>
                <c:pt idx="7">
                  <c:v>42.47</c:v>
                </c:pt>
                <c:pt idx="8">
                  <c:v>42.3</c:v>
                </c:pt>
                <c:pt idx="9">
                  <c:v>42.65</c:v>
                </c:pt>
                <c:pt idx="10">
                  <c:v>42.6</c:v>
                </c:pt>
                <c:pt idx="11">
                  <c:v>42.53</c:v>
                </c:pt>
                <c:pt idx="12">
                  <c:v>42.44</c:v>
                </c:pt>
                <c:pt idx="13">
                  <c:v>42.51</c:v>
                </c:pt>
                <c:pt idx="14">
                  <c:v>42.42</c:v>
                </c:pt>
                <c:pt idx="15">
                  <c:v>42.59</c:v>
                </c:pt>
                <c:pt idx="16">
                  <c:v>42.49</c:v>
                </c:pt>
                <c:pt idx="17">
                  <c:v>42.56</c:v>
                </c:pt>
                <c:pt idx="18">
                  <c:v>42.55</c:v>
                </c:pt>
                <c:pt idx="19">
                  <c:v>42.58</c:v>
                </c:pt>
                <c:pt idx="20">
                  <c:v>42.52</c:v>
                </c:pt>
                <c:pt idx="21">
                  <c:v>42.46</c:v>
                </c:pt>
                <c:pt idx="22">
                  <c:v>42.33</c:v>
                </c:pt>
                <c:pt idx="23">
                  <c:v>42.33</c:v>
                </c:pt>
                <c:pt idx="24">
                  <c:v>42.37</c:v>
                </c:pt>
                <c:pt idx="25">
                  <c:v>42.39</c:v>
                </c:pt>
                <c:pt idx="26">
                  <c:v>42.63</c:v>
                </c:pt>
                <c:pt idx="27">
                  <c:v>42.6</c:v>
                </c:pt>
                <c:pt idx="28">
                  <c:v>42.46</c:v>
                </c:pt>
                <c:pt idx="29">
                  <c:v>42.55</c:v>
                </c:pt>
                <c:pt idx="30">
                  <c:v>42.69</c:v>
                </c:pt>
                <c:pt idx="31">
                  <c:v>42.68</c:v>
                </c:pt>
                <c:pt idx="32">
                  <c:v>42.7</c:v>
                </c:pt>
                <c:pt idx="33">
                  <c:v>42.82</c:v>
                </c:pt>
                <c:pt idx="34">
                  <c:v>42.63</c:v>
                </c:pt>
                <c:pt idx="35">
                  <c:v>42.53</c:v>
                </c:pt>
                <c:pt idx="36">
                  <c:v>42.62</c:v>
                </c:pt>
                <c:pt idx="37">
                  <c:v>42.67</c:v>
                </c:pt>
                <c:pt idx="38">
                  <c:v>43.48</c:v>
                </c:pt>
                <c:pt idx="39">
                  <c:v>42.62</c:v>
                </c:pt>
                <c:pt idx="40">
                  <c:v>44.04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PlayWar!$D$20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PlayWar!$D$21:$D$75</c:f>
              <c:numCache>
                <c:formatCode>0.00</c:formatCode>
                <c:ptCount val="55"/>
                <c:pt idx="0">
                  <c:v>43.24</c:v>
                </c:pt>
                <c:pt idx="1">
                  <c:v>42.24</c:v>
                </c:pt>
                <c:pt idx="2">
                  <c:v>42.16</c:v>
                </c:pt>
                <c:pt idx="3">
                  <c:v>42.22</c:v>
                </c:pt>
                <c:pt idx="4">
                  <c:v>42.31</c:v>
                </c:pt>
                <c:pt idx="5">
                  <c:v>42.22</c:v>
                </c:pt>
                <c:pt idx="6">
                  <c:v>42.05</c:v>
                </c:pt>
                <c:pt idx="7">
                  <c:v>42.3</c:v>
                </c:pt>
                <c:pt idx="8">
                  <c:v>42</c:v>
                </c:pt>
                <c:pt idx="9">
                  <c:v>42.36</c:v>
                </c:pt>
                <c:pt idx="10">
                  <c:v>42.06</c:v>
                </c:pt>
                <c:pt idx="11">
                  <c:v>42.28</c:v>
                </c:pt>
                <c:pt idx="12">
                  <c:v>42.31</c:v>
                </c:pt>
                <c:pt idx="13">
                  <c:v>42.2</c:v>
                </c:pt>
                <c:pt idx="14">
                  <c:v>42.1</c:v>
                </c:pt>
                <c:pt idx="15">
                  <c:v>42.32</c:v>
                </c:pt>
                <c:pt idx="16">
                  <c:v>42.15</c:v>
                </c:pt>
                <c:pt idx="17">
                  <c:v>42.4</c:v>
                </c:pt>
                <c:pt idx="18">
                  <c:v>42.39</c:v>
                </c:pt>
                <c:pt idx="19">
                  <c:v>42.57</c:v>
                </c:pt>
                <c:pt idx="20">
                  <c:v>42.66</c:v>
                </c:pt>
                <c:pt idx="21">
                  <c:v>42.51</c:v>
                </c:pt>
                <c:pt idx="22">
                  <c:v>42.24</c:v>
                </c:pt>
                <c:pt idx="23">
                  <c:v>42.52</c:v>
                </c:pt>
                <c:pt idx="24">
                  <c:v>42.3</c:v>
                </c:pt>
                <c:pt idx="25">
                  <c:v>42.23</c:v>
                </c:pt>
                <c:pt idx="26">
                  <c:v>42.19</c:v>
                </c:pt>
                <c:pt idx="27">
                  <c:v>42.28</c:v>
                </c:pt>
                <c:pt idx="28">
                  <c:v>42.36</c:v>
                </c:pt>
                <c:pt idx="29">
                  <c:v>42.43</c:v>
                </c:pt>
                <c:pt idx="30">
                  <c:v>42.47</c:v>
                </c:pt>
                <c:pt idx="31">
                  <c:v>42.19</c:v>
                </c:pt>
                <c:pt idx="32">
                  <c:v>42.48</c:v>
                </c:pt>
                <c:pt idx="33">
                  <c:v>43.1</c:v>
                </c:pt>
                <c:pt idx="34">
                  <c:v>42.42</c:v>
                </c:pt>
                <c:pt idx="35">
                  <c:v>42.43</c:v>
                </c:pt>
                <c:pt idx="36">
                  <c:v>42.32</c:v>
                </c:pt>
                <c:pt idx="37">
                  <c:v>42.46</c:v>
                </c:pt>
                <c:pt idx="38">
                  <c:v>42.65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PlayWar!$E$20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PlayWar!$E$21:$E$75</c:f>
              <c:numCache>
                <c:formatCode>0.00</c:formatCode>
                <c:ptCount val="55"/>
                <c:pt idx="0">
                  <c:v>42.95</c:v>
                </c:pt>
                <c:pt idx="1">
                  <c:v>42.8</c:v>
                </c:pt>
                <c:pt idx="2">
                  <c:v>42.63</c:v>
                </c:pt>
                <c:pt idx="3">
                  <c:v>42.49</c:v>
                </c:pt>
                <c:pt idx="4">
                  <c:v>42.41</c:v>
                </c:pt>
                <c:pt idx="5">
                  <c:v>42.75</c:v>
                </c:pt>
                <c:pt idx="6">
                  <c:v>42.52</c:v>
                </c:pt>
                <c:pt idx="7">
                  <c:v>42.67</c:v>
                </c:pt>
                <c:pt idx="8">
                  <c:v>42.55</c:v>
                </c:pt>
                <c:pt idx="9">
                  <c:v>42.72</c:v>
                </c:pt>
                <c:pt idx="10">
                  <c:v>42.67</c:v>
                </c:pt>
                <c:pt idx="11">
                  <c:v>42.44</c:v>
                </c:pt>
                <c:pt idx="12">
                  <c:v>42.7</c:v>
                </c:pt>
                <c:pt idx="13">
                  <c:v>42.54</c:v>
                </c:pt>
                <c:pt idx="14">
                  <c:v>42.72</c:v>
                </c:pt>
                <c:pt idx="15">
                  <c:v>42.78</c:v>
                </c:pt>
                <c:pt idx="16">
                  <c:v>42.81</c:v>
                </c:pt>
                <c:pt idx="17">
                  <c:v>42.55</c:v>
                </c:pt>
                <c:pt idx="18">
                  <c:v>42.67</c:v>
                </c:pt>
                <c:pt idx="19">
                  <c:v>42.74</c:v>
                </c:pt>
                <c:pt idx="20">
                  <c:v>42.4</c:v>
                </c:pt>
                <c:pt idx="21">
                  <c:v>42.37</c:v>
                </c:pt>
                <c:pt idx="22">
                  <c:v>42.58</c:v>
                </c:pt>
                <c:pt idx="23">
                  <c:v>42.53</c:v>
                </c:pt>
                <c:pt idx="24">
                  <c:v>42.5</c:v>
                </c:pt>
                <c:pt idx="25">
                  <c:v>43.42</c:v>
                </c:pt>
                <c:pt idx="26">
                  <c:v>42.55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PlayWar!$F$20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PlayWar!$F$21:$F$75</c:f>
              <c:numCache>
                <c:formatCode>0.00</c:formatCode>
                <c:ptCount val="55"/>
                <c:pt idx="0">
                  <c:v>44.77</c:v>
                </c:pt>
                <c:pt idx="1">
                  <c:v>43.06</c:v>
                </c:pt>
                <c:pt idx="2">
                  <c:v>43.04</c:v>
                </c:pt>
                <c:pt idx="3">
                  <c:v>43.33</c:v>
                </c:pt>
                <c:pt idx="4">
                  <c:v>43.22</c:v>
                </c:pt>
                <c:pt idx="5">
                  <c:v>43</c:v>
                </c:pt>
                <c:pt idx="6">
                  <c:v>43.03</c:v>
                </c:pt>
                <c:pt idx="7">
                  <c:v>42.96</c:v>
                </c:pt>
                <c:pt idx="8">
                  <c:v>42.96</c:v>
                </c:pt>
                <c:pt idx="9">
                  <c:v>42.97</c:v>
                </c:pt>
                <c:pt idx="10">
                  <c:v>42.8</c:v>
                </c:pt>
                <c:pt idx="11">
                  <c:v>43.06</c:v>
                </c:pt>
                <c:pt idx="12">
                  <c:v>42.99</c:v>
                </c:pt>
                <c:pt idx="13">
                  <c:v>43.12</c:v>
                </c:pt>
                <c:pt idx="14">
                  <c:v>43.14</c:v>
                </c:pt>
                <c:pt idx="15">
                  <c:v>42.89</c:v>
                </c:pt>
                <c:pt idx="16">
                  <c:v>43.1</c:v>
                </c:pt>
                <c:pt idx="17">
                  <c:v>43.02</c:v>
                </c:pt>
                <c:pt idx="18">
                  <c:v>43.09</c:v>
                </c:pt>
                <c:pt idx="19">
                  <c:v>42.92</c:v>
                </c:pt>
                <c:pt idx="20">
                  <c:v>42.99</c:v>
                </c:pt>
                <c:pt idx="21">
                  <c:v>43.02</c:v>
                </c:pt>
                <c:pt idx="22">
                  <c:v>43.3</c:v>
                </c:pt>
                <c:pt idx="23">
                  <c:v>42.99</c:v>
                </c:pt>
                <c:pt idx="24">
                  <c:v>42.89</c:v>
                </c:pt>
                <c:pt idx="25">
                  <c:v>43.12</c:v>
                </c:pt>
                <c:pt idx="26">
                  <c:v>42.98</c:v>
                </c:pt>
                <c:pt idx="27">
                  <c:v>42.94</c:v>
                </c:pt>
                <c:pt idx="28">
                  <c:v>43.19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PlayWar!$G$20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PlayWar!$B$21:$B$75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PlayWar!$G$21:$G$75</c:f>
              <c:numCache>
                <c:formatCode>0.00</c:formatCode>
                <c:ptCount val="55"/>
                <c:pt idx="0">
                  <c:v>43.55</c:v>
                </c:pt>
                <c:pt idx="1">
                  <c:v>43.01</c:v>
                </c:pt>
                <c:pt idx="2">
                  <c:v>42.73</c:v>
                </c:pt>
                <c:pt idx="3">
                  <c:v>42.9</c:v>
                </c:pt>
                <c:pt idx="4">
                  <c:v>42.99</c:v>
                </c:pt>
                <c:pt idx="5">
                  <c:v>42.52</c:v>
                </c:pt>
                <c:pt idx="6">
                  <c:v>42.66</c:v>
                </c:pt>
                <c:pt idx="7">
                  <c:v>42.69</c:v>
                </c:pt>
                <c:pt idx="8">
                  <c:v>42.6</c:v>
                </c:pt>
                <c:pt idx="9">
                  <c:v>42.77</c:v>
                </c:pt>
                <c:pt idx="10">
                  <c:v>42.6</c:v>
                </c:pt>
                <c:pt idx="11">
                  <c:v>42.59</c:v>
                </c:pt>
                <c:pt idx="12">
                  <c:v>42.79</c:v>
                </c:pt>
                <c:pt idx="13">
                  <c:v>43.01</c:v>
                </c:pt>
                <c:pt idx="14">
                  <c:v>42.71</c:v>
                </c:pt>
                <c:pt idx="15">
                  <c:v>42.57</c:v>
                </c:pt>
                <c:pt idx="16">
                  <c:v>42.67</c:v>
                </c:pt>
                <c:pt idx="17">
                  <c:v>42.66</c:v>
                </c:pt>
                <c:pt idx="18">
                  <c:v>43.72</c:v>
                </c:pt>
                <c:pt idx="19">
                  <c:v>42.89</c:v>
                </c:pt>
                <c:pt idx="20">
                  <c:v>43.65</c:v>
                </c:pt>
                <c:pt idx="21">
                  <c:v>42.81</c:v>
                </c:pt>
                <c:pt idx="22">
                  <c:v>42.88</c:v>
                </c:pt>
                <c:pt idx="23">
                  <c:v>43.13</c:v>
                </c:pt>
                <c:pt idx="24">
                  <c:v>42.92</c:v>
                </c:pt>
                <c:pt idx="25">
                  <c:v>42.76</c:v>
                </c:pt>
                <c:pt idx="26">
                  <c:v>42.99</c:v>
                </c:pt>
                <c:pt idx="27">
                  <c:v>42.72</c:v>
                </c:pt>
                <c:pt idx="28">
                  <c:v>42.8</c:v>
                </c:pt>
                <c:pt idx="29">
                  <c:v>42.47</c:v>
                </c:pt>
                <c:pt idx="30">
                  <c:v>42.9</c:v>
                </c:pt>
                <c:pt idx="31">
                  <c:v>42.73</c:v>
                </c:pt>
                <c:pt idx="32">
                  <c:v>42.69</c:v>
                </c:pt>
                <c:pt idx="33">
                  <c:v>42.79</c:v>
                </c:pt>
                <c:pt idx="34">
                  <c:v>42.78</c:v>
                </c:pt>
                <c:pt idx="35">
                  <c:v>42.82</c:v>
                </c:pt>
                <c:pt idx="36">
                  <c:v>42.85</c:v>
                </c:pt>
                <c:pt idx="37">
                  <c:v>42.73</c:v>
                </c:pt>
                <c:pt idx="38">
                  <c:v>42.74</c:v>
                </c:pt>
                <c:pt idx="39">
                  <c:v>42.86</c:v>
                </c:pt>
                <c:pt idx="40">
                  <c:v>42.6</c:v>
                </c:pt>
                <c:pt idx="41">
                  <c:v>42.69</c:v>
                </c:pt>
                <c:pt idx="42">
                  <c:v>42.72</c:v>
                </c:pt>
                <c:pt idx="43">
                  <c:v>42.72</c:v>
                </c:pt>
                <c:pt idx="44">
                  <c:v>42.88</c:v>
                </c:pt>
                <c:pt idx="45">
                  <c:v>42.95</c:v>
                </c:pt>
                <c:pt idx="46">
                  <c:v>42.57</c:v>
                </c:pt>
                <c:pt idx="47">
                  <c:v>42.54</c:v>
                </c:pt>
                <c:pt idx="48">
                  <c:v>42.66</c:v>
                </c:pt>
                <c:pt idx="49">
                  <c:v>42.81</c:v>
                </c:pt>
                <c:pt idx="50">
                  <c:v>42.77</c:v>
                </c:pt>
                <c:pt idx="51">
                  <c:v>42.95</c:v>
                </c:pt>
                <c:pt idx="52">
                  <c:v>42.89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PlayWar!$H$20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PlayWar!$B$21:$B$75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PlayWar!$H$21:$H$75</c:f>
              <c:numCache>
                <c:formatCode>0.00</c:formatCode>
                <c:ptCount val="55"/>
                <c:pt idx="0">
                  <c:v>43.83</c:v>
                </c:pt>
                <c:pt idx="1">
                  <c:v>43.11</c:v>
                </c:pt>
                <c:pt idx="2">
                  <c:v>42.94</c:v>
                </c:pt>
                <c:pt idx="3">
                  <c:v>42.93</c:v>
                </c:pt>
                <c:pt idx="4">
                  <c:v>42.97</c:v>
                </c:pt>
                <c:pt idx="5">
                  <c:v>42.94</c:v>
                </c:pt>
                <c:pt idx="6">
                  <c:v>43.3</c:v>
                </c:pt>
                <c:pt idx="7">
                  <c:v>42.79</c:v>
                </c:pt>
                <c:pt idx="8">
                  <c:v>42.66</c:v>
                </c:pt>
                <c:pt idx="9">
                  <c:v>42.89</c:v>
                </c:pt>
                <c:pt idx="10">
                  <c:v>42.71</c:v>
                </c:pt>
                <c:pt idx="11">
                  <c:v>42.85</c:v>
                </c:pt>
                <c:pt idx="12">
                  <c:v>42.9</c:v>
                </c:pt>
                <c:pt idx="13">
                  <c:v>42.85</c:v>
                </c:pt>
                <c:pt idx="14">
                  <c:v>42.8</c:v>
                </c:pt>
                <c:pt idx="15">
                  <c:v>42.88</c:v>
                </c:pt>
                <c:pt idx="16">
                  <c:v>43.02</c:v>
                </c:pt>
                <c:pt idx="17">
                  <c:v>42.97</c:v>
                </c:pt>
                <c:pt idx="18">
                  <c:v>42.66</c:v>
                </c:pt>
                <c:pt idx="19">
                  <c:v>42.69</c:v>
                </c:pt>
                <c:pt idx="20">
                  <c:v>42.87</c:v>
                </c:pt>
                <c:pt idx="21">
                  <c:v>42.97</c:v>
                </c:pt>
                <c:pt idx="22">
                  <c:v>42.87</c:v>
                </c:pt>
                <c:pt idx="23">
                  <c:v>43.2</c:v>
                </c:pt>
                <c:pt idx="24">
                  <c:v>43.58</c:v>
                </c:pt>
                <c:pt idx="25">
                  <c:v>43.02</c:v>
                </c:pt>
                <c:pt idx="26">
                  <c:v>42.91</c:v>
                </c:pt>
                <c:pt idx="27">
                  <c:v>42.92</c:v>
                </c:pt>
                <c:pt idx="28">
                  <c:v>43.03</c:v>
                </c:pt>
                <c:pt idx="29">
                  <c:v>43.05</c:v>
                </c:pt>
                <c:pt idx="30">
                  <c:v>43.02</c:v>
                </c:pt>
                <c:pt idx="31">
                  <c:v>43.09</c:v>
                </c:pt>
                <c:pt idx="32">
                  <c:v>42.84</c:v>
                </c:pt>
                <c:pt idx="33">
                  <c:v>42.9</c:v>
                </c:pt>
                <c:pt idx="34">
                  <c:v>42.94</c:v>
                </c:pt>
                <c:pt idx="35">
                  <c:v>43.4</c:v>
                </c:pt>
                <c:pt idx="36">
                  <c:v>43</c:v>
                </c:pt>
                <c:pt idx="37">
                  <c:v>42.82</c:v>
                </c:pt>
                <c:pt idx="38">
                  <c:v>42.85</c:v>
                </c:pt>
                <c:pt idx="39">
                  <c:v>43.03</c:v>
                </c:pt>
                <c:pt idx="40">
                  <c:v>43</c:v>
                </c:pt>
                <c:pt idx="41">
                  <c:v>42.94</c:v>
                </c:pt>
                <c:pt idx="42">
                  <c:v>42.94</c:v>
                </c:pt>
                <c:pt idx="43">
                  <c:v>42.74</c:v>
                </c:pt>
                <c:pt idx="44">
                  <c:v>42.99</c:v>
                </c:pt>
                <c:pt idx="45">
                  <c:v>43</c:v>
                </c:pt>
                <c:pt idx="46">
                  <c:v>43.21</c:v>
                </c:pt>
                <c:pt idx="47">
                  <c:v>42.71</c:v>
                </c:pt>
                <c:pt idx="48">
                  <c:v>42.88</c:v>
                </c:pt>
                <c:pt idx="49">
                  <c:v>42.88</c:v>
                </c:pt>
                <c:pt idx="50">
                  <c:v>43.1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783872"/>
        <c:axId val="131154304"/>
      </c:lineChart>
      <c:catAx>
        <c:axId val="130783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1154304"/>
        <c:crosses val="autoZero"/>
        <c:auto val="1"/>
        <c:lblAlgn val="ctr"/>
        <c:lblOffset val="100"/>
        <c:noMultiLvlLbl val="0"/>
      </c:catAx>
      <c:valAx>
        <c:axId val="131154304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078387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Kozaks!$C$20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Kozaks!$C$21:$C$80</c:f>
              <c:numCache>
                <c:formatCode>0.00</c:formatCode>
                <c:ptCount val="60"/>
                <c:pt idx="0">
                  <c:v>43.92</c:v>
                </c:pt>
                <c:pt idx="1">
                  <c:v>44.59</c:v>
                </c:pt>
                <c:pt idx="2">
                  <c:v>42.59</c:v>
                </c:pt>
                <c:pt idx="3">
                  <c:v>42.78</c:v>
                </c:pt>
                <c:pt idx="4">
                  <c:v>42.58</c:v>
                </c:pt>
                <c:pt idx="5">
                  <c:v>43.92</c:v>
                </c:pt>
                <c:pt idx="6">
                  <c:v>42.78</c:v>
                </c:pt>
                <c:pt idx="7">
                  <c:v>42.74</c:v>
                </c:pt>
                <c:pt idx="8">
                  <c:v>42.32</c:v>
                </c:pt>
                <c:pt idx="9">
                  <c:v>42.65</c:v>
                </c:pt>
                <c:pt idx="10">
                  <c:v>42.69</c:v>
                </c:pt>
                <c:pt idx="11">
                  <c:v>42.45</c:v>
                </c:pt>
                <c:pt idx="12">
                  <c:v>42.84</c:v>
                </c:pt>
                <c:pt idx="13">
                  <c:v>42.9</c:v>
                </c:pt>
                <c:pt idx="14">
                  <c:v>43.04</c:v>
                </c:pt>
                <c:pt idx="15">
                  <c:v>42.84</c:v>
                </c:pt>
                <c:pt idx="16">
                  <c:v>42.67</c:v>
                </c:pt>
                <c:pt idx="17">
                  <c:v>42.62</c:v>
                </c:pt>
                <c:pt idx="18">
                  <c:v>42.68</c:v>
                </c:pt>
                <c:pt idx="19">
                  <c:v>42.79</c:v>
                </c:pt>
                <c:pt idx="20">
                  <c:v>42.69</c:v>
                </c:pt>
                <c:pt idx="21">
                  <c:v>42.55</c:v>
                </c:pt>
                <c:pt idx="22">
                  <c:v>42.81</c:v>
                </c:pt>
                <c:pt idx="23">
                  <c:v>42.68</c:v>
                </c:pt>
                <c:pt idx="24">
                  <c:v>42.9</c:v>
                </c:pt>
                <c:pt idx="25">
                  <c:v>42.67</c:v>
                </c:pt>
                <c:pt idx="26">
                  <c:v>42.59</c:v>
                </c:pt>
                <c:pt idx="27">
                  <c:v>43.1</c:v>
                </c:pt>
                <c:pt idx="28">
                  <c:v>42.82</c:v>
                </c:pt>
                <c:pt idx="29">
                  <c:v>42.73</c:v>
                </c:pt>
                <c:pt idx="30">
                  <c:v>42.88</c:v>
                </c:pt>
                <c:pt idx="31">
                  <c:v>42.64</c:v>
                </c:pt>
                <c:pt idx="32">
                  <c:v>42.85</c:v>
                </c:pt>
                <c:pt idx="33">
                  <c:v>42.93</c:v>
                </c:pt>
                <c:pt idx="34">
                  <c:v>42.99</c:v>
                </c:pt>
                <c:pt idx="35">
                  <c:v>43.34</c:v>
                </c:pt>
                <c:pt idx="36">
                  <c:v>42.96</c:v>
                </c:pt>
                <c:pt idx="37">
                  <c:v>42.85</c:v>
                </c:pt>
                <c:pt idx="38">
                  <c:v>42.92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Kozaks!$D$20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Kozaks!$D$21:$D$80</c:f>
              <c:numCache>
                <c:formatCode>0.00</c:formatCode>
                <c:ptCount val="60"/>
                <c:pt idx="0">
                  <c:v>44.11</c:v>
                </c:pt>
                <c:pt idx="1">
                  <c:v>43.03</c:v>
                </c:pt>
                <c:pt idx="2">
                  <c:v>42.34</c:v>
                </c:pt>
                <c:pt idx="3">
                  <c:v>42.41</c:v>
                </c:pt>
                <c:pt idx="4">
                  <c:v>42.34</c:v>
                </c:pt>
                <c:pt idx="5">
                  <c:v>42.52</c:v>
                </c:pt>
                <c:pt idx="6">
                  <c:v>42.55</c:v>
                </c:pt>
                <c:pt idx="7">
                  <c:v>42.43</c:v>
                </c:pt>
                <c:pt idx="8">
                  <c:v>42.19</c:v>
                </c:pt>
                <c:pt idx="9">
                  <c:v>42.37</c:v>
                </c:pt>
                <c:pt idx="10">
                  <c:v>42.36</c:v>
                </c:pt>
                <c:pt idx="11">
                  <c:v>42.39</c:v>
                </c:pt>
                <c:pt idx="12">
                  <c:v>42.45</c:v>
                </c:pt>
                <c:pt idx="13">
                  <c:v>42.3</c:v>
                </c:pt>
                <c:pt idx="14">
                  <c:v>42.5</c:v>
                </c:pt>
                <c:pt idx="15">
                  <c:v>42.5</c:v>
                </c:pt>
                <c:pt idx="16">
                  <c:v>42.44</c:v>
                </c:pt>
                <c:pt idx="17">
                  <c:v>42.33</c:v>
                </c:pt>
                <c:pt idx="18">
                  <c:v>42.19</c:v>
                </c:pt>
                <c:pt idx="19">
                  <c:v>42.44</c:v>
                </c:pt>
                <c:pt idx="20">
                  <c:v>42.8</c:v>
                </c:pt>
                <c:pt idx="21">
                  <c:v>42.4</c:v>
                </c:pt>
                <c:pt idx="22">
                  <c:v>42.77</c:v>
                </c:pt>
                <c:pt idx="23">
                  <c:v>42.48</c:v>
                </c:pt>
                <c:pt idx="24">
                  <c:v>42.28</c:v>
                </c:pt>
                <c:pt idx="25">
                  <c:v>42.21</c:v>
                </c:pt>
                <c:pt idx="26">
                  <c:v>42.54</c:v>
                </c:pt>
                <c:pt idx="27">
                  <c:v>42.49</c:v>
                </c:pt>
                <c:pt idx="28">
                  <c:v>42.37</c:v>
                </c:pt>
                <c:pt idx="29">
                  <c:v>42.39</c:v>
                </c:pt>
                <c:pt idx="30">
                  <c:v>42.67</c:v>
                </c:pt>
                <c:pt idx="31">
                  <c:v>42.39</c:v>
                </c:pt>
                <c:pt idx="32">
                  <c:v>42.18</c:v>
                </c:pt>
                <c:pt idx="33">
                  <c:v>42.34</c:v>
                </c:pt>
                <c:pt idx="34">
                  <c:v>42.31</c:v>
                </c:pt>
                <c:pt idx="35">
                  <c:v>42.49</c:v>
                </c:pt>
                <c:pt idx="36">
                  <c:v>42.82</c:v>
                </c:pt>
                <c:pt idx="37">
                  <c:v>42.42</c:v>
                </c:pt>
                <c:pt idx="38">
                  <c:v>42.96</c:v>
                </c:pt>
                <c:pt idx="39">
                  <c:v>44.06</c:v>
                </c:pt>
                <c:pt idx="40">
                  <c:v>43.1</c:v>
                </c:pt>
                <c:pt idx="41">
                  <c:v>42.94</c:v>
                </c:pt>
                <c:pt idx="42">
                  <c:v>42.46</c:v>
                </c:pt>
                <c:pt idx="43">
                  <c:v>42.48</c:v>
                </c:pt>
                <c:pt idx="44">
                  <c:v>42.43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Kozaks!$E$20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Kozaks!$E$21:$E$80</c:f>
              <c:numCache>
                <c:formatCode>0.00</c:formatCode>
                <c:ptCount val="60"/>
                <c:pt idx="0">
                  <c:v>45.38</c:v>
                </c:pt>
                <c:pt idx="1">
                  <c:v>42.92</c:v>
                </c:pt>
                <c:pt idx="2">
                  <c:v>43.12</c:v>
                </c:pt>
                <c:pt idx="3">
                  <c:v>43.16</c:v>
                </c:pt>
                <c:pt idx="4">
                  <c:v>42.97</c:v>
                </c:pt>
                <c:pt idx="5">
                  <c:v>43</c:v>
                </c:pt>
                <c:pt idx="6">
                  <c:v>42.99</c:v>
                </c:pt>
                <c:pt idx="7">
                  <c:v>42.72</c:v>
                </c:pt>
                <c:pt idx="8">
                  <c:v>42.83</c:v>
                </c:pt>
                <c:pt idx="9">
                  <c:v>42.77</c:v>
                </c:pt>
                <c:pt idx="10">
                  <c:v>43.01</c:v>
                </c:pt>
                <c:pt idx="11">
                  <c:v>43.83</c:v>
                </c:pt>
                <c:pt idx="12">
                  <c:v>42.72</c:v>
                </c:pt>
                <c:pt idx="13">
                  <c:v>42.76</c:v>
                </c:pt>
                <c:pt idx="14">
                  <c:v>44.03</c:v>
                </c:pt>
                <c:pt idx="15">
                  <c:v>43.58</c:v>
                </c:pt>
                <c:pt idx="16">
                  <c:v>42.56</c:v>
                </c:pt>
                <c:pt idx="17">
                  <c:v>42.75</c:v>
                </c:pt>
                <c:pt idx="18">
                  <c:v>43.45</c:v>
                </c:pt>
                <c:pt idx="19">
                  <c:v>42.61</c:v>
                </c:pt>
                <c:pt idx="20">
                  <c:v>42.73</c:v>
                </c:pt>
                <c:pt idx="21">
                  <c:v>43.24</c:v>
                </c:pt>
                <c:pt idx="22">
                  <c:v>42.6</c:v>
                </c:pt>
                <c:pt idx="23">
                  <c:v>42.9</c:v>
                </c:pt>
                <c:pt idx="24">
                  <c:v>42.7</c:v>
                </c:pt>
                <c:pt idx="25">
                  <c:v>42.67</c:v>
                </c:pt>
                <c:pt idx="26">
                  <c:v>42.76</c:v>
                </c:pt>
                <c:pt idx="27">
                  <c:v>42.71</c:v>
                </c:pt>
                <c:pt idx="28">
                  <c:v>42.58</c:v>
                </c:pt>
                <c:pt idx="29">
                  <c:v>43.22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Kozaks!$F$20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Kozaks!$F$21:$F$80</c:f>
              <c:numCache>
                <c:formatCode>0.00</c:formatCode>
                <c:ptCount val="60"/>
                <c:pt idx="0">
                  <c:v>43.34</c:v>
                </c:pt>
                <c:pt idx="1">
                  <c:v>42.62</c:v>
                </c:pt>
                <c:pt idx="2">
                  <c:v>42.51</c:v>
                </c:pt>
                <c:pt idx="3">
                  <c:v>42.53</c:v>
                </c:pt>
                <c:pt idx="4">
                  <c:v>42.69</c:v>
                </c:pt>
                <c:pt idx="5">
                  <c:v>42.43</c:v>
                </c:pt>
                <c:pt idx="6">
                  <c:v>42.27</c:v>
                </c:pt>
                <c:pt idx="7">
                  <c:v>42.31</c:v>
                </c:pt>
                <c:pt idx="8">
                  <c:v>42.19</c:v>
                </c:pt>
                <c:pt idx="9">
                  <c:v>42.79</c:v>
                </c:pt>
                <c:pt idx="10">
                  <c:v>42.5</c:v>
                </c:pt>
                <c:pt idx="11">
                  <c:v>42.3</c:v>
                </c:pt>
                <c:pt idx="12">
                  <c:v>42.26</c:v>
                </c:pt>
                <c:pt idx="13">
                  <c:v>42.29</c:v>
                </c:pt>
                <c:pt idx="14">
                  <c:v>42.39</c:v>
                </c:pt>
                <c:pt idx="15">
                  <c:v>42.35</c:v>
                </c:pt>
                <c:pt idx="16">
                  <c:v>42.92</c:v>
                </c:pt>
                <c:pt idx="17">
                  <c:v>42.36</c:v>
                </c:pt>
                <c:pt idx="18">
                  <c:v>42.53</c:v>
                </c:pt>
                <c:pt idx="19">
                  <c:v>42.4</c:v>
                </c:pt>
                <c:pt idx="20">
                  <c:v>42.3</c:v>
                </c:pt>
                <c:pt idx="21">
                  <c:v>42.59</c:v>
                </c:pt>
                <c:pt idx="22">
                  <c:v>42.73</c:v>
                </c:pt>
                <c:pt idx="23">
                  <c:v>42.29</c:v>
                </c:pt>
                <c:pt idx="24">
                  <c:v>42.59</c:v>
                </c:pt>
                <c:pt idx="25">
                  <c:v>42.48</c:v>
                </c:pt>
                <c:pt idx="26">
                  <c:v>42.43</c:v>
                </c:pt>
                <c:pt idx="27">
                  <c:v>42.51</c:v>
                </c:pt>
                <c:pt idx="28">
                  <c:v>42.33</c:v>
                </c:pt>
                <c:pt idx="29">
                  <c:v>42.16</c:v>
                </c:pt>
                <c:pt idx="30">
                  <c:v>42.48</c:v>
                </c:pt>
                <c:pt idx="31">
                  <c:v>42.31</c:v>
                </c:pt>
                <c:pt idx="32">
                  <c:v>42.35</c:v>
                </c:pt>
                <c:pt idx="33">
                  <c:v>42.19</c:v>
                </c:pt>
                <c:pt idx="34">
                  <c:v>42.31</c:v>
                </c:pt>
                <c:pt idx="35">
                  <c:v>42.28</c:v>
                </c:pt>
                <c:pt idx="36">
                  <c:v>42.24</c:v>
                </c:pt>
                <c:pt idx="37">
                  <c:v>42.19</c:v>
                </c:pt>
                <c:pt idx="38">
                  <c:v>42.77</c:v>
                </c:pt>
                <c:pt idx="39">
                  <c:v>43.61</c:v>
                </c:pt>
                <c:pt idx="40">
                  <c:v>42.86</c:v>
                </c:pt>
                <c:pt idx="41">
                  <c:v>42.26</c:v>
                </c:pt>
                <c:pt idx="42">
                  <c:v>42.29</c:v>
                </c:pt>
                <c:pt idx="43">
                  <c:v>42.57</c:v>
                </c:pt>
                <c:pt idx="44">
                  <c:v>42.95</c:v>
                </c:pt>
                <c:pt idx="45">
                  <c:v>42.48</c:v>
                </c:pt>
                <c:pt idx="46">
                  <c:v>42.58</c:v>
                </c:pt>
                <c:pt idx="47">
                  <c:v>42.26</c:v>
                </c:pt>
                <c:pt idx="48">
                  <c:v>42.27</c:v>
                </c:pt>
                <c:pt idx="49">
                  <c:v>42.33</c:v>
                </c:pt>
                <c:pt idx="50">
                  <c:v>42.67</c:v>
                </c:pt>
                <c:pt idx="51">
                  <c:v>42.37</c:v>
                </c:pt>
                <c:pt idx="52">
                  <c:v>42.53</c:v>
                </c:pt>
                <c:pt idx="53">
                  <c:v>42.56</c:v>
                </c:pt>
                <c:pt idx="54">
                  <c:v>42.35</c:v>
                </c:pt>
                <c:pt idx="55">
                  <c:v>42.37</c:v>
                </c:pt>
                <c:pt idx="56">
                  <c:v>42.22</c:v>
                </c:pt>
                <c:pt idx="57">
                  <c:v>42.36</c:v>
                </c:pt>
                <c:pt idx="58">
                  <c:v>42.17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Kozaks!$G$20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Kozaks!$B$21:$B$80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Kozaks!$G$21:$G$80</c:f>
              <c:numCache>
                <c:formatCode>0.00</c:formatCode>
                <c:ptCount val="60"/>
                <c:pt idx="0">
                  <c:v>43.86</c:v>
                </c:pt>
                <c:pt idx="1">
                  <c:v>43.68</c:v>
                </c:pt>
                <c:pt idx="2">
                  <c:v>43.11</c:v>
                </c:pt>
                <c:pt idx="3">
                  <c:v>43.92</c:v>
                </c:pt>
                <c:pt idx="4">
                  <c:v>43.02</c:v>
                </c:pt>
                <c:pt idx="5">
                  <c:v>43.06</c:v>
                </c:pt>
                <c:pt idx="6">
                  <c:v>42.98</c:v>
                </c:pt>
                <c:pt idx="7">
                  <c:v>43.88</c:v>
                </c:pt>
                <c:pt idx="8">
                  <c:v>44.31</c:v>
                </c:pt>
                <c:pt idx="9">
                  <c:v>42.82</c:v>
                </c:pt>
                <c:pt idx="10">
                  <c:v>43.22</c:v>
                </c:pt>
                <c:pt idx="11">
                  <c:v>43.13</c:v>
                </c:pt>
                <c:pt idx="12">
                  <c:v>43.02</c:v>
                </c:pt>
                <c:pt idx="13">
                  <c:v>43.13</c:v>
                </c:pt>
                <c:pt idx="14">
                  <c:v>43.11</c:v>
                </c:pt>
                <c:pt idx="15">
                  <c:v>43.07</c:v>
                </c:pt>
                <c:pt idx="16">
                  <c:v>42.94</c:v>
                </c:pt>
                <c:pt idx="17">
                  <c:v>43.07</c:v>
                </c:pt>
                <c:pt idx="18">
                  <c:v>42.88</c:v>
                </c:pt>
                <c:pt idx="19">
                  <c:v>42.88</c:v>
                </c:pt>
                <c:pt idx="20">
                  <c:v>43.8</c:v>
                </c:pt>
                <c:pt idx="21">
                  <c:v>43.12</c:v>
                </c:pt>
                <c:pt idx="22">
                  <c:v>43.18</c:v>
                </c:pt>
                <c:pt idx="23">
                  <c:v>43.19</c:v>
                </c:pt>
                <c:pt idx="24">
                  <c:v>43.43</c:v>
                </c:pt>
                <c:pt idx="25">
                  <c:v>43.13</c:v>
                </c:pt>
                <c:pt idx="26">
                  <c:v>43.29</c:v>
                </c:pt>
                <c:pt idx="27">
                  <c:v>43.09</c:v>
                </c:pt>
                <c:pt idx="28">
                  <c:v>43.47</c:v>
                </c:pt>
                <c:pt idx="29">
                  <c:v>43.25</c:v>
                </c:pt>
                <c:pt idx="30">
                  <c:v>43.24</c:v>
                </c:pt>
                <c:pt idx="31">
                  <c:v>43.34</c:v>
                </c:pt>
                <c:pt idx="32">
                  <c:v>43.05</c:v>
                </c:pt>
                <c:pt idx="33">
                  <c:v>43.22</c:v>
                </c:pt>
                <c:pt idx="34">
                  <c:v>43.26</c:v>
                </c:pt>
                <c:pt idx="35">
                  <c:v>43.25</c:v>
                </c:pt>
                <c:pt idx="36">
                  <c:v>43.18</c:v>
                </c:pt>
                <c:pt idx="37">
                  <c:v>43.18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Kozaks!$H$20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Kozaks!$B$21:$B$80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Kozaks!$H$21:$H$80</c:f>
              <c:numCache>
                <c:formatCode>0.00</c:formatCode>
                <c:ptCount val="60"/>
                <c:pt idx="0">
                  <c:v>43.4</c:v>
                </c:pt>
                <c:pt idx="1">
                  <c:v>43.03</c:v>
                </c:pt>
                <c:pt idx="2">
                  <c:v>42.8</c:v>
                </c:pt>
                <c:pt idx="3">
                  <c:v>42.78</c:v>
                </c:pt>
                <c:pt idx="4">
                  <c:v>43.09</c:v>
                </c:pt>
                <c:pt idx="5">
                  <c:v>42.82</c:v>
                </c:pt>
                <c:pt idx="6">
                  <c:v>42.7</c:v>
                </c:pt>
                <c:pt idx="7">
                  <c:v>42.86</c:v>
                </c:pt>
                <c:pt idx="8">
                  <c:v>42.6</c:v>
                </c:pt>
                <c:pt idx="9">
                  <c:v>42.76</c:v>
                </c:pt>
                <c:pt idx="10">
                  <c:v>42.69</c:v>
                </c:pt>
                <c:pt idx="11">
                  <c:v>42.75</c:v>
                </c:pt>
                <c:pt idx="12">
                  <c:v>43</c:v>
                </c:pt>
                <c:pt idx="13">
                  <c:v>42.72</c:v>
                </c:pt>
                <c:pt idx="14">
                  <c:v>42.8</c:v>
                </c:pt>
                <c:pt idx="15">
                  <c:v>42.76</c:v>
                </c:pt>
                <c:pt idx="16">
                  <c:v>42.76</c:v>
                </c:pt>
                <c:pt idx="17">
                  <c:v>42.79</c:v>
                </c:pt>
                <c:pt idx="18">
                  <c:v>42.74</c:v>
                </c:pt>
                <c:pt idx="19">
                  <c:v>42.77</c:v>
                </c:pt>
                <c:pt idx="20">
                  <c:v>42.7</c:v>
                </c:pt>
                <c:pt idx="21">
                  <c:v>42.75</c:v>
                </c:pt>
                <c:pt idx="22">
                  <c:v>42.62</c:v>
                </c:pt>
                <c:pt idx="23">
                  <c:v>42.67</c:v>
                </c:pt>
                <c:pt idx="24">
                  <c:v>42.87</c:v>
                </c:pt>
                <c:pt idx="25">
                  <c:v>42.98</c:v>
                </c:pt>
                <c:pt idx="26">
                  <c:v>42.9</c:v>
                </c:pt>
                <c:pt idx="27">
                  <c:v>42.89</c:v>
                </c:pt>
                <c:pt idx="28">
                  <c:v>42.81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75360"/>
        <c:axId val="143446784"/>
      </c:lineChart>
      <c:catAx>
        <c:axId val="14337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3446784"/>
        <c:crosses val="autoZero"/>
        <c:auto val="1"/>
        <c:lblAlgn val="ctr"/>
        <c:lblOffset val="100"/>
        <c:noMultiLvlLbl val="0"/>
      </c:catAx>
      <c:valAx>
        <c:axId val="143446784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33753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Levi_9!$C$20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Levi_9!$B$21:$B$88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Levi_9!$C$21:$C$88</c:f>
              <c:numCache>
                <c:formatCode>0.00</c:formatCode>
                <c:ptCount val="68"/>
                <c:pt idx="0">
                  <c:v>43.23</c:v>
                </c:pt>
                <c:pt idx="1">
                  <c:v>42.53</c:v>
                </c:pt>
                <c:pt idx="2">
                  <c:v>42.71</c:v>
                </c:pt>
                <c:pt idx="3">
                  <c:v>42.32</c:v>
                </c:pt>
                <c:pt idx="4">
                  <c:v>42.31</c:v>
                </c:pt>
                <c:pt idx="5">
                  <c:v>42.51</c:v>
                </c:pt>
                <c:pt idx="6">
                  <c:v>42.72</c:v>
                </c:pt>
                <c:pt idx="7">
                  <c:v>42.43</c:v>
                </c:pt>
                <c:pt idx="8">
                  <c:v>42.62</c:v>
                </c:pt>
                <c:pt idx="9">
                  <c:v>42.65</c:v>
                </c:pt>
                <c:pt idx="10">
                  <c:v>42.6</c:v>
                </c:pt>
                <c:pt idx="11">
                  <c:v>42.67</c:v>
                </c:pt>
                <c:pt idx="12">
                  <c:v>42.75</c:v>
                </c:pt>
                <c:pt idx="13">
                  <c:v>43.07</c:v>
                </c:pt>
                <c:pt idx="14">
                  <c:v>43.84</c:v>
                </c:pt>
                <c:pt idx="15">
                  <c:v>42.77</c:v>
                </c:pt>
                <c:pt idx="16">
                  <c:v>42.88</c:v>
                </c:pt>
                <c:pt idx="17">
                  <c:v>42.68</c:v>
                </c:pt>
                <c:pt idx="18">
                  <c:v>42.78</c:v>
                </c:pt>
                <c:pt idx="19">
                  <c:v>42.74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Levi_9!$D$20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Levi_9!$B$21:$B$88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Levi_9!$D$21:$D$88</c:f>
              <c:numCache>
                <c:formatCode>0.00</c:formatCode>
                <c:ptCount val="68"/>
                <c:pt idx="0">
                  <c:v>44.15</c:v>
                </c:pt>
                <c:pt idx="1">
                  <c:v>42.67</c:v>
                </c:pt>
                <c:pt idx="2">
                  <c:v>42.88</c:v>
                </c:pt>
                <c:pt idx="3">
                  <c:v>42.53</c:v>
                </c:pt>
                <c:pt idx="4">
                  <c:v>42.65</c:v>
                </c:pt>
                <c:pt idx="5">
                  <c:v>42.45</c:v>
                </c:pt>
                <c:pt idx="6">
                  <c:v>42.65</c:v>
                </c:pt>
                <c:pt idx="7">
                  <c:v>43.35</c:v>
                </c:pt>
                <c:pt idx="8">
                  <c:v>42.98</c:v>
                </c:pt>
                <c:pt idx="9">
                  <c:v>43.21</c:v>
                </c:pt>
                <c:pt idx="10">
                  <c:v>43.3</c:v>
                </c:pt>
                <c:pt idx="11">
                  <c:v>42.66</c:v>
                </c:pt>
                <c:pt idx="12">
                  <c:v>42.7</c:v>
                </c:pt>
                <c:pt idx="13">
                  <c:v>42.82</c:v>
                </c:pt>
                <c:pt idx="14">
                  <c:v>42.67</c:v>
                </c:pt>
                <c:pt idx="15">
                  <c:v>43.07</c:v>
                </c:pt>
                <c:pt idx="16">
                  <c:v>43.07</c:v>
                </c:pt>
                <c:pt idx="17">
                  <c:v>43.09</c:v>
                </c:pt>
                <c:pt idx="18">
                  <c:v>42.79</c:v>
                </c:pt>
                <c:pt idx="19">
                  <c:v>43.19</c:v>
                </c:pt>
                <c:pt idx="20">
                  <c:v>42.97</c:v>
                </c:pt>
                <c:pt idx="21">
                  <c:v>42.59</c:v>
                </c:pt>
                <c:pt idx="22">
                  <c:v>42.59</c:v>
                </c:pt>
                <c:pt idx="23">
                  <c:v>42.96</c:v>
                </c:pt>
                <c:pt idx="24">
                  <c:v>42.66</c:v>
                </c:pt>
                <c:pt idx="25">
                  <c:v>42.55</c:v>
                </c:pt>
                <c:pt idx="26">
                  <c:v>42.56</c:v>
                </c:pt>
                <c:pt idx="27">
                  <c:v>42.61</c:v>
                </c:pt>
                <c:pt idx="28">
                  <c:v>42.62</c:v>
                </c:pt>
                <c:pt idx="29">
                  <c:v>42.62</c:v>
                </c:pt>
                <c:pt idx="30">
                  <c:v>43.19</c:v>
                </c:pt>
                <c:pt idx="31">
                  <c:v>42.64</c:v>
                </c:pt>
                <c:pt idx="32">
                  <c:v>42.71</c:v>
                </c:pt>
                <c:pt idx="33">
                  <c:v>42.78</c:v>
                </c:pt>
                <c:pt idx="34">
                  <c:v>42.56</c:v>
                </c:pt>
                <c:pt idx="35">
                  <c:v>42.66</c:v>
                </c:pt>
                <c:pt idx="36">
                  <c:v>42.67</c:v>
                </c:pt>
                <c:pt idx="37">
                  <c:v>42.58</c:v>
                </c:pt>
                <c:pt idx="38">
                  <c:v>42.91</c:v>
                </c:pt>
                <c:pt idx="39">
                  <c:v>42.78</c:v>
                </c:pt>
                <c:pt idx="40">
                  <c:v>42.58</c:v>
                </c:pt>
                <c:pt idx="41">
                  <c:v>42.63</c:v>
                </c:pt>
                <c:pt idx="42">
                  <c:v>42.55</c:v>
                </c:pt>
                <c:pt idx="43">
                  <c:v>43.69</c:v>
                </c:pt>
                <c:pt idx="44">
                  <c:v>42.69</c:v>
                </c:pt>
                <c:pt idx="45">
                  <c:v>42.73</c:v>
                </c:pt>
                <c:pt idx="46">
                  <c:v>42.63</c:v>
                </c:pt>
                <c:pt idx="47">
                  <c:v>42.82</c:v>
                </c:pt>
                <c:pt idx="48">
                  <c:v>42.45</c:v>
                </c:pt>
                <c:pt idx="49">
                  <c:v>42.78</c:v>
                </c:pt>
                <c:pt idx="50">
                  <c:v>42.57</c:v>
                </c:pt>
                <c:pt idx="51">
                  <c:v>42.57</c:v>
                </c:pt>
                <c:pt idx="52">
                  <c:v>43.34</c:v>
                </c:pt>
                <c:pt idx="53">
                  <c:v>42.75</c:v>
                </c:pt>
                <c:pt idx="54">
                  <c:v>42.62</c:v>
                </c:pt>
                <c:pt idx="55">
                  <c:v>42.62</c:v>
                </c:pt>
                <c:pt idx="56">
                  <c:v>42.58</c:v>
                </c:pt>
                <c:pt idx="57">
                  <c:v>43.07</c:v>
                </c:pt>
                <c:pt idx="58">
                  <c:v>42.6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Levi_9!$E$20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Levi_9!$B$21:$B$88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Levi_9!$E$21:$E$88</c:f>
              <c:numCache>
                <c:formatCode>0.00</c:formatCode>
                <c:ptCount val="68"/>
                <c:pt idx="0">
                  <c:v>43.31</c:v>
                </c:pt>
                <c:pt idx="1">
                  <c:v>42.4</c:v>
                </c:pt>
                <c:pt idx="2">
                  <c:v>43.19</c:v>
                </c:pt>
                <c:pt idx="3">
                  <c:v>42.57</c:v>
                </c:pt>
                <c:pt idx="4">
                  <c:v>42.29</c:v>
                </c:pt>
                <c:pt idx="5">
                  <c:v>42.84</c:v>
                </c:pt>
                <c:pt idx="6">
                  <c:v>42.37</c:v>
                </c:pt>
                <c:pt idx="7">
                  <c:v>42.22</c:v>
                </c:pt>
                <c:pt idx="8">
                  <c:v>42.56</c:v>
                </c:pt>
                <c:pt idx="9">
                  <c:v>42.69</c:v>
                </c:pt>
                <c:pt idx="10">
                  <c:v>42.6</c:v>
                </c:pt>
                <c:pt idx="11">
                  <c:v>42.64</c:v>
                </c:pt>
                <c:pt idx="12">
                  <c:v>43.22</c:v>
                </c:pt>
                <c:pt idx="13">
                  <c:v>42.29</c:v>
                </c:pt>
                <c:pt idx="14">
                  <c:v>42.23</c:v>
                </c:pt>
                <c:pt idx="15">
                  <c:v>42.43</c:v>
                </c:pt>
                <c:pt idx="16">
                  <c:v>42.25</c:v>
                </c:pt>
                <c:pt idx="17">
                  <c:v>43.18</c:v>
                </c:pt>
                <c:pt idx="18">
                  <c:v>42.53</c:v>
                </c:pt>
                <c:pt idx="19">
                  <c:v>42.46</c:v>
                </c:pt>
                <c:pt idx="20">
                  <c:v>42.37</c:v>
                </c:pt>
                <c:pt idx="21">
                  <c:v>42.39</c:v>
                </c:pt>
                <c:pt idx="22">
                  <c:v>42.15</c:v>
                </c:pt>
                <c:pt idx="23">
                  <c:v>42.39</c:v>
                </c:pt>
                <c:pt idx="24">
                  <c:v>42.58</c:v>
                </c:pt>
                <c:pt idx="25">
                  <c:v>42.57</c:v>
                </c:pt>
                <c:pt idx="26">
                  <c:v>42.4</c:v>
                </c:pt>
                <c:pt idx="27">
                  <c:v>42.39</c:v>
                </c:pt>
                <c:pt idx="28">
                  <c:v>42.43</c:v>
                </c:pt>
                <c:pt idx="29">
                  <c:v>42.58</c:v>
                </c:pt>
                <c:pt idx="30">
                  <c:v>42.74</c:v>
                </c:pt>
                <c:pt idx="31">
                  <c:v>43.12</c:v>
                </c:pt>
                <c:pt idx="32">
                  <c:v>42.92</c:v>
                </c:pt>
                <c:pt idx="33">
                  <c:v>42.56</c:v>
                </c:pt>
                <c:pt idx="34">
                  <c:v>42.72</c:v>
                </c:pt>
                <c:pt idx="35">
                  <c:v>43.09</c:v>
                </c:pt>
                <c:pt idx="36">
                  <c:v>42.23</c:v>
                </c:pt>
                <c:pt idx="37">
                  <c:v>42.34</c:v>
                </c:pt>
                <c:pt idx="38">
                  <c:v>42.3</c:v>
                </c:pt>
                <c:pt idx="39">
                  <c:v>42.33</c:v>
                </c:pt>
                <c:pt idx="40">
                  <c:v>42.29</c:v>
                </c:pt>
                <c:pt idx="41">
                  <c:v>42.32</c:v>
                </c:pt>
                <c:pt idx="42">
                  <c:v>42.52</c:v>
                </c:pt>
                <c:pt idx="43">
                  <c:v>42.49</c:v>
                </c:pt>
                <c:pt idx="44">
                  <c:v>42.41</c:v>
                </c:pt>
                <c:pt idx="45">
                  <c:v>42.25</c:v>
                </c:pt>
                <c:pt idx="46">
                  <c:v>42.3</c:v>
                </c:pt>
                <c:pt idx="47">
                  <c:v>42.2</c:v>
                </c:pt>
                <c:pt idx="48">
                  <c:v>42.38</c:v>
                </c:pt>
                <c:pt idx="49">
                  <c:v>42.21</c:v>
                </c:pt>
                <c:pt idx="50">
                  <c:v>42.61</c:v>
                </c:pt>
                <c:pt idx="51">
                  <c:v>42.34</c:v>
                </c:pt>
                <c:pt idx="52">
                  <c:v>42.48</c:v>
                </c:pt>
                <c:pt idx="53">
                  <c:v>42.4</c:v>
                </c:pt>
                <c:pt idx="54">
                  <c:v>42.49</c:v>
                </c:pt>
                <c:pt idx="55">
                  <c:v>42.19</c:v>
                </c:pt>
                <c:pt idx="56">
                  <c:v>42.29</c:v>
                </c:pt>
                <c:pt idx="57">
                  <c:v>42.44</c:v>
                </c:pt>
                <c:pt idx="58">
                  <c:v>42.47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Levi_9!$F$20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Levi_9!$B$21:$B$88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Levi_9!$F$21:$F$88</c:f>
              <c:numCache>
                <c:formatCode>0.00</c:formatCode>
                <c:ptCount val="68"/>
                <c:pt idx="0">
                  <c:v>43.85</c:v>
                </c:pt>
                <c:pt idx="1">
                  <c:v>43.19</c:v>
                </c:pt>
                <c:pt idx="2">
                  <c:v>43.19</c:v>
                </c:pt>
                <c:pt idx="3">
                  <c:v>42.93</c:v>
                </c:pt>
                <c:pt idx="4">
                  <c:v>42.8</c:v>
                </c:pt>
                <c:pt idx="5">
                  <c:v>42.84</c:v>
                </c:pt>
                <c:pt idx="6">
                  <c:v>42.96</c:v>
                </c:pt>
                <c:pt idx="7">
                  <c:v>42.96</c:v>
                </c:pt>
                <c:pt idx="8">
                  <c:v>42.73</c:v>
                </c:pt>
                <c:pt idx="9">
                  <c:v>42.73</c:v>
                </c:pt>
                <c:pt idx="10">
                  <c:v>42.91</c:v>
                </c:pt>
                <c:pt idx="11">
                  <c:v>43.05</c:v>
                </c:pt>
                <c:pt idx="12">
                  <c:v>43.75</c:v>
                </c:pt>
                <c:pt idx="13">
                  <c:v>43.5</c:v>
                </c:pt>
                <c:pt idx="14">
                  <c:v>43.01</c:v>
                </c:pt>
                <c:pt idx="15">
                  <c:v>43.08</c:v>
                </c:pt>
                <c:pt idx="16">
                  <c:v>43.25</c:v>
                </c:pt>
                <c:pt idx="17">
                  <c:v>42.93</c:v>
                </c:pt>
                <c:pt idx="18">
                  <c:v>42.93</c:v>
                </c:pt>
                <c:pt idx="19">
                  <c:v>42.95</c:v>
                </c:pt>
                <c:pt idx="20">
                  <c:v>43.85</c:v>
                </c:pt>
                <c:pt idx="21">
                  <c:v>43.09</c:v>
                </c:pt>
                <c:pt idx="22">
                  <c:v>43.61</c:v>
                </c:pt>
                <c:pt idx="23">
                  <c:v>43.1</c:v>
                </c:pt>
                <c:pt idx="24">
                  <c:v>42.93</c:v>
                </c:pt>
                <c:pt idx="25">
                  <c:v>43.06</c:v>
                </c:pt>
                <c:pt idx="26">
                  <c:v>43.3</c:v>
                </c:pt>
                <c:pt idx="27">
                  <c:v>42.98</c:v>
                </c:pt>
                <c:pt idx="28">
                  <c:v>42.92</c:v>
                </c:pt>
                <c:pt idx="29">
                  <c:v>43.88</c:v>
                </c:pt>
                <c:pt idx="30">
                  <c:v>43.06</c:v>
                </c:pt>
                <c:pt idx="31">
                  <c:v>42.94</c:v>
                </c:pt>
                <c:pt idx="32">
                  <c:v>42.99</c:v>
                </c:pt>
                <c:pt idx="33">
                  <c:v>42.91</c:v>
                </c:pt>
                <c:pt idx="34">
                  <c:v>43.17</c:v>
                </c:pt>
                <c:pt idx="35">
                  <c:v>43.18</c:v>
                </c:pt>
                <c:pt idx="36">
                  <c:v>42.98</c:v>
                </c:pt>
                <c:pt idx="37">
                  <c:v>43.35</c:v>
                </c:pt>
                <c:pt idx="38">
                  <c:v>42.87</c:v>
                </c:pt>
                <c:pt idx="39">
                  <c:v>43.31</c:v>
                </c:pt>
                <c:pt idx="40">
                  <c:v>43.18</c:v>
                </c:pt>
                <c:pt idx="41">
                  <c:v>42.98</c:v>
                </c:pt>
                <c:pt idx="42">
                  <c:v>43.53</c:v>
                </c:pt>
                <c:pt idx="43">
                  <c:v>43.11</c:v>
                </c:pt>
                <c:pt idx="44">
                  <c:v>43.08</c:v>
                </c:pt>
                <c:pt idx="45">
                  <c:v>43.03</c:v>
                </c:pt>
                <c:pt idx="46">
                  <c:v>43.5</c:v>
                </c:pt>
                <c:pt idx="47">
                  <c:v>43.05</c:v>
                </c:pt>
                <c:pt idx="48">
                  <c:v>43</c:v>
                </c:pt>
                <c:pt idx="49">
                  <c:v>42.89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Levi_9!$G$20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Levi_9!$B$21:$B$88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Levi_9!$G$21:$G$88</c:f>
              <c:numCache>
                <c:formatCode>0.00</c:formatCode>
                <c:ptCount val="68"/>
                <c:pt idx="0">
                  <c:v>43.59</c:v>
                </c:pt>
                <c:pt idx="1">
                  <c:v>43.07</c:v>
                </c:pt>
                <c:pt idx="2">
                  <c:v>42.79</c:v>
                </c:pt>
                <c:pt idx="3">
                  <c:v>42.66</c:v>
                </c:pt>
                <c:pt idx="4">
                  <c:v>42.85</c:v>
                </c:pt>
                <c:pt idx="5">
                  <c:v>42.83</c:v>
                </c:pt>
                <c:pt idx="6">
                  <c:v>43.15</c:v>
                </c:pt>
                <c:pt idx="7">
                  <c:v>43.1</c:v>
                </c:pt>
                <c:pt idx="8">
                  <c:v>43.01</c:v>
                </c:pt>
                <c:pt idx="9">
                  <c:v>42.83</c:v>
                </c:pt>
                <c:pt idx="10">
                  <c:v>43</c:v>
                </c:pt>
                <c:pt idx="11">
                  <c:v>43.07</c:v>
                </c:pt>
                <c:pt idx="12">
                  <c:v>42.96</c:v>
                </c:pt>
                <c:pt idx="13">
                  <c:v>42.76</c:v>
                </c:pt>
                <c:pt idx="14">
                  <c:v>42.63</c:v>
                </c:pt>
                <c:pt idx="15">
                  <c:v>42.65</c:v>
                </c:pt>
                <c:pt idx="16">
                  <c:v>42.86</c:v>
                </c:pt>
                <c:pt idx="17">
                  <c:v>42.8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Levi_9!$H$20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Levi_9!$B$21:$B$88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Levi_9!$H$21:$H$88</c:f>
              <c:numCache>
                <c:formatCode>0.00</c:formatCode>
                <c:ptCount val="68"/>
                <c:pt idx="0">
                  <c:v>44.86</c:v>
                </c:pt>
                <c:pt idx="1">
                  <c:v>42.74</c:v>
                </c:pt>
                <c:pt idx="2">
                  <c:v>43.16</c:v>
                </c:pt>
                <c:pt idx="3">
                  <c:v>43.16</c:v>
                </c:pt>
                <c:pt idx="4">
                  <c:v>42.85</c:v>
                </c:pt>
                <c:pt idx="5">
                  <c:v>42.88</c:v>
                </c:pt>
                <c:pt idx="6">
                  <c:v>42.71</c:v>
                </c:pt>
                <c:pt idx="7">
                  <c:v>42.7</c:v>
                </c:pt>
                <c:pt idx="8">
                  <c:v>42.8</c:v>
                </c:pt>
                <c:pt idx="9">
                  <c:v>42.75</c:v>
                </c:pt>
                <c:pt idx="10">
                  <c:v>42.81</c:v>
                </c:pt>
                <c:pt idx="11">
                  <c:v>42.8</c:v>
                </c:pt>
                <c:pt idx="12">
                  <c:v>42.74</c:v>
                </c:pt>
                <c:pt idx="13">
                  <c:v>42.62</c:v>
                </c:pt>
                <c:pt idx="14">
                  <c:v>42.65</c:v>
                </c:pt>
                <c:pt idx="15">
                  <c:v>42.65</c:v>
                </c:pt>
                <c:pt idx="16">
                  <c:v>42.77</c:v>
                </c:pt>
                <c:pt idx="17">
                  <c:v>42.73</c:v>
                </c:pt>
                <c:pt idx="18">
                  <c:v>42.63</c:v>
                </c:pt>
                <c:pt idx="19">
                  <c:v>42.68</c:v>
                </c:pt>
                <c:pt idx="20">
                  <c:v>42.63</c:v>
                </c:pt>
                <c:pt idx="21">
                  <c:v>42.59</c:v>
                </c:pt>
                <c:pt idx="22">
                  <c:v>42.86</c:v>
                </c:pt>
                <c:pt idx="23">
                  <c:v>42.65</c:v>
                </c:pt>
                <c:pt idx="24">
                  <c:v>42.85</c:v>
                </c:pt>
                <c:pt idx="25">
                  <c:v>42.85</c:v>
                </c:pt>
                <c:pt idx="26">
                  <c:v>42.87</c:v>
                </c:pt>
                <c:pt idx="27">
                  <c:v>42.59</c:v>
                </c:pt>
                <c:pt idx="28">
                  <c:v>42.69</c:v>
                </c:pt>
                <c:pt idx="29">
                  <c:v>42.95</c:v>
                </c:pt>
                <c:pt idx="30">
                  <c:v>43.65</c:v>
                </c:pt>
                <c:pt idx="31">
                  <c:v>44.85</c:v>
                </c:pt>
                <c:pt idx="32">
                  <c:v>44.1</c:v>
                </c:pt>
                <c:pt idx="33">
                  <c:v>43.56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502912"/>
        <c:axId val="74504448"/>
      </c:lineChart>
      <c:catAx>
        <c:axId val="74502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4504448"/>
        <c:crosses val="autoZero"/>
        <c:auto val="1"/>
        <c:lblAlgn val="ctr"/>
        <c:lblOffset val="100"/>
        <c:noMultiLvlLbl val="0"/>
      </c:catAx>
      <c:valAx>
        <c:axId val="74504448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745029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Mesnyki!$C$21:$C$83</c:f>
              <c:numCache>
                <c:formatCode>0.00</c:formatCode>
                <c:ptCount val="63"/>
                <c:pt idx="0">
                  <c:v>42.88</c:v>
                </c:pt>
                <c:pt idx="1">
                  <c:v>42.93</c:v>
                </c:pt>
                <c:pt idx="2">
                  <c:v>42.33</c:v>
                </c:pt>
                <c:pt idx="3">
                  <c:v>42.24</c:v>
                </c:pt>
                <c:pt idx="4">
                  <c:v>42.18</c:v>
                </c:pt>
                <c:pt idx="5">
                  <c:v>42.16</c:v>
                </c:pt>
                <c:pt idx="6">
                  <c:v>42.21</c:v>
                </c:pt>
                <c:pt idx="7">
                  <c:v>42.28</c:v>
                </c:pt>
                <c:pt idx="8">
                  <c:v>42.08</c:v>
                </c:pt>
                <c:pt idx="9">
                  <c:v>42.05</c:v>
                </c:pt>
                <c:pt idx="10">
                  <c:v>42.19</c:v>
                </c:pt>
                <c:pt idx="11">
                  <c:v>42.26</c:v>
                </c:pt>
                <c:pt idx="12">
                  <c:v>42.1</c:v>
                </c:pt>
                <c:pt idx="13">
                  <c:v>42.37</c:v>
                </c:pt>
                <c:pt idx="14">
                  <c:v>42.2</c:v>
                </c:pt>
                <c:pt idx="15">
                  <c:v>42.23</c:v>
                </c:pt>
                <c:pt idx="16">
                  <c:v>42.33</c:v>
                </c:pt>
                <c:pt idx="17">
                  <c:v>42.18</c:v>
                </c:pt>
                <c:pt idx="18">
                  <c:v>42.22</c:v>
                </c:pt>
                <c:pt idx="19">
                  <c:v>42.26</c:v>
                </c:pt>
                <c:pt idx="20">
                  <c:v>42.08</c:v>
                </c:pt>
                <c:pt idx="21">
                  <c:v>42.33</c:v>
                </c:pt>
                <c:pt idx="22">
                  <c:v>42.23</c:v>
                </c:pt>
                <c:pt idx="23">
                  <c:v>42.67</c:v>
                </c:pt>
                <c:pt idx="24">
                  <c:v>42.42</c:v>
                </c:pt>
                <c:pt idx="25">
                  <c:v>42.98</c:v>
                </c:pt>
                <c:pt idx="26">
                  <c:v>42.28</c:v>
                </c:pt>
                <c:pt idx="27">
                  <c:v>42.4</c:v>
                </c:pt>
                <c:pt idx="28">
                  <c:v>42.16</c:v>
                </c:pt>
                <c:pt idx="29">
                  <c:v>42.07</c:v>
                </c:pt>
                <c:pt idx="30">
                  <c:v>42.27</c:v>
                </c:pt>
                <c:pt idx="31">
                  <c:v>42.21</c:v>
                </c:pt>
                <c:pt idx="32">
                  <c:v>42.46</c:v>
                </c:pt>
                <c:pt idx="33">
                  <c:v>42.57</c:v>
                </c:pt>
                <c:pt idx="34">
                  <c:v>42.87</c:v>
                </c:pt>
                <c:pt idx="35">
                  <c:v>42.45</c:v>
                </c:pt>
                <c:pt idx="36">
                  <c:v>42.69</c:v>
                </c:pt>
                <c:pt idx="37">
                  <c:v>42.4</c:v>
                </c:pt>
                <c:pt idx="38">
                  <c:v>42.54</c:v>
                </c:pt>
                <c:pt idx="39">
                  <c:v>42.35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Mesnyki!$D$20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Mesnyki!$D$21:$D$83</c:f>
              <c:numCache>
                <c:formatCode>0.00</c:formatCode>
                <c:ptCount val="63"/>
                <c:pt idx="0">
                  <c:v>43.97</c:v>
                </c:pt>
                <c:pt idx="1">
                  <c:v>42.78</c:v>
                </c:pt>
                <c:pt idx="2">
                  <c:v>42.86</c:v>
                </c:pt>
                <c:pt idx="3">
                  <c:v>42.86</c:v>
                </c:pt>
                <c:pt idx="4">
                  <c:v>42.67</c:v>
                </c:pt>
                <c:pt idx="5">
                  <c:v>42.92</c:v>
                </c:pt>
                <c:pt idx="6">
                  <c:v>42.57</c:v>
                </c:pt>
                <c:pt idx="7">
                  <c:v>42.68</c:v>
                </c:pt>
                <c:pt idx="8">
                  <c:v>42.63</c:v>
                </c:pt>
                <c:pt idx="9">
                  <c:v>42.56</c:v>
                </c:pt>
                <c:pt idx="10">
                  <c:v>42.6</c:v>
                </c:pt>
                <c:pt idx="11">
                  <c:v>42.66</c:v>
                </c:pt>
                <c:pt idx="12">
                  <c:v>42.67</c:v>
                </c:pt>
                <c:pt idx="13">
                  <c:v>42.76</c:v>
                </c:pt>
                <c:pt idx="14">
                  <c:v>43.28</c:v>
                </c:pt>
                <c:pt idx="15">
                  <c:v>42.56</c:v>
                </c:pt>
                <c:pt idx="16">
                  <c:v>42.41</c:v>
                </c:pt>
                <c:pt idx="17">
                  <c:v>42.83</c:v>
                </c:pt>
                <c:pt idx="18">
                  <c:v>42.74</c:v>
                </c:pt>
                <c:pt idx="19">
                  <c:v>43.63</c:v>
                </c:pt>
                <c:pt idx="20">
                  <c:v>42.67</c:v>
                </c:pt>
                <c:pt idx="21">
                  <c:v>42.87</c:v>
                </c:pt>
                <c:pt idx="22">
                  <c:v>42.68</c:v>
                </c:pt>
                <c:pt idx="23">
                  <c:v>42.71</c:v>
                </c:pt>
                <c:pt idx="24">
                  <c:v>42.63</c:v>
                </c:pt>
                <c:pt idx="25">
                  <c:v>42.82</c:v>
                </c:pt>
                <c:pt idx="26">
                  <c:v>42.49</c:v>
                </c:pt>
                <c:pt idx="27">
                  <c:v>42.53</c:v>
                </c:pt>
                <c:pt idx="28">
                  <c:v>42.74</c:v>
                </c:pt>
                <c:pt idx="29">
                  <c:v>42.68</c:v>
                </c:pt>
                <c:pt idx="30">
                  <c:v>43.05</c:v>
                </c:pt>
                <c:pt idx="31">
                  <c:v>43.9</c:v>
                </c:pt>
                <c:pt idx="32">
                  <c:v>42.59</c:v>
                </c:pt>
                <c:pt idx="33">
                  <c:v>42.65</c:v>
                </c:pt>
                <c:pt idx="34">
                  <c:v>42.61</c:v>
                </c:pt>
                <c:pt idx="35">
                  <c:v>42.82</c:v>
                </c:pt>
                <c:pt idx="36">
                  <c:v>42.65</c:v>
                </c:pt>
                <c:pt idx="37">
                  <c:v>43.68</c:v>
                </c:pt>
                <c:pt idx="38">
                  <c:v>42.72</c:v>
                </c:pt>
                <c:pt idx="39">
                  <c:v>42.59</c:v>
                </c:pt>
                <c:pt idx="40">
                  <c:v>42.86</c:v>
                </c:pt>
                <c:pt idx="41">
                  <c:v>42.76</c:v>
                </c:pt>
                <c:pt idx="42">
                  <c:v>42.6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Mesnyki!$E$20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Mesnyki!$E$21:$E$83</c:f>
              <c:numCache>
                <c:formatCode>0.00</c:formatCode>
                <c:ptCount val="63"/>
                <c:pt idx="0">
                  <c:v>43.33</c:v>
                </c:pt>
                <c:pt idx="1">
                  <c:v>43.08</c:v>
                </c:pt>
                <c:pt idx="2">
                  <c:v>42.5</c:v>
                </c:pt>
                <c:pt idx="3">
                  <c:v>42.66</c:v>
                </c:pt>
                <c:pt idx="4">
                  <c:v>42.43</c:v>
                </c:pt>
                <c:pt idx="5">
                  <c:v>42.59</c:v>
                </c:pt>
                <c:pt idx="6">
                  <c:v>42.37</c:v>
                </c:pt>
                <c:pt idx="7">
                  <c:v>42.72</c:v>
                </c:pt>
                <c:pt idx="8">
                  <c:v>42.4</c:v>
                </c:pt>
                <c:pt idx="9">
                  <c:v>42.32</c:v>
                </c:pt>
                <c:pt idx="10">
                  <c:v>42.23</c:v>
                </c:pt>
                <c:pt idx="11">
                  <c:v>42.65</c:v>
                </c:pt>
                <c:pt idx="12">
                  <c:v>44.89</c:v>
                </c:pt>
                <c:pt idx="13">
                  <c:v>42.7</c:v>
                </c:pt>
                <c:pt idx="14">
                  <c:v>42.35</c:v>
                </c:pt>
                <c:pt idx="15">
                  <c:v>42.78</c:v>
                </c:pt>
                <c:pt idx="16">
                  <c:v>43.35</c:v>
                </c:pt>
                <c:pt idx="17">
                  <c:v>42.44</c:v>
                </c:pt>
                <c:pt idx="18">
                  <c:v>42.42</c:v>
                </c:pt>
                <c:pt idx="19">
                  <c:v>42.78</c:v>
                </c:pt>
                <c:pt idx="20">
                  <c:v>42.22</c:v>
                </c:pt>
                <c:pt idx="21">
                  <c:v>42.73</c:v>
                </c:pt>
                <c:pt idx="22">
                  <c:v>42.32</c:v>
                </c:pt>
                <c:pt idx="23">
                  <c:v>42.43</c:v>
                </c:pt>
                <c:pt idx="24">
                  <c:v>42.15</c:v>
                </c:pt>
                <c:pt idx="25">
                  <c:v>42.32</c:v>
                </c:pt>
                <c:pt idx="26">
                  <c:v>42.84</c:v>
                </c:pt>
                <c:pt idx="27">
                  <c:v>42.3</c:v>
                </c:pt>
                <c:pt idx="28">
                  <c:v>42.11</c:v>
                </c:pt>
                <c:pt idx="29">
                  <c:v>42.37</c:v>
                </c:pt>
                <c:pt idx="30">
                  <c:v>42.29</c:v>
                </c:pt>
                <c:pt idx="31">
                  <c:v>42.43</c:v>
                </c:pt>
                <c:pt idx="32">
                  <c:v>42.19</c:v>
                </c:pt>
                <c:pt idx="33">
                  <c:v>42.47</c:v>
                </c:pt>
                <c:pt idx="34">
                  <c:v>42.5</c:v>
                </c:pt>
                <c:pt idx="35">
                  <c:v>42.2</c:v>
                </c:pt>
                <c:pt idx="36">
                  <c:v>42.31</c:v>
                </c:pt>
                <c:pt idx="37">
                  <c:v>42.5</c:v>
                </c:pt>
                <c:pt idx="38">
                  <c:v>42.44</c:v>
                </c:pt>
                <c:pt idx="39">
                  <c:v>42.38</c:v>
                </c:pt>
                <c:pt idx="40">
                  <c:v>42.34</c:v>
                </c:pt>
                <c:pt idx="41">
                  <c:v>42.16</c:v>
                </c:pt>
                <c:pt idx="42">
                  <c:v>42.2</c:v>
                </c:pt>
                <c:pt idx="43">
                  <c:v>42.01</c:v>
                </c:pt>
                <c:pt idx="44">
                  <c:v>42.33</c:v>
                </c:pt>
                <c:pt idx="45">
                  <c:v>42.44</c:v>
                </c:pt>
                <c:pt idx="46">
                  <c:v>42.45</c:v>
                </c:pt>
                <c:pt idx="47">
                  <c:v>42.38</c:v>
                </c:pt>
                <c:pt idx="48">
                  <c:v>42.21</c:v>
                </c:pt>
                <c:pt idx="49">
                  <c:v>42.22</c:v>
                </c:pt>
                <c:pt idx="50">
                  <c:v>42.22</c:v>
                </c:pt>
                <c:pt idx="51">
                  <c:v>42.15</c:v>
                </c:pt>
                <c:pt idx="52">
                  <c:v>42.09</c:v>
                </c:pt>
                <c:pt idx="53">
                  <c:v>42.32</c:v>
                </c:pt>
                <c:pt idx="54">
                  <c:v>42.28</c:v>
                </c:pt>
                <c:pt idx="55">
                  <c:v>42.34</c:v>
                </c:pt>
                <c:pt idx="56">
                  <c:v>42.48</c:v>
                </c:pt>
                <c:pt idx="57">
                  <c:v>42.4</c:v>
                </c:pt>
                <c:pt idx="58">
                  <c:v>42.85</c:v>
                </c:pt>
                <c:pt idx="59">
                  <c:v>42.49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Mesnyki!$F$20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Mesnyki!$F$21:$F$83</c:f>
              <c:numCache>
                <c:formatCode>0.00</c:formatCode>
                <c:ptCount val="63"/>
                <c:pt idx="0">
                  <c:v>43.51</c:v>
                </c:pt>
                <c:pt idx="1">
                  <c:v>43.74</c:v>
                </c:pt>
                <c:pt idx="2">
                  <c:v>43.03</c:v>
                </c:pt>
                <c:pt idx="3">
                  <c:v>42.95</c:v>
                </c:pt>
                <c:pt idx="4">
                  <c:v>42.76</c:v>
                </c:pt>
                <c:pt idx="5">
                  <c:v>42.91</c:v>
                </c:pt>
                <c:pt idx="6">
                  <c:v>42.73</c:v>
                </c:pt>
                <c:pt idx="7">
                  <c:v>43.96</c:v>
                </c:pt>
                <c:pt idx="8">
                  <c:v>44.28</c:v>
                </c:pt>
                <c:pt idx="9">
                  <c:v>43.45</c:v>
                </c:pt>
                <c:pt idx="10">
                  <c:v>42.61</c:v>
                </c:pt>
                <c:pt idx="11">
                  <c:v>42.94</c:v>
                </c:pt>
                <c:pt idx="12">
                  <c:v>42.59</c:v>
                </c:pt>
                <c:pt idx="13">
                  <c:v>42.79</c:v>
                </c:pt>
                <c:pt idx="14">
                  <c:v>42.73</c:v>
                </c:pt>
                <c:pt idx="15">
                  <c:v>43.17</c:v>
                </c:pt>
                <c:pt idx="16">
                  <c:v>43.1</c:v>
                </c:pt>
                <c:pt idx="17">
                  <c:v>42.86</c:v>
                </c:pt>
                <c:pt idx="18">
                  <c:v>43.24</c:v>
                </c:pt>
                <c:pt idx="19">
                  <c:v>42.81</c:v>
                </c:pt>
                <c:pt idx="20">
                  <c:v>42.86</c:v>
                </c:pt>
                <c:pt idx="21">
                  <c:v>42.94</c:v>
                </c:pt>
                <c:pt idx="22">
                  <c:v>42.9</c:v>
                </c:pt>
                <c:pt idx="23">
                  <c:v>42.74</c:v>
                </c:pt>
                <c:pt idx="24">
                  <c:v>42.81</c:v>
                </c:pt>
                <c:pt idx="25">
                  <c:v>42.93</c:v>
                </c:pt>
                <c:pt idx="26">
                  <c:v>42.71</c:v>
                </c:pt>
                <c:pt idx="27">
                  <c:v>42.68</c:v>
                </c:pt>
                <c:pt idx="28">
                  <c:v>42.73</c:v>
                </c:pt>
                <c:pt idx="29">
                  <c:v>43.09</c:v>
                </c:pt>
                <c:pt idx="30">
                  <c:v>42.86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Mesnyki!$G$20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Mesnyki!$G$21:$G$83</c:f>
              <c:numCache>
                <c:formatCode>0.00</c:formatCode>
                <c:ptCount val="63"/>
                <c:pt idx="0">
                  <c:v>43.96</c:v>
                </c:pt>
                <c:pt idx="1">
                  <c:v>43.39</c:v>
                </c:pt>
                <c:pt idx="2">
                  <c:v>43.57</c:v>
                </c:pt>
                <c:pt idx="3">
                  <c:v>43.56</c:v>
                </c:pt>
                <c:pt idx="4">
                  <c:v>43.6</c:v>
                </c:pt>
                <c:pt idx="5">
                  <c:v>43.51</c:v>
                </c:pt>
                <c:pt idx="6">
                  <c:v>43.86</c:v>
                </c:pt>
                <c:pt idx="7">
                  <c:v>43.56</c:v>
                </c:pt>
                <c:pt idx="8">
                  <c:v>43.81</c:v>
                </c:pt>
                <c:pt idx="9">
                  <c:v>43.66</c:v>
                </c:pt>
                <c:pt idx="10">
                  <c:v>43.51</c:v>
                </c:pt>
                <c:pt idx="11">
                  <c:v>43.49</c:v>
                </c:pt>
                <c:pt idx="12">
                  <c:v>43.56</c:v>
                </c:pt>
                <c:pt idx="13">
                  <c:v>43.4</c:v>
                </c:pt>
                <c:pt idx="14">
                  <c:v>43.81</c:v>
                </c:pt>
                <c:pt idx="15">
                  <c:v>43.77</c:v>
                </c:pt>
                <c:pt idx="16">
                  <c:v>43.25</c:v>
                </c:pt>
                <c:pt idx="17">
                  <c:v>43.73</c:v>
                </c:pt>
                <c:pt idx="18">
                  <c:v>44.55</c:v>
                </c:pt>
                <c:pt idx="19">
                  <c:v>43.64</c:v>
                </c:pt>
                <c:pt idx="20">
                  <c:v>43.8</c:v>
                </c:pt>
                <c:pt idx="21">
                  <c:v>43.84</c:v>
                </c:pt>
                <c:pt idx="22">
                  <c:v>43.69</c:v>
                </c:pt>
                <c:pt idx="23">
                  <c:v>43.82</c:v>
                </c:pt>
                <c:pt idx="24">
                  <c:v>43.62</c:v>
                </c:pt>
                <c:pt idx="25">
                  <c:v>43.36</c:v>
                </c:pt>
                <c:pt idx="26">
                  <c:v>43.88</c:v>
                </c:pt>
                <c:pt idx="27">
                  <c:v>43.83</c:v>
                </c:pt>
                <c:pt idx="28">
                  <c:v>43.84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Mesnyki!$H$20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Mesnyki!$H$21:$H$83</c:f>
              <c:numCache>
                <c:formatCode>0.00</c:formatCode>
                <c:ptCount val="63"/>
                <c:pt idx="0">
                  <c:v>43.2</c:v>
                </c:pt>
                <c:pt idx="1">
                  <c:v>43.17</c:v>
                </c:pt>
                <c:pt idx="2">
                  <c:v>42.51</c:v>
                </c:pt>
                <c:pt idx="3">
                  <c:v>42.45</c:v>
                </c:pt>
                <c:pt idx="4">
                  <c:v>42.76</c:v>
                </c:pt>
                <c:pt idx="5">
                  <c:v>42.72</c:v>
                </c:pt>
                <c:pt idx="6">
                  <c:v>42.48</c:v>
                </c:pt>
                <c:pt idx="7">
                  <c:v>42.44</c:v>
                </c:pt>
                <c:pt idx="8">
                  <c:v>42.77</c:v>
                </c:pt>
                <c:pt idx="9">
                  <c:v>42.6</c:v>
                </c:pt>
                <c:pt idx="10">
                  <c:v>42.53</c:v>
                </c:pt>
                <c:pt idx="11">
                  <c:v>42.33</c:v>
                </c:pt>
                <c:pt idx="12">
                  <c:v>42.47</c:v>
                </c:pt>
                <c:pt idx="13">
                  <c:v>42.66</c:v>
                </c:pt>
                <c:pt idx="14">
                  <c:v>42.95</c:v>
                </c:pt>
                <c:pt idx="15">
                  <c:v>42.56</c:v>
                </c:pt>
                <c:pt idx="16">
                  <c:v>42.35</c:v>
                </c:pt>
                <c:pt idx="17">
                  <c:v>42.41</c:v>
                </c:pt>
                <c:pt idx="18">
                  <c:v>42.41</c:v>
                </c:pt>
                <c:pt idx="19">
                  <c:v>42.37</c:v>
                </c:pt>
                <c:pt idx="20">
                  <c:v>42.6</c:v>
                </c:pt>
                <c:pt idx="21">
                  <c:v>42.67</c:v>
                </c:pt>
                <c:pt idx="22">
                  <c:v>42.95</c:v>
                </c:pt>
                <c:pt idx="23">
                  <c:v>42.43</c:v>
                </c:pt>
                <c:pt idx="24">
                  <c:v>42.22</c:v>
                </c:pt>
                <c:pt idx="25">
                  <c:v>42.15</c:v>
                </c:pt>
                <c:pt idx="26">
                  <c:v>42.67</c:v>
                </c:pt>
                <c:pt idx="27">
                  <c:v>42.85</c:v>
                </c:pt>
                <c:pt idx="28">
                  <c:v>42.43</c:v>
                </c:pt>
                <c:pt idx="29">
                  <c:v>42.3</c:v>
                </c:pt>
                <c:pt idx="30">
                  <c:v>42.32</c:v>
                </c:pt>
                <c:pt idx="31">
                  <c:v>42.51</c:v>
                </c:pt>
                <c:pt idx="32">
                  <c:v>42.53</c:v>
                </c:pt>
                <c:pt idx="33">
                  <c:v>42.78</c:v>
                </c:pt>
                <c:pt idx="34">
                  <c:v>43.67</c:v>
                </c:pt>
                <c:pt idx="35">
                  <c:v>42.52</c:v>
                </c:pt>
                <c:pt idx="36">
                  <c:v>42.65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789760"/>
        <c:axId val="154791296"/>
      </c:lineChart>
      <c:catAx>
        <c:axId val="154789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4791296"/>
        <c:crosses val="autoZero"/>
        <c:auto val="1"/>
        <c:lblAlgn val="ctr"/>
        <c:lblOffset val="100"/>
        <c:noMultiLvlLbl val="0"/>
      </c:catAx>
      <c:valAx>
        <c:axId val="154791296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547897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'Kozak i razboiniki'!$C$21:$C$88</c:f>
              <c:numCache>
                <c:formatCode>General</c:formatCode>
                <c:ptCount val="68"/>
                <c:pt idx="0">
                  <c:v>43.26</c:v>
                </c:pt>
                <c:pt idx="1">
                  <c:v>42.58</c:v>
                </c:pt>
                <c:pt idx="2">
                  <c:v>42.76</c:v>
                </c:pt>
                <c:pt idx="3">
                  <c:v>42.45</c:v>
                </c:pt>
                <c:pt idx="4">
                  <c:v>42.33</c:v>
                </c:pt>
                <c:pt idx="5">
                  <c:v>42.42</c:v>
                </c:pt>
                <c:pt idx="6">
                  <c:v>42.42</c:v>
                </c:pt>
                <c:pt idx="7">
                  <c:v>42.48</c:v>
                </c:pt>
                <c:pt idx="8">
                  <c:v>42.57</c:v>
                </c:pt>
                <c:pt idx="9">
                  <c:v>42.7</c:v>
                </c:pt>
                <c:pt idx="10">
                  <c:v>42.69</c:v>
                </c:pt>
                <c:pt idx="11">
                  <c:v>42.57</c:v>
                </c:pt>
                <c:pt idx="12">
                  <c:v>42.62</c:v>
                </c:pt>
                <c:pt idx="13">
                  <c:v>43.4</c:v>
                </c:pt>
                <c:pt idx="14">
                  <c:v>43.53</c:v>
                </c:pt>
                <c:pt idx="15">
                  <c:v>42.78</c:v>
                </c:pt>
                <c:pt idx="16">
                  <c:v>43</c:v>
                </c:pt>
                <c:pt idx="17">
                  <c:v>42.72</c:v>
                </c:pt>
                <c:pt idx="18">
                  <c:v>42.74</c:v>
                </c:pt>
                <c:pt idx="19">
                  <c:v>42.58</c:v>
                </c:pt>
                <c:pt idx="20">
                  <c:v>42.7</c:v>
                </c:pt>
                <c:pt idx="21">
                  <c:v>43.1</c:v>
                </c:pt>
                <c:pt idx="22">
                  <c:v>42.89</c:v>
                </c:pt>
                <c:pt idx="23">
                  <c:v>42.92</c:v>
                </c:pt>
                <c:pt idx="24">
                  <c:v>42.66</c:v>
                </c:pt>
                <c:pt idx="25">
                  <c:v>42.82</c:v>
                </c:pt>
                <c:pt idx="26">
                  <c:v>42.43</c:v>
                </c:pt>
                <c:pt idx="27">
                  <c:v>42.61</c:v>
                </c:pt>
                <c:pt idx="28">
                  <c:v>42.77</c:v>
                </c:pt>
                <c:pt idx="29">
                  <c:v>42.64</c:v>
                </c:pt>
                <c:pt idx="30">
                  <c:v>43.45</c:v>
                </c:pt>
                <c:pt idx="31">
                  <c:v>42.92</c:v>
                </c:pt>
                <c:pt idx="32">
                  <c:v>43.34</c:v>
                </c:pt>
                <c:pt idx="33">
                  <c:v>42.85</c:v>
                </c:pt>
                <c:pt idx="34">
                  <c:v>42.61</c:v>
                </c:pt>
                <c:pt idx="35">
                  <c:v>42.79</c:v>
                </c:pt>
                <c:pt idx="36">
                  <c:v>43.03</c:v>
                </c:pt>
                <c:pt idx="37">
                  <c:v>42.74</c:v>
                </c:pt>
                <c:pt idx="38">
                  <c:v>43.15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razboiniki'!$D$20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'Kozak i razboiniki'!$D$21:$D$88</c:f>
              <c:numCache>
                <c:formatCode>General</c:formatCode>
                <c:ptCount val="68"/>
                <c:pt idx="0">
                  <c:v>44.46</c:v>
                </c:pt>
                <c:pt idx="1">
                  <c:v>42.94</c:v>
                </c:pt>
                <c:pt idx="2">
                  <c:v>42.71</c:v>
                </c:pt>
                <c:pt idx="3">
                  <c:v>42.56</c:v>
                </c:pt>
                <c:pt idx="4">
                  <c:v>42.96</c:v>
                </c:pt>
                <c:pt idx="5">
                  <c:v>42.63</c:v>
                </c:pt>
                <c:pt idx="6">
                  <c:v>42.65</c:v>
                </c:pt>
                <c:pt idx="7">
                  <c:v>42.64</c:v>
                </c:pt>
                <c:pt idx="8">
                  <c:v>42.65</c:v>
                </c:pt>
                <c:pt idx="9">
                  <c:v>42.61</c:v>
                </c:pt>
                <c:pt idx="10">
                  <c:v>42.71</c:v>
                </c:pt>
                <c:pt idx="11">
                  <c:v>42.81</c:v>
                </c:pt>
                <c:pt idx="12">
                  <c:v>42.82</c:v>
                </c:pt>
                <c:pt idx="13">
                  <c:v>42.98</c:v>
                </c:pt>
                <c:pt idx="14">
                  <c:v>42.83</c:v>
                </c:pt>
                <c:pt idx="15">
                  <c:v>42.59</c:v>
                </c:pt>
                <c:pt idx="16">
                  <c:v>42.55</c:v>
                </c:pt>
                <c:pt idx="17">
                  <c:v>42.56</c:v>
                </c:pt>
                <c:pt idx="18">
                  <c:v>42.64</c:v>
                </c:pt>
                <c:pt idx="19">
                  <c:v>42.79</c:v>
                </c:pt>
                <c:pt idx="20">
                  <c:v>42.75</c:v>
                </c:pt>
                <c:pt idx="21">
                  <c:v>43.21</c:v>
                </c:pt>
                <c:pt idx="22">
                  <c:v>42.97</c:v>
                </c:pt>
                <c:pt idx="23">
                  <c:v>42.68</c:v>
                </c:pt>
                <c:pt idx="24">
                  <c:v>42.46</c:v>
                </c:pt>
                <c:pt idx="25">
                  <c:v>42.68</c:v>
                </c:pt>
                <c:pt idx="26">
                  <c:v>42.7</c:v>
                </c:pt>
                <c:pt idx="27">
                  <c:v>42.55</c:v>
                </c:pt>
                <c:pt idx="28">
                  <c:v>42.84</c:v>
                </c:pt>
                <c:pt idx="29">
                  <c:v>42.79</c:v>
                </c:pt>
                <c:pt idx="30">
                  <c:v>42.53</c:v>
                </c:pt>
                <c:pt idx="31">
                  <c:v>42.56</c:v>
                </c:pt>
                <c:pt idx="32">
                  <c:v>42.57</c:v>
                </c:pt>
                <c:pt idx="33">
                  <c:v>43.26</c:v>
                </c:pt>
                <c:pt idx="34">
                  <c:v>42.68</c:v>
                </c:pt>
                <c:pt idx="35">
                  <c:v>42.74</c:v>
                </c:pt>
                <c:pt idx="36">
                  <c:v>43.49</c:v>
                </c:pt>
                <c:pt idx="37">
                  <c:v>42.84</c:v>
                </c:pt>
                <c:pt idx="38">
                  <c:v>42.69</c:v>
                </c:pt>
                <c:pt idx="39">
                  <c:v>43.65</c:v>
                </c:pt>
                <c:pt idx="40">
                  <c:v>43.37</c:v>
                </c:pt>
                <c:pt idx="41">
                  <c:v>43.47</c:v>
                </c:pt>
                <c:pt idx="42">
                  <c:v>43.13</c:v>
                </c:pt>
                <c:pt idx="43">
                  <c:v>42.93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razboiniki'!$E$20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'Kozak i razboiniki'!$E$21:$E$88</c:f>
              <c:numCache>
                <c:formatCode>0.00</c:formatCode>
                <c:ptCount val="68"/>
                <c:pt idx="0">
                  <c:v>43.52</c:v>
                </c:pt>
                <c:pt idx="1">
                  <c:v>42.89</c:v>
                </c:pt>
                <c:pt idx="2">
                  <c:v>42.98</c:v>
                </c:pt>
                <c:pt idx="3">
                  <c:v>43.2</c:v>
                </c:pt>
                <c:pt idx="4">
                  <c:v>42.9</c:v>
                </c:pt>
                <c:pt idx="5">
                  <c:v>43.21</c:v>
                </c:pt>
                <c:pt idx="6">
                  <c:v>42.91</c:v>
                </c:pt>
                <c:pt idx="7">
                  <c:v>42.69</c:v>
                </c:pt>
                <c:pt idx="8">
                  <c:v>42.84</c:v>
                </c:pt>
                <c:pt idx="9">
                  <c:v>42.96</c:v>
                </c:pt>
                <c:pt idx="10">
                  <c:v>42.85</c:v>
                </c:pt>
                <c:pt idx="11">
                  <c:v>42.73</c:v>
                </c:pt>
                <c:pt idx="12">
                  <c:v>42.96</c:v>
                </c:pt>
                <c:pt idx="13">
                  <c:v>42.81</c:v>
                </c:pt>
                <c:pt idx="14">
                  <c:v>42.81</c:v>
                </c:pt>
                <c:pt idx="15">
                  <c:v>42.59</c:v>
                </c:pt>
                <c:pt idx="16">
                  <c:v>43.04</c:v>
                </c:pt>
                <c:pt idx="17">
                  <c:v>42.74</c:v>
                </c:pt>
                <c:pt idx="18">
                  <c:v>42.86</c:v>
                </c:pt>
                <c:pt idx="19">
                  <c:v>42.76</c:v>
                </c:pt>
                <c:pt idx="20">
                  <c:v>42.94</c:v>
                </c:pt>
                <c:pt idx="21">
                  <c:v>43.09</c:v>
                </c:pt>
                <c:pt idx="22">
                  <c:v>42.97</c:v>
                </c:pt>
                <c:pt idx="23">
                  <c:v>42.43</c:v>
                </c:pt>
                <c:pt idx="24">
                  <c:v>42.79</c:v>
                </c:pt>
                <c:pt idx="25">
                  <c:v>43.71</c:v>
                </c:pt>
                <c:pt idx="26">
                  <c:v>44.05</c:v>
                </c:pt>
                <c:pt idx="27">
                  <c:v>43.04</c:v>
                </c:pt>
                <c:pt idx="28">
                  <c:v>42.67</c:v>
                </c:pt>
                <c:pt idx="29">
                  <c:v>42.67</c:v>
                </c:pt>
                <c:pt idx="30">
                  <c:v>42.9</c:v>
                </c:pt>
                <c:pt idx="31">
                  <c:v>42.81</c:v>
                </c:pt>
                <c:pt idx="32">
                  <c:v>42.65</c:v>
                </c:pt>
                <c:pt idx="33">
                  <c:v>42.86</c:v>
                </c:pt>
                <c:pt idx="34">
                  <c:v>42.74</c:v>
                </c:pt>
                <c:pt idx="35">
                  <c:v>43.08</c:v>
                </c:pt>
                <c:pt idx="36">
                  <c:v>42.92</c:v>
                </c:pt>
                <c:pt idx="37">
                  <c:v>42.51</c:v>
                </c:pt>
                <c:pt idx="38">
                  <c:v>42.63</c:v>
                </c:pt>
                <c:pt idx="39">
                  <c:v>43.02</c:v>
                </c:pt>
                <c:pt idx="40">
                  <c:v>42.84</c:v>
                </c:pt>
                <c:pt idx="41">
                  <c:v>42.57</c:v>
                </c:pt>
                <c:pt idx="42">
                  <c:v>43</c:v>
                </c:pt>
                <c:pt idx="43">
                  <c:v>43.52</c:v>
                </c:pt>
                <c:pt idx="44">
                  <c:v>42.89</c:v>
                </c:pt>
                <c:pt idx="45">
                  <c:v>42.95</c:v>
                </c:pt>
                <c:pt idx="46">
                  <c:v>43.09</c:v>
                </c:pt>
                <c:pt idx="47">
                  <c:v>43.31</c:v>
                </c:pt>
                <c:pt idx="48">
                  <c:v>42.72</c:v>
                </c:pt>
                <c:pt idx="49">
                  <c:v>42.59</c:v>
                </c:pt>
                <c:pt idx="50">
                  <c:v>42.88</c:v>
                </c:pt>
                <c:pt idx="51">
                  <c:v>42.72</c:v>
                </c:pt>
                <c:pt idx="52">
                  <c:v>42.7</c:v>
                </c:pt>
                <c:pt idx="53">
                  <c:v>42.73</c:v>
                </c:pt>
                <c:pt idx="54">
                  <c:v>42.75</c:v>
                </c:pt>
                <c:pt idx="55">
                  <c:v>43.06</c:v>
                </c:pt>
                <c:pt idx="56">
                  <c:v>42.8</c:v>
                </c:pt>
                <c:pt idx="57">
                  <c:v>42.65</c:v>
                </c:pt>
                <c:pt idx="58">
                  <c:v>42.92</c:v>
                </c:pt>
                <c:pt idx="59">
                  <c:v>42.73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razboiniki'!$F$20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'Kozak i razboiniki'!$F$21:$F$88</c:f>
              <c:numCache>
                <c:formatCode>0.00</c:formatCode>
                <c:ptCount val="68"/>
                <c:pt idx="0">
                  <c:v>44.41</c:v>
                </c:pt>
                <c:pt idx="1">
                  <c:v>43.67</c:v>
                </c:pt>
                <c:pt idx="2">
                  <c:v>42.92</c:v>
                </c:pt>
                <c:pt idx="3">
                  <c:v>42.73</c:v>
                </c:pt>
                <c:pt idx="4">
                  <c:v>42.96</c:v>
                </c:pt>
                <c:pt idx="5">
                  <c:v>42.74</c:v>
                </c:pt>
                <c:pt idx="6">
                  <c:v>42.93</c:v>
                </c:pt>
                <c:pt idx="7">
                  <c:v>42.88</c:v>
                </c:pt>
                <c:pt idx="8">
                  <c:v>42.67</c:v>
                </c:pt>
                <c:pt idx="9">
                  <c:v>42.94</c:v>
                </c:pt>
                <c:pt idx="10">
                  <c:v>42.93</c:v>
                </c:pt>
                <c:pt idx="11">
                  <c:v>42.77</c:v>
                </c:pt>
                <c:pt idx="12">
                  <c:v>42.72</c:v>
                </c:pt>
                <c:pt idx="13">
                  <c:v>42.85</c:v>
                </c:pt>
                <c:pt idx="14">
                  <c:v>42.83</c:v>
                </c:pt>
                <c:pt idx="15">
                  <c:v>42.86</c:v>
                </c:pt>
                <c:pt idx="16">
                  <c:v>43.05</c:v>
                </c:pt>
                <c:pt idx="17">
                  <c:v>42.97</c:v>
                </c:pt>
                <c:pt idx="18">
                  <c:v>43.64</c:v>
                </c:pt>
                <c:pt idx="19">
                  <c:v>44.48</c:v>
                </c:pt>
                <c:pt idx="20">
                  <c:v>42.82</c:v>
                </c:pt>
                <c:pt idx="21">
                  <c:v>42.85</c:v>
                </c:pt>
                <c:pt idx="22">
                  <c:v>42.73</c:v>
                </c:pt>
                <c:pt idx="23">
                  <c:v>42.78</c:v>
                </c:pt>
                <c:pt idx="24">
                  <c:v>42.97</c:v>
                </c:pt>
                <c:pt idx="25">
                  <c:v>42.73</c:v>
                </c:pt>
                <c:pt idx="26">
                  <c:v>42.58</c:v>
                </c:pt>
                <c:pt idx="27">
                  <c:v>42.87</c:v>
                </c:pt>
                <c:pt idx="28">
                  <c:v>42.76</c:v>
                </c:pt>
                <c:pt idx="29">
                  <c:v>42.98</c:v>
                </c:pt>
                <c:pt idx="30">
                  <c:v>42.68</c:v>
                </c:pt>
                <c:pt idx="31">
                  <c:v>42.56</c:v>
                </c:pt>
                <c:pt idx="32">
                  <c:v>42.69</c:v>
                </c:pt>
                <c:pt idx="33">
                  <c:v>42.6</c:v>
                </c:pt>
                <c:pt idx="34">
                  <c:v>42.55</c:v>
                </c:pt>
                <c:pt idx="35">
                  <c:v>42.69</c:v>
                </c:pt>
                <c:pt idx="36">
                  <c:v>42.47</c:v>
                </c:pt>
                <c:pt idx="37">
                  <c:v>42.6</c:v>
                </c:pt>
                <c:pt idx="38">
                  <c:v>42.89</c:v>
                </c:pt>
                <c:pt idx="39">
                  <c:v>43.28</c:v>
                </c:pt>
                <c:pt idx="40">
                  <c:v>43.46</c:v>
                </c:pt>
                <c:pt idx="41">
                  <c:v>42.81</c:v>
                </c:pt>
                <c:pt idx="42">
                  <c:v>42.6</c:v>
                </c:pt>
                <c:pt idx="43">
                  <c:v>42.66</c:v>
                </c:pt>
                <c:pt idx="44">
                  <c:v>42.56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'Kozak i razboiniki'!$G$20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'Kozak i razboiniki'!$B$21:$B$88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'Kozak i razboiniki'!$G$21:$G$88</c:f>
              <c:numCache>
                <c:formatCode>0.00</c:formatCode>
                <c:ptCount val="68"/>
                <c:pt idx="0">
                  <c:v>43.88</c:v>
                </c:pt>
                <c:pt idx="1">
                  <c:v>43.04</c:v>
                </c:pt>
                <c:pt idx="2">
                  <c:v>43.02</c:v>
                </c:pt>
                <c:pt idx="3">
                  <c:v>42.89</c:v>
                </c:pt>
                <c:pt idx="4">
                  <c:v>43.1</c:v>
                </c:pt>
                <c:pt idx="5">
                  <c:v>42.93</c:v>
                </c:pt>
                <c:pt idx="6">
                  <c:v>43.15</c:v>
                </c:pt>
                <c:pt idx="7">
                  <c:v>42.69</c:v>
                </c:pt>
                <c:pt idx="8">
                  <c:v>42.63</c:v>
                </c:pt>
                <c:pt idx="9">
                  <c:v>43.14</c:v>
                </c:pt>
                <c:pt idx="10">
                  <c:v>43.08</c:v>
                </c:pt>
                <c:pt idx="11">
                  <c:v>42.97</c:v>
                </c:pt>
                <c:pt idx="12">
                  <c:v>43.57</c:v>
                </c:pt>
                <c:pt idx="13">
                  <c:v>42.88</c:v>
                </c:pt>
                <c:pt idx="14">
                  <c:v>42.69</c:v>
                </c:pt>
                <c:pt idx="15">
                  <c:v>43.09</c:v>
                </c:pt>
                <c:pt idx="16">
                  <c:v>42.84</c:v>
                </c:pt>
                <c:pt idx="17">
                  <c:v>42.83</c:v>
                </c:pt>
                <c:pt idx="18">
                  <c:v>42.79</c:v>
                </c:pt>
                <c:pt idx="19">
                  <c:v>43.29</c:v>
                </c:pt>
                <c:pt idx="20">
                  <c:v>42.98</c:v>
                </c:pt>
                <c:pt idx="21">
                  <c:v>42.85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'Kozak i razboiniki'!$B$21:$B$88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'Kozak i razboiniki'!$H$21:$H$88</c:f>
              <c:numCache>
                <c:formatCode>0.00</c:formatCode>
                <c:ptCount val="68"/>
                <c:pt idx="0">
                  <c:v>44.18</c:v>
                </c:pt>
                <c:pt idx="1">
                  <c:v>43.82</c:v>
                </c:pt>
                <c:pt idx="2">
                  <c:v>43.4</c:v>
                </c:pt>
                <c:pt idx="3">
                  <c:v>43.75</c:v>
                </c:pt>
                <c:pt idx="4">
                  <c:v>43.14</c:v>
                </c:pt>
                <c:pt idx="5">
                  <c:v>43.36</c:v>
                </c:pt>
                <c:pt idx="6">
                  <c:v>43.3</c:v>
                </c:pt>
                <c:pt idx="7">
                  <c:v>44.3</c:v>
                </c:pt>
                <c:pt idx="8">
                  <c:v>42.85</c:v>
                </c:pt>
                <c:pt idx="9">
                  <c:v>43.45</c:v>
                </c:pt>
                <c:pt idx="10">
                  <c:v>43.4</c:v>
                </c:pt>
                <c:pt idx="11">
                  <c:v>43.15</c:v>
                </c:pt>
                <c:pt idx="12">
                  <c:v>43.35</c:v>
                </c:pt>
                <c:pt idx="13">
                  <c:v>44.14</c:v>
                </c:pt>
                <c:pt idx="14">
                  <c:v>43.09</c:v>
                </c:pt>
                <c:pt idx="15">
                  <c:v>43.14</c:v>
                </c:pt>
                <c:pt idx="16">
                  <c:v>42.89</c:v>
                </c:pt>
                <c:pt idx="17">
                  <c:v>42.96</c:v>
                </c:pt>
                <c:pt idx="18">
                  <c:v>42.81</c:v>
                </c:pt>
                <c:pt idx="19">
                  <c:v>43.07</c:v>
                </c:pt>
                <c:pt idx="20">
                  <c:v>43.29</c:v>
                </c:pt>
                <c:pt idx="21">
                  <c:v>43.19</c:v>
                </c:pt>
                <c:pt idx="22">
                  <c:v>43.21</c:v>
                </c:pt>
                <c:pt idx="23">
                  <c:v>42.93</c:v>
                </c:pt>
                <c:pt idx="24">
                  <c:v>43.32</c:v>
                </c:pt>
                <c:pt idx="25">
                  <c:v>43.11</c:v>
                </c:pt>
                <c:pt idx="26">
                  <c:v>43.16</c:v>
                </c:pt>
                <c:pt idx="27">
                  <c:v>43.09</c:v>
                </c:pt>
                <c:pt idx="28">
                  <c:v>43.02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064768"/>
        <c:axId val="194066304"/>
      </c:lineChart>
      <c:catAx>
        <c:axId val="194064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4066304"/>
        <c:crosses val="autoZero"/>
        <c:auto val="1"/>
        <c:lblAlgn val="ctr"/>
        <c:lblOffset val="100"/>
        <c:noMultiLvlLbl val="0"/>
      </c:catAx>
      <c:valAx>
        <c:axId val="194066304"/>
        <c:scaling>
          <c:orientation val="minMax"/>
          <c:max val="45"/>
          <c:min val="42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940647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MST!$C$21:$C$82</c:f>
              <c:numCache>
                <c:formatCode>0.00</c:formatCode>
                <c:ptCount val="62"/>
                <c:pt idx="0">
                  <c:v>44.19</c:v>
                </c:pt>
                <c:pt idx="1">
                  <c:v>44.79</c:v>
                </c:pt>
                <c:pt idx="2">
                  <c:v>42.83</c:v>
                </c:pt>
                <c:pt idx="3">
                  <c:v>42.93</c:v>
                </c:pt>
                <c:pt idx="4">
                  <c:v>42.48</c:v>
                </c:pt>
                <c:pt idx="5">
                  <c:v>50.75</c:v>
                </c:pt>
                <c:pt idx="6">
                  <c:v>43.51</c:v>
                </c:pt>
                <c:pt idx="7">
                  <c:v>43.25</c:v>
                </c:pt>
                <c:pt idx="8">
                  <c:v>42.54</c:v>
                </c:pt>
                <c:pt idx="9">
                  <c:v>42.75</c:v>
                </c:pt>
                <c:pt idx="10">
                  <c:v>42.7</c:v>
                </c:pt>
                <c:pt idx="11">
                  <c:v>43.11</c:v>
                </c:pt>
                <c:pt idx="12">
                  <c:v>44.85</c:v>
                </c:pt>
                <c:pt idx="13">
                  <c:v>45.8</c:v>
                </c:pt>
                <c:pt idx="14">
                  <c:v>42.9</c:v>
                </c:pt>
                <c:pt idx="15">
                  <c:v>42.71</c:v>
                </c:pt>
                <c:pt idx="16">
                  <c:v>42.69</c:v>
                </c:pt>
                <c:pt idx="17">
                  <c:v>42.73</c:v>
                </c:pt>
                <c:pt idx="18">
                  <c:v>42.5</c:v>
                </c:pt>
                <c:pt idx="19">
                  <c:v>42.58</c:v>
                </c:pt>
                <c:pt idx="20">
                  <c:v>42.74</c:v>
                </c:pt>
                <c:pt idx="21">
                  <c:v>43.05</c:v>
                </c:pt>
                <c:pt idx="22">
                  <c:v>42.86</c:v>
                </c:pt>
                <c:pt idx="23">
                  <c:v>42.73</c:v>
                </c:pt>
                <c:pt idx="24">
                  <c:v>42.59</c:v>
                </c:pt>
                <c:pt idx="25">
                  <c:v>42.84</c:v>
                </c:pt>
                <c:pt idx="26">
                  <c:v>42.58</c:v>
                </c:pt>
                <c:pt idx="27">
                  <c:v>42.78</c:v>
                </c:pt>
                <c:pt idx="28">
                  <c:v>43.61</c:v>
                </c:pt>
                <c:pt idx="29">
                  <c:v>42.66</c:v>
                </c:pt>
                <c:pt idx="30">
                  <c:v>42.4</c:v>
                </c:pt>
                <c:pt idx="31">
                  <c:v>42.56</c:v>
                </c:pt>
                <c:pt idx="32">
                  <c:v>42.66</c:v>
                </c:pt>
                <c:pt idx="33">
                  <c:v>42.85</c:v>
                </c:pt>
                <c:pt idx="34">
                  <c:v>42.95</c:v>
                </c:pt>
                <c:pt idx="35">
                  <c:v>42.91</c:v>
                </c:pt>
                <c:pt idx="36">
                  <c:v>42.89</c:v>
                </c:pt>
                <c:pt idx="37">
                  <c:v>42.8</c:v>
                </c:pt>
                <c:pt idx="38">
                  <c:v>42.98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MST!$D$21:$D$82</c:f>
              <c:numCache>
                <c:formatCode>0.00</c:formatCode>
                <c:ptCount val="62"/>
                <c:pt idx="0">
                  <c:v>43.94</c:v>
                </c:pt>
                <c:pt idx="1">
                  <c:v>43.19</c:v>
                </c:pt>
                <c:pt idx="2">
                  <c:v>43.21</c:v>
                </c:pt>
                <c:pt idx="3">
                  <c:v>43.17</c:v>
                </c:pt>
                <c:pt idx="4">
                  <c:v>43.26</c:v>
                </c:pt>
                <c:pt idx="5">
                  <c:v>43</c:v>
                </c:pt>
                <c:pt idx="6">
                  <c:v>43.01</c:v>
                </c:pt>
                <c:pt idx="7">
                  <c:v>43.08</c:v>
                </c:pt>
                <c:pt idx="8">
                  <c:v>42.89</c:v>
                </c:pt>
                <c:pt idx="9">
                  <c:v>42.75</c:v>
                </c:pt>
                <c:pt idx="10">
                  <c:v>42.71</c:v>
                </c:pt>
                <c:pt idx="11">
                  <c:v>43.16</c:v>
                </c:pt>
                <c:pt idx="12">
                  <c:v>42.8</c:v>
                </c:pt>
                <c:pt idx="13">
                  <c:v>43.23</c:v>
                </c:pt>
                <c:pt idx="14">
                  <c:v>42.92</c:v>
                </c:pt>
                <c:pt idx="15">
                  <c:v>43.13</c:v>
                </c:pt>
                <c:pt idx="16">
                  <c:v>42.79</c:v>
                </c:pt>
                <c:pt idx="17">
                  <c:v>42.76</c:v>
                </c:pt>
                <c:pt idx="18">
                  <c:v>43.18</c:v>
                </c:pt>
                <c:pt idx="19">
                  <c:v>44.62</c:v>
                </c:pt>
                <c:pt idx="20">
                  <c:v>43.04</c:v>
                </c:pt>
                <c:pt idx="21">
                  <c:v>43.21</c:v>
                </c:pt>
                <c:pt idx="22">
                  <c:v>42.92</c:v>
                </c:pt>
                <c:pt idx="23">
                  <c:v>43.09</c:v>
                </c:pt>
                <c:pt idx="24">
                  <c:v>42.83</c:v>
                </c:pt>
                <c:pt idx="25">
                  <c:v>43.03</c:v>
                </c:pt>
                <c:pt idx="26">
                  <c:v>43.03</c:v>
                </c:pt>
                <c:pt idx="27">
                  <c:v>42.88</c:v>
                </c:pt>
                <c:pt idx="28">
                  <c:v>42.87</c:v>
                </c:pt>
                <c:pt idx="29">
                  <c:v>43.37</c:v>
                </c:pt>
                <c:pt idx="30">
                  <c:v>42.97</c:v>
                </c:pt>
                <c:pt idx="31">
                  <c:v>42.67</c:v>
                </c:pt>
                <c:pt idx="32">
                  <c:v>42.88</c:v>
                </c:pt>
                <c:pt idx="33">
                  <c:v>42.88</c:v>
                </c:pt>
                <c:pt idx="34">
                  <c:v>42.8</c:v>
                </c:pt>
                <c:pt idx="35">
                  <c:v>43.1</c:v>
                </c:pt>
                <c:pt idx="36">
                  <c:v>42.89</c:v>
                </c:pt>
                <c:pt idx="37">
                  <c:v>42.97</c:v>
                </c:pt>
                <c:pt idx="38">
                  <c:v>43.15</c:v>
                </c:pt>
                <c:pt idx="39">
                  <c:v>43.38</c:v>
                </c:pt>
                <c:pt idx="40">
                  <c:v>43.01</c:v>
                </c:pt>
                <c:pt idx="41">
                  <c:v>43.21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MST!$E$21:$E$82</c:f>
              <c:numCache>
                <c:formatCode>0.00</c:formatCode>
                <c:ptCount val="62"/>
                <c:pt idx="0">
                  <c:v>44.59</c:v>
                </c:pt>
                <c:pt idx="1">
                  <c:v>42.87</c:v>
                </c:pt>
                <c:pt idx="2">
                  <c:v>42.8</c:v>
                </c:pt>
                <c:pt idx="3">
                  <c:v>42.79</c:v>
                </c:pt>
                <c:pt idx="4">
                  <c:v>43.52</c:v>
                </c:pt>
                <c:pt idx="5">
                  <c:v>43.19</c:v>
                </c:pt>
                <c:pt idx="6">
                  <c:v>43.07</c:v>
                </c:pt>
                <c:pt idx="7">
                  <c:v>42.95</c:v>
                </c:pt>
                <c:pt idx="8">
                  <c:v>42.94</c:v>
                </c:pt>
                <c:pt idx="9">
                  <c:v>43.14</c:v>
                </c:pt>
                <c:pt idx="10">
                  <c:v>43.07</c:v>
                </c:pt>
                <c:pt idx="11">
                  <c:v>42.88</c:v>
                </c:pt>
                <c:pt idx="12">
                  <c:v>43.13</c:v>
                </c:pt>
                <c:pt idx="13">
                  <c:v>43.24</c:v>
                </c:pt>
                <c:pt idx="14">
                  <c:v>42.77</c:v>
                </c:pt>
                <c:pt idx="15">
                  <c:v>43.04</c:v>
                </c:pt>
                <c:pt idx="16">
                  <c:v>43.03</c:v>
                </c:pt>
                <c:pt idx="17">
                  <c:v>43.12</c:v>
                </c:pt>
                <c:pt idx="18">
                  <c:v>42.76</c:v>
                </c:pt>
                <c:pt idx="19">
                  <c:v>42.97</c:v>
                </c:pt>
                <c:pt idx="20">
                  <c:v>43.07</c:v>
                </c:pt>
                <c:pt idx="21">
                  <c:v>43.05</c:v>
                </c:pt>
                <c:pt idx="22">
                  <c:v>43.94</c:v>
                </c:pt>
                <c:pt idx="23">
                  <c:v>42.81</c:v>
                </c:pt>
                <c:pt idx="24">
                  <c:v>42.89</c:v>
                </c:pt>
                <c:pt idx="25">
                  <c:v>43.02</c:v>
                </c:pt>
                <c:pt idx="26">
                  <c:v>42.99</c:v>
                </c:pt>
                <c:pt idx="27">
                  <c:v>42.89</c:v>
                </c:pt>
                <c:pt idx="28">
                  <c:v>42.87</c:v>
                </c:pt>
                <c:pt idx="29">
                  <c:v>42.84</c:v>
                </c:pt>
                <c:pt idx="30">
                  <c:v>42.85</c:v>
                </c:pt>
                <c:pt idx="31">
                  <c:v>43.99</c:v>
                </c:pt>
                <c:pt idx="32">
                  <c:v>42.99</c:v>
                </c:pt>
                <c:pt idx="33">
                  <c:v>43.45</c:v>
                </c:pt>
                <c:pt idx="34">
                  <c:v>42.95</c:v>
                </c:pt>
                <c:pt idx="35">
                  <c:v>42.77</c:v>
                </c:pt>
                <c:pt idx="36">
                  <c:v>42.68</c:v>
                </c:pt>
                <c:pt idx="37">
                  <c:v>43.01</c:v>
                </c:pt>
                <c:pt idx="38">
                  <c:v>43.04</c:v>
                </c:pt>
                <c:pt idx="39">
                  <c:v>42.9</c:v>
                </c:pt>
                <c:pt idx="40">
                  <c:v>42.93</c:v>
                </c:pt>
                <c:pt idx="41">
                  <c:v>43.1</c:v>
                </c:pt>
                <c:pt idx="42">
                  <c:v>43.87</c:v>
                </c:pt>
                <c:pt idx="43">
                  <c:v>43.32</c:v>
                </c:pt>
                <c:pt idx="44">
                  <c:v>42.87</c:v>
                </c:pt>
                <c:pt idx="45">
                  <c:v>42.71</c:v>
                </c:pt>
                <c:pt idx="46">
                  <c:v>42.87</c:v>
                </c:pt>
                <c:pt idx="47">
                  <c:v>42.75</c:v>
                </c:pt>
                <c:pt idx="48">
                  <c:v>42.79</c:v>
                </c:pt>
                <c:pt idx="49">
                  <c:v>42.91</c:v>
                </c:pt>
                <c:pt idx="50">
                  <c:v>42.8</c:v>
                </c:pt>
                <c:pt idx="51">
                  <c:v>42.88</c:v>
                </c:pt>
                <c:pt idx="52">
                  <c:v>43.05</c:v>
                </c:pt>
                <c:pt idx="53">
                  <c:v>42.83</c:v>
                </c:pt>
                <c:pt idx="54">
                  <c:v>43.11</c:v>
                </c:pt>
                <c:pt idx="55">
                  <c:v>42.73</c:v>
                </c:pt>
                <c:pt idx="56">
                  <c:v>42.89</c:v>
                </c:pt>
                <c:pt idx="57">
                  <c:v>42.78</c:v>
                </c:pt>
                <c:pt idx="58">
                  <c:v>42.79</c:v>
                </c:pt>
                <c:pt idx="59">
                  <c:v>42.71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MST!$F$21:$F$82</c:f>
              <c:numCache>
                <c:formatCode>0.00</c:formatCode>
                <c:ptCount val="62"/>
                <c:pt idx="0">
                  <c:v>44.31</c:v>
                </c:pt>
                <c:pt idx="1">
                  <c:v>43.41</c:v>
                </c:pt>
                <c:pt idx="2">
                  <c:v>42.97</c:v>
                </c:pt>
                <c:pt idx="3">
                  <c:v>42.54</c:v>
                </c:pt>
                <c:pt idx="4">
                  <c:v>42.41</c:v>
                </c:pt>
                <c:pt idx="5">
                  <c:v>42.54</c:v>
                </c:pt>
                <c:pt idx="6">
                  <c:v>42.66</c:v>
                </c:pt>
                <c:pt idx="7">
                  <c:v>42.5</c:v>
                </c:pt>
                <c:pt idx="8">
                  <c:v>42.23</c:v>
                </c:pt>
                <c:pt idx="9">
                  <c:v>42.6</c:v>
                </c:pt>
                <c:pt idx="10">
                  <c:v>42.69</c:v>
                </c:pt>
                <c:pt idx="11">
                  <c:v>42.58</c:v>
                </c:pt>
                <c:pt idx="12">
                  <c:v>42.73</c:v>
                </c:pt>
                <c:pt idx="13">
                  <c:v>42.59</c:v>
                </c:pt>
                <c:pt idx="14">
                  <c:v>43.03</c:v>
                </c:pt>
                <c:pt idx="15">
                  <c:v>42.76</c:v>
                </c:pt>
                <c:pt idx="16">
                  <c:v>43.5</c:v>
                </c:pt>
                <c:pt idx="17">
                  <c:v>42.53</c:v>
                </c:pt>
                <c:pt idx="18">
                  <c:v>42.64</c:v>
                </c:pt>
                <c:pt idx="19">
                  <c:v>42.76</c:v>
                </c:pt>
                <c:pt idx="20">
                  <c:v>42.48</c:v>
                </c:pt>
                <c:pt idx="21">
                  <c:v>43.1</c:v>
                </c:pt>
                <c:pt idx="22">
                  <c:v>42.52</c:v>
                </c:pt>
                <c:pt idx="23">
                  <c:v>42.82</c:v>
                </c:pt>
                <c:pt idx="24">
                  <c:v>42.42</c:v>
                </c:pt>
                <c:pt idx="25">
                  <c:v>42.55</c:v>
                </c:pt>
                <c:pt idx="26">
                  <c:v>42.54</c:v>
                </c:pt>
                <c:pt idx="27">
                  <c:v>42.56</c:v>
                </c:pt>
                <c:pt idx="28">
                  <c:v>42.59</c:v>
                </c:pt>
                <c:pt idx="29">
                  <c:v>42.56</c:v>
                </c:pt>
                <c:pt idx="30">
                  <c:v>42.59</c:v>
                </c:pt>
                <c:pt idx="31">
                  <c:v>42.56</c:v>
                </c:pt>
                <c:pt idx="32">
                  <c:v>42.5</c:v>
                </c:pt>
                <c:pt idx="33">
                  <c:v>42.66</c:v>
                </c:pt>
                <c:pt idx="34">
                  <c:v>42.41</c:v>
                </c:pt>
                <c:pt idx="35">
                  <c:v>42.56</c:v>
                </c:pt>
                <c:pt idx="36">
                  <c:v>42.57</c:v>
                </c:pt>
                <c:pt idx="37">
                  <c:v>42.68</c:v>
                </c:pt>
                <c:pt idx="38">
                  <c:v>42.47</c:v>
                </c:pt>
                <c:pt idx="39">
                  <c:v>42.53</c:v>
                </c:pt>
                <c:pt idx="40">
                  <c:v>42.42</c:v>
                </c:pt>
                <c:pt idx="41">
                  <c:v>42.3</c:v>
                </c:pt>
                <c:pt idx="42">
                  <c:v>42.53</c:v>
                </c:pt>
                <c:pt idx="43">
                  <c:v>42.48</c:v>
                </c:pt>
                <c:pt idx="44">
                  <c:v>42.34</c:v>
                </c:pt>
                <c:pt idx="45">
                  <c:v>42.34</c:v>
                </c:pt>
                <c:pt idx="46">
                  <c:v>42.48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MST!$G$21:$G$82</c:f>
              <c:numCache>
                <c:formatCode>0.00</c:formatCode>
                <c:ptCount val="62"/>
                <c:pt idx="0">
                  <c:v>44.35</c:v>
                </c:pt>
                <c:pt idx="1">
                  <c:v>43.06</c:v>
                </c:pt>
                <c:pt idx="2">
                  <c:v>42.69</c:v>
                </c:pt>
                <c:pt idx="3">
                  <c:v>42.74</c:v>
                </c:pt>
                <c:pt idx="4">
                  <c:v>42.66</c:v>
                </c:pt>
                <c:pt idx="5">
                  <c:v>42.98</c:v>
                </c:pt>
                <c:pt idx="6">
                  <c:v>42.84</c:v>
                </c:pt>
                <c:pt idx="7">
                  <c:v>42.9</c:v>
                </c:pt>
                <c:pt idx="8">
                  <c:v>43</c:v>
                </c:pt>
                <c:pt idx="9">
                  <c:v>42.81</c:v>
                </c:pt>
                <c:pt idx="10">
                  <c:v>42.83</c:v>
                </c:pt>
                <c:pt idx="11">
                  <c:v>42.74</c:v>
                </c:pt>
                <c:pt idx="12">
                  <c:v>42.97</c:v>
                </c:pt>
                <c:pt idx="13">
                  <c:v>42.85</c:v>
                </c:pt>
                <c:pt idx="14">
                  <c:v>42.8</c:v>
                </c:pt>
                <c:pt idx="15">
                  <c:v>42.94</c:v>
                </c:pt>
                <c:pt idx="16">
                  <c:v>42.91</c:v>
                </c:pt>
                <c:pt idx="17">
                  <c:v>42.76</c:v>
                </c:pt>
                <c:pt idx="18">
                  <c:v>42.83</c:v>
                </c:pt>
                <c:pt idx="19">
                  <c:v>42.86</c:v>
                </c:pt>
                <c:pt idx="20">
                  <c:v>42.66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MST!$H$21:$H$82</c:f>
              <c:numCache>
                <c:formatCode>0.00</c:formatCode>
                <c:ptCount val="62"/>
                <c:pt idx="0">
                  <c:v>43.61</c:v>
                </c:pt>
                <c:pt idx="1">
                  <c:v>43.17</c:v>
                </c:pt>
                <c:pt idx="2">
                  <c:v>43.22</c:v>
                </c:pt>
                <c:pt idx="3">
                  <c:v>43.11</c:v>
                </c:pt>
                <c:pt idx="4">
                  <c:v>42.92</c:v>
                </c:pt>
                <c:pt idx="5">
                  <c:v>43.04</c:v>
                </c:pt>
                <c:pt idx="6">
                  <c:v>43.17</c:v>
                </c:pt>
                <c:pt idx="7">
                  <c:v>42.89</c:v>
                </c:pt>
                <c:pt idx="8">
                  <c:v>43.14</c:v>
                </c:pt>
                <c:pt idx="9">
                  <c:v>43.53</c:v>
                </c:pt>
                <c:pt idx="10">
                  <c:v>42.91</c:v>
                </c:pt>
                <c:pt idx="11">
                  <c:v>42.8</c:v>
                </c:pt>
                <c:pt idx="12">
                  <c:v>42.78</c:v>
                </c:pt>
                <c:pt idx="13">
                  <c:v>42.83</c:v>
                </c:pt>
                <c:pt idx="14">
                  <c:v>42.76</c:v>
                </c:pt>
                <c:pt idx="15">
                  <c:v>42.77</c:v>
                </c:pt>
                <c:pt idx="16">
                  <c:v>42.68</c:v>
                </c:pt>
                <c:pt idx="17">
                  <c:v>42.82</c:v>
                </c:pt>
                <c:pt idx="18">
                  <c:v>42.72</c:v>
                </c:pt>
                <c:pt idx="19">
                  <c:v>42.89</c:v>
                </c:pt>
                <c:pt idx="20">
                  <c:v>42.78</c:v>
                </c:pt>
                <c:pt idx="21">
                  <c:v>42.85</c:v>
                </c:pt>
                <c:pt idx="22">
                  <c:v>42.95</c:v>
                </c:pt>
                <c:pt idx="23">
                  <c:v>42.83</c:v>
                </c:pt>
                <c:pt idx="24">
                  <c:v>43.13</c:v>
                </c:pt>
                <c:pt idx="25">
                  <c:v>43.2</c:v>
                </c:pt>
                <c:pt idx="26">
                  <c:v>43.06</c:v>
                </c:pt>
                <c:pt idx="27">
                  <c:v>43.62</c:v>
                </c:pt>
                <c:pt idx="28">
                  <c:v>44.17</c:v>
                </c:pt>
                <c:pt idx="29">
                  <c:v>43.65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340672"/>
        <c:axId val="189711104"/>
      </c:lineChart>
      <c:catAx>
        <c:axId val="189340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9711104"/>
        <c:crosses val="autoZero"/>
        <c:auto val="1"/>
        <c:lblAlgn val="ctr"/>
        <c:lblOffset val="100"/>
        <c:noMultiLvlLbl val="0"/>
      </c:catAx>
      <c:valAx>
        <c:axId val="189711104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934067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RocknRolla!$C$20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RocknRolla!$C$21:$C$88</c:f>
              <c:numCache>
                <c:formatCode>0.00</c:formatCode>
                <c:ptCount val="68"/>
                <c:pt idx="0">
                  <c:v>43.72</c:v>
                </c:pt>
                <c:pt idx="1">
                  <c:v>43.51</c:v>
                </c:pt>
                <c:pt idx="2">
                  <c:v>42.05</c:v>
                </c:pt>
                <c:pt idx="3">
                  <c:v>42.06</c:v>
                </c:pt>
                <c:pt idx="4">
                  <c:v>44.07</c:v>
                </c:pt>
                <c:pt idx="5">
                  <c:v>42.81</c:v>
                </c:pt>
                <c:pt idx="6">
                  <c:v>42.13</c:v>
                </c:pt>
                <c:pt idx="7">
                  <c:v>42.35</c:v>
                </c:pt>
                <c:pt idx="8">
                  <c:v>42.22</c:v>
                </c:pt>
                <c:pt idx="9">
                  <c:v>42.2</c:v>
                </c:pt>
                <c:pt idx="10">
                  <c:v>41.99</c:v>
                </c:pt>
                <c:pt idx="11">
                  <c:v>42.25</c:v>
                </c:pt>
                <c:pt idx="12">
                  <c:v>42.27</c:v>
                </c:pt>
                <c:pt idx="13">
                  <c:v>42.47</c:v>
                </c:pt>
                <c:pt idx="14">
                  <c:v>42.79</c:v>
                </c:pt>
                <c:pt idx="15">
                  <c:v>42.34</c:v>
                </c:pt>
                <c:pt idx="16">
                  <c:v>42.59</c:v>
                </c:pt>
                <c:pt idx="17">
                  <c:v>42.27</c:v>
                </c:pt>
                <c:pt idx="18">
                  <c:v>42.06</c:v>
                </c:pt>
                <c:pt idx="19">
                  <c:v>42.34</c:v>
                </c:pt>
                <c:pt idx="20">
                  <c:v>42.24</c:v>
                </c:pt>
                <c:pt idx="21">
                  <c:v>42.49</c:v>
                </c:pt>
                <c:pt idx="22">
                  <c:v>42.33</c:v>
                </c:pt>
                <c:pt idx="23">
                  <c:v>42.22</c:v>
                </c:pt>
                <c:pt idx="24">
                  <c:v>42.2</c:v>
                </c:pt>
                <c:pt idx="25">
                  <c:v>42.21</c:v>
                </c:pt>
                <c:pt idx="26">
                  <c:v>42.39</c:v>
                </c:pt>
                <c:pt idx="27">
                  <c:v>43.51</c:v>
                </c:pt>
                <c:pt idx="28">
                  <c:v>42.58</c:v>
                </c:pt>
                <c:pt idx="29">
                  <c:v>42.4</c:v>
                </c:pt>
                <c:pt idx="30">
                  <c:v>42.38</c:v>
                </c:pt>
                <c:pt idx="31">
                  <c:v>42.49</c:v>
                </c:pt>
                <c:pt idx="32">
                  <c:v>43.08</c:v>
                </c:pt>
                <c:pt idx="33">
                  <c:v>42.46</c:v>
                </c:pt>
                <c:pt idx="34">
                  <c:v>42.32</c:v>
                </c:pt>
                <c:pt idx="35">
                  <c:v>42.38</c:v>
                </c:pt>
                <c:pt idx="36">
                  <c:v>42.49</c:v>
                </c:pt>
                <c:pt idx="37">
                  <c:v>42.63</c:v>
                </c:pt>
                <c:pt idx="38">
                  <c:v>42.4</c:v>
                </c:pt>
                <c:pt idx="39">
                  <c:v>42.57</c:v>
                </c:pt>
                <c:pt idx="40">
                  <c:v>43.95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RocknRolla!$D$20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RocknRolla!$D$21:$D$88</c:f>
              <c:numCache>
                <c:formatCode>0.00</c:formatCode>
                <c:ptCount val="68"/>
                <c:pt idx="0">
                  <c:v>44</c:v>
                </c:pt>
                <c:pt idx="1">
                  <c:v>43.37</c:v>
                </c:pt>
                <c:pt idx="2">
                  <c:v>42.78</c:v>
                </c:pt>
                <c:pt idx="3">
                  <c:v>42.9</c:v>
                </c:pt>
                <c:pt idx="4">
                  <c:v>42.79</c:v>
                </c:pt>
                <c:pt idx="5">
                  <c:v>42.79</c:v>
                </c:pt>
                <c:pt idx="6">
                  <c:v>42.81</c:v>
                </c:pt>
                <c:pt idx="7">
                  <c:v>43.04</c:v>
                </c:pt>
                <c:pt idx="8">
                  <c:v>42.74</c:v>
                </c:pt>
                <c:pt idx="9">
                  <c:v>42.79</c:v>
                </c:pt>
                <c:pt idx="10">
                  <c:v>42.71</c:v>
                </c:pt>
                <c:pt idx="11">
                  <c:v>42.86</c:v>
                </c:pt>
                <c:pt idx="12">
                  <c:v>42.93</c:v>
                </c:pt>
                <c:pt idx="13">
                  <c:v>42.73</c:v>
                </c:pt>
                <c:pt idx="14">
                  <c:v>42.72</c:v>
                </c:pt>
                <c:pt idx="15">
                  <c:v>42.8</c:v>
                </c:pt>
                <c:pt idx="16">
                  <c:v>42.84</c:v>
                </c:pt>
                <c:pt idx="17">
                  <c:v>43.26</c:v>
                </c:pt>
                <c:pt idx="18">
                  <c:v>42.81</c:v>
                </c:pt>
                <c:pt idx="19">
                  <c:v>42.71</c:v>
                </c:pt>
                <c:pt idx="20">
                  <c:v>42.83</c:v>
                </c:pt>
                <c:pt idx="21">
                  <c:v>42.89</c:v>
                </c:pt>
                <c:pt idx="22">
                  <c:v>42.91</c:v>
                </c:pt>
                <c:pt idx="23">
                  <c:v>42.82</c:v>
                </c:pt>
                <c:pt idx="24">
                  <c:v>42.72</c:v>
                </c:pt>
                <c:pt idx="25">
                  <c:v>42.93</c:v>
                </c:pt>
                <c:pt idx="26">
                  <c:v>42.8</c:v>
                </c:pt>
                <c:pt idx="27">
                  <c:v>42.87</c:v>
                </c:pt>
                <c:pt idx="28">
                  <c:v>43.07</c:v>
                </c:pt>
                <c:pt idx="29">
                  <c:v>43.03</c:v>
                </c:pt>
                <c:pt idx="30">
                  <c:v>42.87</c:v>
                </c:pt>
                <c:pt idx="31">
                  <c:v>42.82</c:v>
                </c:pt>
                <c:pt idx="32">
                  <c:v>42.68</c:v>
                </c:pt>
                <c:pt idx="33">
                  <c:v>42.71</c:v>
                </c:pt>
                <c:pt idx="34">
                  <c:v>42.89</c:v>
                </c:pt>
                <c:pt idx="35">
                  <c:v>42.94</c:v>
                </c:pt>
                <c:pt idx="36">
                  <c:v>42.92</c:v>
                </c:pt>
                <c:pt idx="37">
                  <c:v>43.19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RocknRolla!$E$20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RocknRolla!$E$21:$E$88</c:f>
              <c:numCache>
                <c:formatCode>0.00</c:formatCode>
                <c:ptCount val="68"/>
                <c:pt idx="0">
                  <c:v>43.4</c:v>
                </c:pt>
                <c:pt idx="1">
                  <c:v>43.13</c:v>
                </c:pt>
                <c:pt idx="2">
                  <c:v>42.95</c:v>
                </c:pt>
                <c:pt idx="3">
                  <c:v>42.74</c:v>
                </c:pt>
                <c:pt idx="4">
                  <c:v>42.5</c:v>
                </c:pt>
                <c:pt idx="5">
                  <c:v>42.53</c:v>
                </c:pt>
                <c:pt idx="6">
                  <c:v>42.9</c:v>
                </c:pt>
                <c:pt idx="7">
                  <c:v>43.06</c:v>
                </c:pt>
                <c:pt idx="8">
                  <c:v>43.53</c:v>
                </c:pt>
                <c:pt idx="9">
                  <c:v>42.79</c:v>
                </c:pt>
                <c:pt idx="10">
                  <c:v>42.68</c:v>
                </c:pt>
                <c:pt idx="11">
                  <c:v>42.63</c:v>
                </c:pt>
                <c:pt idx="12">
                  <c:v>42.8</c:v>
                </c:pt>
                <c:pt idx="13">
                  <c:v>42.59</c:v>
                </c:pt>
                <c:pt idx="14">
                  <c:v>42.61</c:v>
                </c:pt>
                <c:pt idx="15">
                  <c:v>42.7</c:v>
                </c:pt>
                <c:pt idx="16">
                  <c:v>42.55</c:v>
                </c:pt>
                <c:pt idx="17">
                  <c:v>42.53</c:v>
                </c:pt>
                <c:pt idx="18">
                  <c:v>42.81</c:v>
                </c:pt>
                <c:pt idx="19">
                  <c:v>42.79</c:v>
                </c:pt>
                <c:pt idx="20">
                  <c:v>42.63</c:v>
                </c:pt>
                <c:pt idx="21">
                  <c:v>42.7</c:v>
                </c:pt>
                <c:pt idx="22">
                  <c:v>42.73</c:v>
                </c:pt>
                <c:pt idx="23">
                  <c:v>42.62</c:v>
                </c:pt>
                <c:pt idx="24">
                  <c:v>42.76</c:v>
                </c:pt>
                <c:pt idx="25">
                  <c:v>42.75</c:v>
                </c:pt>
                <c:pt idx="26">
                  <c:v>42.62</c:v>
                </c:pt>
                <c:pt idx="27">
                  <c:v>42.75</c:v>
                </c:pt>
                <c:pt idx="28">
                  <c:v>42.74</c:v>
                </c:pt>
                <c:pt idx="29">
                  <c:v>42.5</c:v>
                </c:pt>
                <c:pt idx="30">
                  <c:v>42.68</c:v>
                </c:pt>
                <c:pt idx="31">
                  <c:v>43.32</c:v>
                </c:pt>
                <c:pt idx="32">
                  <c:v>42.8</c:v>
                </c:pt>
                <c:pt idx="33">
                  <c:v>43.15</c:v>
                </c:pt>
                <c:pt idx="34">
                  <c:v>42.86</c:v>
                </c:pt>
                <c:pt idx="35">
                  <c:v>43.25</c:v>
                </c:pt>
                <c:pt idx="36">
                  <c:v>42.41</c:v>
                </c:pt>
                <c:pt idx="37">
                  <c:v>42.65</c:v>
                </c:pt>
                <c:pt idx="38">
                  <c:v>42.76</c:v>
                </c:pt>
                <c:pt idx="39">
                  <c:v>42.5</c:v>
                </c:pt>
                <c:pt idx="40">
                  <c:v>42.88</c:v>
                </c:pt>
                <c:pt idx="41">
                  <c:v>42.45</c:v>
                </c:pt>
                <c:pt idx="42">
                  <c:v>42.52</c:v>
                </c:pt>
                <c:pt idx="43">
                  <c:v>42.38</c:v>
                </c:pt>
                <c:pt idx="44">
                  <c:v>42.64</c:v>
                </c:pt>
                <c:pt idx="45">
                  <c:v>42.5</c:v>
                </c:pt>
                <c:pt idx="46">
                  <c:v>42.57</c:v>
                </c:pt>
                <c:pt idx="47">
                  <c:v>42.5</c:v>
                </c:pt>
                <c:pt idx="48">
                  <c:v>42.6</c:v>
                </c:pt>
                <c:pt idx="49">
                  <c:v>42.47</c:v>
                </c:pt>
                <c:pt idx="50">
                  <c:v>43.27</c:v>
                </c:pt>
                <c:pt idx="51">
                  <c:v>42.59</c:v>
                </c:pt>
                <c:pt idx="52">
                  <c:v>42.58</c:v>
                </c:pt>
                <c:pt idx="53">
                  <c:v>43.26</c:v>
                </c:pt>
                <c:pt idx="54">
                  <c:v>42.9</c:v>
                </c:pt>
                <c:pt idx="55">
                  <c:v>43.06</c:v>
                </c:pt>
                <c:pt idx="56">
                  <c:v>42.7</c:v>
                </c:pt>
                <c:pt idx="57">
                  <c:v>42.94</c:v>
                </c:pt>
                <c:pt idx="58">
                  <c:v>42.98</c:v>
                </c:pt>
                <c:pt idx="59">
                  <c:v>43</c:v>
                </c:pt>
                <c:pt idx="60">
                  <c:v>42.91</c:v>
                </c:pt>
                <c:pt idx="61">
                  <c:v>42.81</c:v>
                </c:pt>
                <c:pt idx="62">
                  <c:v>42.98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RocknRolla!$F$20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RocknRolla!$F$21:$F$88</c:f>
              <c:numCache>
                <c:formatCode>0.00</c:formatCode>
                <c:ptCount val="68"/>
                <c:pt idx="0">
                  <c:v>44.75</c:v>
                </c:pt>
                <c:pt idx="1">
                  <c:v>43.09</c:v>
                </c:pt>
                <c:pt idx="2">
                  <c:v>43.2</c:v>
                </c:pt>
                <c:pt idx="3">
                  <c:v>43</c:v>
                </c:pt>
                <c:pt idx="4">
                  <c:v>42.98</c:v>
                </c:pt>
                <c:pt idx="5">
                  <c:v>43.11</c:v>
                </c:pt>
                <c:pt idx="6">
                  <c:v>43.06</c:v>
                </c:pt>
                <c:pt idx="7">
                  <c:v>42.81</c:v>
                </c:pt>
                <c:pt idx="8">
                  <c:v>43.03</c:v>
                </c:pt>
                <c:pt idx="9">
                  <c:v>43.31</c:v>
                </c:pt>
                <c:pt idx="10">
                  <c:v>43.79</c:v>
                </c:pt>
                <c:pt idx="11">
                  <c:v>43.11</c:v>
                </c:pt>
                <c:pt idx="12">
                  <c:v>42.95</c:v>
                </c:pt>
                <c:pt idx="13">
                  <c:v>42.92</c:v>
                </c:pt>
                <c:pt idx="14">
                  <c:v>42.87</c:v>
                </c:pt>
                <c:pt idx="15">
                  <c:v>43.19</c:v>
                </c:pt>
                <c:pt idx="16">
                  <c:v>43.55</c:v>
                </c:pt>
                <c:pt idx="17">
                  <c:v>43.14</c:v>
                </c:pt>
                <c:pt idx="18">
                  <c:v>42.81</c:v>
                </c:pt>
                <c:pt idx="19">
                  <c:v>42.84</c:v>
                </c:pt>
                <c:pt idx="20">
                  <c:v>42.78</c:v>
                </c:pt>
                <c:pt idx="21">
                  <c:v>42.96</c:v>
                </c:pt>
                <c:pt idx="22">
                  <c:v>43.15</c:v>
                </c:pt>
                <c:pt idx="23">
                  <c:v>42.96</c:v>
                </c:pt>
                <c:pt idx="24">
                  <c:v>42.97</c:v>
                </c:pt>
                <c:pt idx="25">
                  <c:v>43.13</c:v>
                </c:pt>
                <c:pt idx="26">
                  <c:v>42.84</c:v>
                </c:pt>
                <c:pt idx="27">
                  <c:v>42.86</c:v>
                </c:pt>
                <c:pt idx="28">
                  <c:v>42.86</c:v>
                </c:pt>
                <c:pt idx="29">
                  <c:v>43.04</c:v>
                </c:pt>
                <c:pt idx="30">
                  <c:v>43</c:v>
                </c:pt>
                <c:pt idx="31">
                  <c:v>42.76</c:v>
                </c:pt>
                <c:pt idx="32">
                  <c:v>42.91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RocknRolla!$G$20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RocknRolla!$B$21:$B$88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RocknRolla!$G$21:$G$88</c:f>
              <c:numCache>
                <c:formatCode>0.00</c:formatCode>
                <c:ptCount val="68"/>
                <c:pt idx="0">
                  <c:v>43.25</c:v>
                </c:pt>
                <c:pt idx="1">
                  <c:v>43.29</c:v>
                </c:pt>
                <c:pt idx="2">
                  <c:v>43.13</c:v>
                </c:pt>
                <c:pt idx="3">
                  <c:v>43.06</c:v>
                </c:pt>
                <c:pt idx="4">
                  <c:v>42.93</c:v>
                </c:pt>
                <c:pt idx="5">
                  <c:v>42.78</c:v>
                </c:pt>
                <c:pt idx="6">
                  <c:v>42.77</c:v>
                </c:pt>
                <c:pt idx="7">
                  <c:v>42.81</c:v>
                </c:pt>
                <c:pt idx="8">
                  <c:v>42.87</c:v>
                </c:pt>
                <c:pt idx="9">
                  <c:v>42.74</c:v>
                </c:pt>
                <c:pt idx="10">
                  <c:v>42.7</c:v>
                </c:pt>
                <c:pt idx="11">
                  <c:v>42.74</c:v>
                </c:pt>
                <c:pt idx="12">
                  <c:v>42.58</c:v>
                </c:pt>
                <c:pt idx="13">
                  <c:v>42.65</c:v>
                </c:pt>
                <c:pt idx="14">
                  <c:v>42.72</c:v>
                </c:pt>
                <c:pt idx="15">
                  <c:v>42.65</c:v>
                </c:pt>
                <c:pt idx="16">
                  <c:v>42.62</c:v>
                </c:pt>
                <c:pt idx="17">
                  <c:v>42.74</c:v>
                </c:pt>
                <c:pt idx="18">
                  <c:v>42.92</c:v>
                </c:pt>
                <c:pt idx="19">
                  <c:v>42.84</c:v>
                </c:pt>
                <c:pt idx="20">
                  <c:v>42.84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RocknRolla!$H$20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RocknRolla!$B$21:$B$88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RocknRolla!$H$21:$H$88</c:f>
              <c:numCache>
                <c:formatCode>0.00</c:formatCode>
                <c:ptCount val="68"/>
                <c:pt idx="0">
                  <c:v>44.29</c:v>
                </c:pt>
                <c:pt idx="1">
                  <c:v>43.38</c:v>
                </c:pt>
                <c:pt idx="2">
                  <c:v>43.5</c:v>
                </c:pt>
                <c:pt idx="3">
                  <c:v>43.06</c:v>
                </c:pt>
                <c:pt idx="4">
                  <c:v>43.19</c:v>
                </c:pt>
                <c:pt idx="5">
                  <c:v>43.84</c:v>
                </c:pt>
                <c:pt idx="6">
                  <c:v>43.04</c:v>
                </c:pt>
                <c:pt idx="7">
                  <c:v>42.88</c:v>
                </c:pt>
                <c:pt idx="8">
                  <c:v>43.08</c:v>
                </c:pt>
                <c:pt idx="9">
                  <c:v>43.23</c:v>
                </c:pt>
                <c:pt idx="10">
                  <c:v>43.26</c:v>
                </c:pt>
                <c:pt idx="11">
                  <c:v>42.92</c:v>
                </c:pt>
                <c:pt idx="12">
                  <c:v>43.1</c:v>
                </c:pt>
                <c:pt idx="13" formatCode="General">
                  <c:v>43.16</c:v>
                </c:pt>
                <c:pt idx="14">
                  <c:v>43.12</c:v>
                </c:pt>
                <c:pt idx="15">
                  <c:v>42.89</c:v>
                </c:pt>
                <c:pt idx="16">
                  <c:v>42.97</c:v>
                </c:pt>
                <c:pt idx="17">
                  <c:v>42.92</c:v>
                </c:pt>
                <c:pt idx="18">
                  <c:v>43.11</c:v>
                </c:pt>
                <c:pt idx="19">
                  <c:v>43.17</c:v>
                </c:pt>
                <c:pt idx="20">
                  <c:v>42.85</c:v>
                </c:pt>
                <c:pt idx="21">
                  <c:v>42.97</c:v>
                </c:pt>
                <c:pt idx="22">
                  <c:v>43.07</c:v>
                </c:pt>
                <c:pt idx="23">
                  <c:v>43.09</c:v>
                </c:pt>
                <c:pt idx="24">
                  <c:v>42.94</c:v>
                </c:pt>
                <c:pt idx="25">
                  <c:v>42.85</c:v>
                </c:pt>
                <c:pt idx="26">
                  <c:v>42.88</c:v>
                </c:pt>
                <c:pt idx="27">
                  <c:v>42.89</c:v>
                </c:pt>
                <c:pt idx="28">
                  <c:v>42.97</c:v>
                </c:pt>
                <c:pt idx="29">
                  <c:v>42.86</c:v>
                </c:pt>
                <c:pt idx="30">
                  <c:v>42.81</c:v>
                </c:pt>
                <c:pt idx="31">
                  <c:v>42.96</c:v>
                </c:pt>
                <c:pt idx="32">
                  <c:v>42.83</c:v>
                </c:pt>
                <c:pt idx="33">
                  <c:v>42.76</c:v>
                </c:pt>
                <c:pt idx="34">
                  <c:v>42.88</c:v>
                </c:pt>
                <c:pt idx="35">
                  <c:v>42.78</c:v>
                </c:pt>
                <c:pt idx="36">
                  <c:v>42.65</c:v>
                </c:pt>
                <c:pt idx="37">
                  <c:v>43.19</c:v>
                </c:pt>
                <c:pt idx="38">
                  <c:v>42.7</c:v>
                </c:pt>
                <c:pt idx="39">
                  <c:v>43.21</c:v>
                </c:pt>
                <c:pt idx="40">
                  <c:v>43.62</c:v>
                </c:pt>
                <c:pt idx="41">
                  <c:v>44.91</c:v>
                </c:pt>
                <c:pt idx="42">
                  <c:v>44.05</c:v>
                </c:pt>
                <c:pt idx="43">
                  <c:v>43.63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634816"/>
        <c:axId val="187636352"/>
      </c:lineChart>
      <c:catAx>
        <c:axId val="187634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7636352"/>
        <c:crosses val="autoZero"/>
        <c:auto val="1"/>
        <c:lblAlgn val="ctr"/>
        <c:lblOffset val="100"/>
        <c:noMultiLvlLbl val="0"/>
      </c:catAx>
      <c:valAx>
        <c:axId val="187636352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76348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PaSiTeam!$C$21</c:f>
              <c:strCache>
                <c:ptCount val="1"/>
                <c:pt idx="0">
                  <c:v>Флёдстром Андреас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PaSiTeam!$B$22:$B$84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PaSiTeam!$C$22:$C$84</c:f>
              <c:numCache>
                <c:formatCode>0.00</c:formatCode>
                <c:ptCount val="63"/>
                <c:pt idx="0">
                  <c:v>44.01</c:v>
                </c:pt>
                <c:pt idx="1">
                  <c:v>44.08</c:v>
                </c:pt>
                <c:pt idx="2">
                  <c:v>42.95</c:v>
                </c:pt>
                <c:pt idx="3">
                  <c:v>43.57</c:v>
                </c:pt>
                <c:pt idx="4">
                  <c:v>42.54</c:v>
                </c:pt>
                <c:pt idx="5">
                  <c:v>43.7</c:v>
                </c:pt>
                <c:pt idx="6">
                  <c:v>42.81</c:v>
                </c:pt>
                <c:pt idx="7">
                  <c:v>42.68</c:v>
                </c:pt>
                <c:pt idx="8">
                  <c:v>42.73</c:v>
                </c:pt>
                <c:pt idx="9">
                  <c:v>42.53</c:v>
                </c:pt>
                <c:pt idx="10">
                  <c:v>42.83</c:v>
                </c:pt>
                <c:pt idx="11">
                  <c:v>42.58</c:v>
                </c:pt>
                <c:pt idx="12">
                  <c:v>42.76</c:v>
                </c:pt>
                <c:pt idx="13">
                  <c:v>42.82</c:v>
                </c:pt>
                <c:pt idx="14">
                  <c:v>42.96</c:v>
                </c:pt>
                <c:pt idx="15">
                  <c:v>43.04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PaSiTeam!$D$21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PaSiTeam!$B$22:$B$84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PaSiTeam!$D$22:$D$84</c:f>
              <c:numCache>
                <c:formatCode>0.00</c:formatCode>
                <c:ptCount val="63"/>
                <c:pt idx="0">
                  <c:v>44.2</c:v>
                </c:pt>
                <c:pt idx="1">
                  <c:v>42.59</c:v>
                </c:pt>
                <c:pt idx="2">
                  <c:v>42.67</c:v>
                </c:pt>
                <c:pt idx="3">
                  <c:v>42.66</c:v>
                </c:pt>
                <c:pt idx="4">
                  <c:v>42.59</c:v>
                </c:pt>
                <c:pt idx="5">
                  <c:v>42.63</c:v>
                </c:pt>
                <c:pt idx="6">
                  <c:v>42.27</c:v>
                </c:pt>
                <c:pt idx="7">
                  <c:v>42.582999999999998</c:v>
                </c:pt>
                <c:pt idx="8">
                  <c:v>42.64</c:v>
                </c:pt>
                <c:pt idx="9">
                  <c:v>42.61</c:v>
                </c:pt>
                <c:pt idx="10">
                  <c:v>42.54</c:v>
                </c:pt>
                <c:pt idx="11">
                  <c:v>42.54</c:v>
                </c:pt>
                <c:pt idx="12">
                  <c:v>42.28</c:v>
                </c:pt>
                <c:pt idx="13">
                  <c:v>42.71</c:v>
                </c:pt>
                <c:pt idx="14">
                  <c:v>42.59</c:v>
                </c:pt>
                <c:pt idx="15">
                  <c:v>42.77</c:v>
                </c:pt>
                <c:pt idx="16">
                  <c:v>42.51</c:v>
                </c:pt>
                <c:pt idx="17">
                  <c:v>42.52</c:v>
                </c:pt>
                <c:pt idx="18">
                  <c:v>42.35</c:v>
                </c:pt>
                <c:pt idx="19">
                  <c:v>42.6</c:v>
                </c:pt>
                <c:pt idx="20">
                  <c:v>42.51</c:v>
                </c:pt>
                <c:pt idx="21">
                  <c:v>42.78</c:v>
                </c:pt>
                <c:pt idx="22">
                  <c:v>42.73</c:v>
                </c:pt>
                <c:pt idx="23">
                  <c:v>43.53</c:v>
                </c:pt>
                <c:pt idx="24">
                  <c:v>42.54</c:v>
                </c:pt>
                <c:pt idx="25">
                  <c:v>42.2</c:v>
                </c:pt>
                <c:pt idx="26">
                  <c:v>42.39</c:v>
                </c:pt>
                <c:pt idx="27">
                  <c:v>42.31</c:v>
                </c:pt>
                <c:pt idx="28">
                  <c:v>42.36</c:v>
                </c:pt>
                <c:pt idx="29">
                  <c:v>42.34</c:v>
                </c:pt>
                <c:pt idx="30">
                  <c:v>42.52</c:v>
                </c:pt>
                <c:pt idx="31">
                  <c:v>42.66</c:v>
                </c:pt>
                <c:pt idx="32">
                  <c:v>42.49</c:v>
                </c:pt>
                <c:pt idx="33">
                  <c:v>42.61</c:v>
                </c:pt>
                <c:pt idx="34">
                  <c:v>42.35</c:v>
                </c:pt>
                <c:pt idx="35">
                  <c:v>42.37</c:v>
                </c:pt>
                <c:pt idx="36">
                  <c:v>42.72</c:v>
                </c:pt>
                <c:pt idx="37">
                  <c:v>42.47</c:v>
                </c:pt>
                <c:pt idx="38">
                  <c:v>42.88</c:v>
                </c:pt>
                <c:pt idx="39">
                  <c:v>42.87</c:v>
                </c:pt>
                <c:pt idx="40">
                  <c:v>42.79</c:v>
                </c:pt>
                <c:pt idx="41">
                  <c:v>42.78</c:v>
                </c:pt>
                <c:pt idx="42">
                  <c:v>42.68</c:v>
                </c:pt>
                <c:pt idx="43">
                  <c:v>42.64</c:v>
                </c:pt>
                <c:pt idx="44">
                  <c:v>42.78</c:v>
                </c:pt>
                <c:pt idx="45">
                  <c:v>42.63</c:v>
                </c:pt>
                <c:pt idx="46">
                  <c:v>42.82</c:v>
                </c:pt>
                <c:pt idx="47">
                  <c:v>42.6</c:v>
                </c:pt>
                <c:pt idx="48">
                  <c:v>42.56</c:v>
                </c:pt>
                <c:pt idx="49">
                  <c:v>42.79</c:v>
                </c:pt>
                <c:pt idx="50">
                  <c:v>42.64</c:v>
                </c:pt>
                <c:pt idx="51">
                  <c:v>42.48</c:v>
                </c:pt>
                <c:pt idx="52">
                  <c:v>42.61</c:v>
                </c:pt>
                <c:pt idx="53">
                  <c:v>42.79</c:v>
                </c:pt>
                <c:pt idx="54">
                  <c:v>42.58</c:v>
                </c:pt>
                <c:pt idx="55">
                  <c:v>42.64</c:v>
                </c:pt>
                <c:pt idx="56">
                  <c:v>42.63</c:v>
                </c:pt>
                <c:pt idx="57">
                  <c:v>42.64</c:v>
                </c:pt>
                <c:pt idx="58">
                  <c:v>42.61</c:v>
                </c:pt>
                <c:pt idx="59">
                  <c:v>42.57</c:v>
                </c:pt>
                <c:pt idx="60">
                  <c:v>42.8</c:v>
                </c:pt>
                <c:pt idx="61">
                  <c:v>42.61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PaSiTeam!$E$21</c:f>
              <c:strCache>
                <c:ptCount val="1"/>
                <c:pt idx="0">
                  <c:v>Флёдстром Андреас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PaSiTeam!$B$22:$B$84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PaSiTeam!$E$22:$E$84</c:f>
              <c:numCache>
                <c:formatCode>0.00</c:formatCode>
                <c:ptCount val="63"/>
                <c:pt idx="0">
                  <c:v>44.46</c:v>
                </c:pt>
                <c:pt idx="1">
                  <c:v>44.2</c:v>
                </c:pt>
                <c:pt idx="2">
                  <c:v>43.44</c:v>
                </c:pt>
                <c:pt idx="3">
                  <c:v>43.2</c:v>
                </c:pt>
                <c:pt idx="4">
                  <c:v>42.91</c:v>
                </c:pt>
                <c:pt idx="5">
                  <c:v>42.67</c:v>
                </c:pt>
                <c:pt idx="6">
                  <c:v>42.79</c:v>
                </c:pt>
                <c:pt idx="7">
                  <c:v>43.12</c:v>
                </c:pt>
                <c:pt idx="8">
                  <c:v>43</c:v>
                </c:pt>
                <c:pt idx="9">
                  <c:v>43.58</c:v>
                </c:pt>
                <c:pt idx="10">
                  <c:v>43.31</c:v>
                </c:pt>
                <c:pt idx="11">
                  <c:v>43.03</c:v>
                </c:pt>
                <c:pt idx="12">
                  <c:v>43.9</c:v>
                </c:pt>
                <c:pt idx="13">
                  <c:v>43.06</c:v>
                </c:pt>
                <c:pt idx="14">
                  <c:v>42.96</c:v>
                </c:pt>
                <c:pt idx="15">
                  <c:v>43.05</c:v>
                </c:pt>
                <c:pt idx="16">
                  <c:v>43.96</c:v>
                </c:pt>
                <c:pt idx="17">
                  <c:v>43.06</c:v>
                </c:pt>
                <c:pt idx="18">
                  <c:v>43.01</c:v>
                </c:pt>
                <c:pt idx="19">
                  <c:v>43.7</c:v>
                </c:pt>
                <c:pt idx="20">
                  <c:v>44.72</c:v>
                </c:pt>
                <c:pt idx="21">
                  <c:v>43.35</c:v>
                </c:pt>
                <c:pt idx="22">
                  <c:v>43.01</c:v>
                </c:pt>
                <c:pt idx="23">
                  <c:v>43.33</c:v>
                </c:pt>
                <c:pt idx="24">
                  <c:v>43.01</c:v>
                </c:pt>
                <c:pt idx="25">
                  <c:v>43.16</c:v>
                </c:pt>
                <c:pt idx="26">
                  <c:v>43</c:v>
                </c:pt>
                <c:pt idx="27">
                  <c:v>43.04</c:v>
                </c:pt>
                <c:pt idx="28">
                  <c:v>43.07</c:v>
                </c:pt>
                <c:pt idx="29">
                  <c:v>43.23</c:v>
                </c:pt>
                <c:pt idx="30">
                  <c:v>43.23</c:v>
                </c:pt>
                <c:pt idx="31">
                  <c:v>43.15</c:v>
                </c:pt>
                <c:pt idx="32">
                  <c:v>43.18</c:v>
                </c:pt>
                <c:pt idx="33">
                  <c:v>43.05</c:v>
                </c:pt>
                <c:pt idx="34">
                  <c:v>43.18</c:v>
                </c:pt>
                <c:pt idx="35">
                  <c:v>43.5</c:v>
                </c:pt>
                <c:pt idx="36">
                  <c:v>43.27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PaSiTeam!$F$21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PaSiTeam!$B$22:$B$84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PaSiTeam!$F$22:$F$84</c:f>
              <c:numCache>
                <c:formatCode>0.00</c:formatCode>
                <c:ptCount val="63"/>
                <c:pt idx="0">
                  <c:v>45.02</c:v>
                </c:pt>
                <c:pt idx="1">
                  <c:v>43.05</c:v>
                </c:pt>
                <c:pt idx="2">
                  <c:v>43.33</c:v>
                </c:pt>
                <c:pt idx="3">
                  <c:v>43.08</c:v>
                </c:pt>
                <c:pt idx="4">
                  <c:v>42.73</c:v>
                </c:pt>
                <c:pt idx="5">
                  <c:v>43</c:v>
                </c:pt>
                <c:pt idx="6">
                  <c:v>42.91</c:v>
                </c:pt>
                <c:pt idx="7">
                  <c:v>43.04</c:v>
                </c:pt>
                <c:pt idx="8">
                  <c:v>42.81</c:v>
                </c:pt>
                <c:pt idx="9">
                  <c:v>42.7</c:v>
                </c:pt>
                <c:pt idx="10">
                  <c:v>42.79</c:v>
                </c:pt>
                <c:pt idx="11">
                  <c:v>43.23</c:v>
                </c:pt>
                <c:pt idx="12">
                  <c:v>43.09</c:v>
                </c:pt>
                <c:pt idx="13">
                  <c:v>42.87</c:v>
                </c:pt>
                <c:pt idx="14">
                  <c:v>42.93</c:v>
                </c:pt>
                <c:pt idx="15">
                  <c:v>42.84</c:v>
                </c:pt>
                <c:pt idx="16">
                  <c:v>42.87</c:v>
                </c:pt>
                <c:pt idx="17">
                  <c:v>43.02</c:v>
                </c:pt>
                <c:pt idx="18">
                  <c:v>42.97</c:v>
                </c:pt>
                <c:pt idx="19">
                  <c:v>43</c:v>
                </c:pt>
                <c:pt idx="20">
                  <c:v>42.9</c:v>
                </c:pt>
                <c:pt idx="21">
                  <c:v>43.05</c:v>
                </c:pt>
                <c:pt idx="22">
                  <c:v>43.13</c:v>
                </c:pt>
                <c:pt idx="23">
                  <c:v>43.02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PaSiTeam!$G$21</c:f>
              <c:strCache>
                <c:ptCount val="1"/>
                <c:pt idx="0">
                  <c:v>Флёдстром Андреас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PaSiTeam!$B$22:$B$84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PaSiTeam!$G$22:$G$84</c:f>
              <c:numCache>
                <c:formatCode>0.00</c:formatCode>
                <c:ptCount val="63"/>
                <c:pt idx="0">
                  <c:v>44.42</c:v>
                </c:pt>
                <c:pt idx="1">
                  <c:v>43.82</c:v>
                </c:pt>
                <c:pt idx="2">
                  <c:v>43.65</c:v>
                </c:pt>
                <c:pt idx="3">
                  <c:v>44</c:v>
                </c:pt>
                <c:pt idx="4">
                  <c:v>43.88</c:v>
                </c:pt>
                <c:pt idx="5">
                  <c:v>43.7</c:v>
                </c:pt>
                <c:pt idx="6">
                  <c:v>44.73</c:v>
                </c:pt>
                <c:pt idx="7">
                  <c:v>44.85</c:v>
                </c:pt>
                <c:pt idx="8">
                  <c:v>44.91</c:v>
                </c:pt>
                <c:pt idx="9">
                  <c:v>45.56</c:v>
                </c:pt>
                <c:pt idx="10">
                  <c:v>44.25</c:v>
                </c:pt>
                <c:pt idx="11">
                  <c:v>44.42</c:v>
                </c:pt>
                <c:pt idx="12">
                  <c:v>44.64</c:v>
                </c:pt>
                <c:pt idx="13">
                  <c:v>43.82</c:v>
                </c:pt>
                <c:pt idx="14">
                  <c:v>45.07</c:v>
                </c:pt>
                <c:pt idx="15">
                  <c:v>44.11</c:v>
                </c:pt>
                <c:pt idx="16">
                  <c:v>45.42</c:v>
                </c:pt>
                <c:pt idx="17">
                  <c:v>44.35</c:v>
                </c:pt>
                <c:pt idx="18">
                  <c:v>44.21</c:v>
                </c:pt>
                <c:pt idx="19">
                  <c:v>44.72</c:v>
                </c:pt>
                <c:pt idx="20">
                  <c:v>44.62</c:v>
                </c:pt>
                <c:pt idx="21">
                  <c:v>44.38</c:v>
                </c:pt>
                <c:pt idx="22">
                  <c:v>44.38</c:v>
                </c:pt>
                <c:pt idx="23">
                  <c:v>44.28</c:v>
                </c:pt>
                <c:pt idx="24">
                  <c:v>44.15</c:v>
                </c:pt>
                <c:pt idx="25">
                  <c:v>44.09</c:v>
                </c:pt>
                <c:pt idx="26">
                  <c:v>44.42</c:v>
                </c:pt>
                <c:pt idx="27">
                  <c:v>44.6</c:v>
                </c:pt>
                <c:pt idx="28">
                  <c:v>73.87</c:v>
                </c:pt>
                <c:pt idx="29">
                  <c:v>43.35</c:v>
                </c:pt>
                <c:pt idx="30">
                  <c:v>42.9</c:v>
                </c:pt>
                <c:pt idx="31">
                  <c:v>42.58</c:v>
                </c:pt>
                <c:pt idx="32">
                  <c:v>42.76</c:v>
                </c:pt>
                <c:pt idx="33">
                  <c:v>43.18</c:v>
                </c:pt>
                <c:pt idx="34">
                  <c:v>42.83</c:v>
                </c:pt>
                <c:pt idx="35">
                  <c:v>42.98</c:v>
                </c:pt>
                <c:pt idx="36">
                  <c:v>42.63</c:v>
                </c:pt>
                <c:pt idx="37">
                  <c:v>42.61</c:v>
                </c:pt>
                <c:pt idx="38">
                  <c:v>42.49</c:v>
                </c:pt>
                <c:pt idx="39">
                  <c:v>43.15</c:v>
                </c:pt>
                <c:pt idx="40">
                  <c:v>42.96</c:v>
                </c:pt>
                <c:pt idx="41">
                  <c:v>43.42</c:v>
                </c:pt>
                <c:pt idx="42">
                  <c:v>43.45</c:v>
                </c:pt>
                <c:pt idx="43">
                  <c:v>42.82</c:v>
                </c:pt>
                <c:pt idx="44">
                  <c:v>42.6</c:v>
                </c:pt>
                <c:pt idx="45">
                  <c:v>42.83</c:v>
                </c:pt>
                <c:pt idx="46">
                  <c:v>42.96</c:v>
                </c:pt>
                <c:pt idx="47">
                  <c:v>42.96</c:v>
                </c:pt>
                <c:pt idx="48">
                  <c:v>42.49</c:v>
                </c:pt>
                <c:pt idx="49">
                  <c:v>42.49</c:v>
                </c:pt>
                <c:pt idx="50">
                  <c:v>42.7</c:v>
                </c:pt>
                <c:pt idx="51">
                  <c:v>42.96</c:v>
                </c:pt>
                <c:pt idx="52">
                  <c:v>42.65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PaSiTeam!$H$21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PaSiTeam!$B$22:$B$84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PaSiTeam!$H$22:$H$84</c:f>
              <c:numCache>
                <c:formatCode>0.00</c:formatCode>
                <c:ptCount val="63"/>
                <c:pt idx="0">
                  <c:v>44.41</c:v>
                </c:pt>
                <c:pt idx="1">
                  <c:v>42.99</c:v>
                </c:pt>
                <c:pt idx="2">
                  <c:v>43.22</c:v>
                </c:pt>
                <c:pt idx="3">
                  <c:v>43.53</c:v>
                </c:pt>
                <c:pt idx="4">
                  <c:v>43.05</c:v>
                </c:pt>
                <c:pt idx="5">
                  <c:v>43.57</c:v>
                </c:pt>
                <c:pt idx="6">
                  <c:v>43.02</c:v>
                </c:pt>
                <c:pt idx="7">
                  <c:v>43.04</c:v>
                </c:pt>
                <c:pt idx="8">
                  <c:v>42.84</c:v>
                </c:pt>
                <c:pt idx="9">
                  <c:v>42.97</c:v>
                </c:pt>
                <c:pt idx="10">
                  <c:v>42.76</c:v>
                </c:pt>
                <c:pt idx="11">
                  <c:v>42.96</c:v>
                </c:pt>
                <c:pt idx="12">
                  <c:v>42.86</c:v>
                </c:pt>
                <c:pt idx="13">
                  <c:v>43</c:v>
                </c:pt>
                <c:pt idx="14">
                  <c:v>42.87</c:v>
                </c:pt>
                <c:pt idx="15">
                  <c:v>43.04</c:v>
                </c:pt>
                <c:pt idx="16">
                  <c:v>42.8</c:v>
                </c:pt>
                <c:pt idx="17">
                  <c:v>43.12</c:v>
                </c:pt>
                <c:pt idx="18">
                  <c:v>42.86</c:v>
                </c:pt>
                <c:pt idx="19">
                  <c:v>43.09</c:v>
                </c:pt>
                <c:pt idx="20">
                  <c:v>42.84</c:v>
                </c:pt>
                <c:pt idx="21">
                  <c:v>42.82</c:v>
                </c:pt>
                <c:pt idx="22">
                  <c:v>42.86</c:v>
                </c:pt>
                <c:pt idx="23">
                  <c:v>43.01</c:v>
                </c:pt>
                <c:pt idx="24">
                  <c:v>43.11</c:v>
                </c:pt>
                <c:pt idx="25">
                  <c:v>43.04</c:v>
                </c:pt>
                <c:pt idx="26">
                  <c:v>42.75</c:v>
                </c:pt>
                <c:pt idx="27">
                  <c:v>42.92</c:v>
                </c:pt>
                <c:pt idx="28">
                  <c:v>43.08</c:v>
                </c:pt>
                <c:pt idx="29">
                  <c:v>42.75</c:v>
                </c:pt>
                <c:pt idx="30">
                  <c:v>42.73</c:v>
                </c:pt>
                <c:pt idx="31">
                  <c:v>42.92</c:v>
                </c:pt>
                <c:pt idx="32">
                  <c:v>42.95</c:v>
                </c:pt>
                <c:pt idx="33">
                  <c:v>42.88</c:v>
                </c:pt>
                <c:pt idx="34">
                  <c:v>42.75</c:v>
                </c:pt>
                <c:pt idx="35">
                  <c:v>42.78</c:v>
                </c:pt>
                <c:pt idx="36">
                  <c:v>42.97</c:v>
                </c:pt>
                <c:pt idx="37">
                  <c:v>43.62</c:v>
                </c:pt>
                <c:pt idx="38">
                  <c:v>42.84</c:v>
                </c:pt>
                <c:pt idx="39">
                  <c:v>42.93</c:v>
                </c:pt>
                <c:pt idx="40">
                  <c:v>43.36</c:v>
                </c:pt>
                <c:pt idx="41">
                  <c:v>44.66</c:v>
                </c:pt>
                <c:pt idx="42">
                  <c:v>44.15</c:v>
                </c:pt>
                <c:pt idx="43">
                  <c:v>43.54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959744"/>
        <c:axId val="73086080"/>
      </c:lineChart>
      <c:catAx>
        <c:axId val="82959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3086080"/>
        <c:crosses val="autoZero"/>
        <c:auto val="1"/>
        <c:lblAlgn val="ctr"/>
        <c:lblOffset val="100"/>
        <c:noMultiLvlLbl val="0"/>
      </c:catAx>
      <c:valAx>
        <c:axId val="73086080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295974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NSJ!$C$21</c:f>
              <c:strCache>
                <c:ptCount val="1"/>
                <c:pt idx="0">
                  <c:v>Речук Леша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NSJ!$B$22:$B$89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NSJ!$C$22:$C$89</c:f>
              <c:numCache>
                <c:formatCode>0.00</c:formatCode>
                <c:ptCount val="68"/>
                <c:pt idx="0">
                  <c:v>43.5</c:v>
                </c:pt>
                <c:pt idx="1">
                  <c:v>42.82</c:v>
                </c:pt>
                <c:pt idx="2">
                  <c:v>42.67</c:v>
                </c:pt>
                <c:pt idx="3">
                  <c:v>42.69</c:v>
                </c:pt>
                <c:pt idx="4">
                  <c:v>42.93</c:v>
                </c:pt>
                <c:pt idx="5">
                  <c:v>43.84</c:v>
                </c:pt>
                <c:pt idx="6">
                  <c:v>42.59</c:v>
                </c:pt>
                <c:pt idx="7">
                  <c:v>42.86</c:v>
                </c:pt>
                <c:pt idx="8">
                  <c:v>42.69</c:v>
                </c:pt>
                <c:pt idx="9">
                  <c:v>42.57</c:v>
                </c:pt>
                <c:pt idx="10">
                  <c:v>42.88</c:v>
                </c:pt>
                <c:pt idx="11">
                  <c:v>43.19</c:v>
                </c:pt>
                <c:pt idx="12">
                  <c:v>42.91</c:v>
                </c:pt>
                <c:pt idx="13">
                  <c:v>42.95</c:v>
                </c:pt>
                <c:pt idx="14">
                  <c:v>43.98</c:v>
                </c:pt>
                <c:pt idx="15">
                  <c:v>43.02</c:v>
                </c:pt>
                <c:pt idx="16">
                  <c:v>42.85</c:v>
                </c:pt>
                <c:pt idx="17">
                  <c:v>43</c:v>
                </c:pt>
                <c:pt idx="18">
                  <c:v>43.07</c:v>
                </c:pt>
                <c:pt idx="19">
                  <c:v>42.94</c:v>
                </c:pt>
                <c:pt idx="20">
                  <c:v>43.2</c:v>
                </c:pt>
                <c:pt idx="21">
                  <c:v>43.13</c:v>
                </c:pt>
                <c:pt idx="22">
                  <c:v>42.82</c:v>
                </c:pt>
                <c:pt idx="23">
                  <c:v>42.97</c:v>
                </c:pt>
                <c:pt idx="24">
                  <c:v>42.91</c:v>
                </c:pt>
                <c:pt idx="25">
                  <c:v>43.15</c:v>
                </c:pt>
                <c:pt idx="26">
                  <c:v>43.18</c:v>
                </c:pt>
                <c:pt idx="27">
                  <c:v>43.11</c:v>
                </c:pt>
                <c:pt idx="28">
                  <c:v>43.41</c:v>
                </c:pt>
                <c:pt idx="29">
                  <c:v>42.85</c:v>
                </c:pt>
                <c:pt idx="30">
                  <c:v>43.22</c:v>
                </c:pt>
                <c:pt idx="31">
                  <c:v>43.16</c:v>
                </c:pt>
                <c:pt idx="32">
                  <c:v>43.13</c:v>
                </c:pt>
                <c:pt idx="33">
                  <c:v>43.21</c:v>
                </c:pt>
                <c:pt idx="34">
                  <c:v>43.15</c:v>
                </c:pt>
                <c:pt idx="35">
                  <c:v>43.06</c:v>
                </c:pt>
                <c:pt idx="36">
                  <c:v>43.18</c:v>
                </c:pt>
                <c:pt idx="37">
                  <c:v>43.41</c:v>
                </c:pt>
                <c:pt idx="38">
                  <c:v>43.02</c:v>
                </c:pt>
                <c:pt idx="39">
                  <c:v>43.81</c:v>
                </c:pt>
                <c:pt idx="40">
                  <c:v>44.68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NSJ!$D$21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NSJ!$B$22:$B$89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NSJ!$D$22:$D$89</c:f>
              <c:numCache>
                <c:formatCode>0.00</c:formatCode>
                <c:ptCount val="68"/>
                <c:pt idx="0">
                  <c:v>43.81</c:v>
                </c:pt>
                <c:pt idx="1">
                  <c:v>43.08</c:v>
                </c:pt>
                <c:pt idx="2">
                  <c:v>43.2</c:v>
                </c:pt>
                <c:pt idx="3">
                  <c:v>42.89</c:v>
                </c:pt>
                <c:pt idx="4">
                  <c:v>42.97</c:v>
                </c:pt>
                <c:pt idx="5">
                  <c:v>42.88</c:v>
                </c:pt>
                <c:pt idx="6">
                  <c:v>43.05</c:v>
                </c:pt>
                <c:pt idx="7">
                  <c:v>42.9</c:v>
                </c:pt>
                <c:pt idx="8">
                  <c:v>42.94</c:v>
                </c:pt>
                <c:pt idx="9">
                  <c:v>44.13</c:v>
                </c:pt>
                <c:pt idx="10">
                  <c:v>42.99</c:v>
                </c:pt>
                <c:pt idx="11">
                  <c:v>42.87</c:v>
                </c:pt>
                <c:pt idx="12">
                  <c:v>42.84</c:v>
                </c:pt>
                <c:pt idx="13">
                  <c:v>43.05</c:v>
                </c:pt>
                <c:pt idx="14">
                  <c:v>42.72</c:v>
                </c:pt>
                <c:pt idx="15">
                  <c:v>43.05</c:v>
                </c:pt>
                <c:pt idx="16">
                  <c:v>42.81</c:v>
                </c:pt>
                <c:pt idx="17">
                  <c:v>43.04</c:v>
                </c:pt>
                <c:pt idx="18">
                  <c:v>43.07</c:v>
                </c:pt>
                <c:pt idx="19">
                  <c:v>43.23</c:v>
                </c:pt>
                <c:pt idx="20">
                  <c:v>42.87</c:v>
                </c:pt>
                <c:pt idx="21">
                  <c:v>42.74</c:v>
                </c:pt>
                <c:pt idx="22">
                  <c:v>42.82</c:v>
                </c:pt>
                <c:pt idx="23">
                  <c:v>42.99</c:v>
                </c:pt>
                <c:pt idx="24">
                  <c:v>42.87</c:v>
                </c:pt>
                <c:pt idx="25">
                  <c:v>42.64</c:v>
                </c:pt>
                <c:pt idx="26">
                  <c:v>42.84</c:v>
                </c:pt>
                <c:pt idx="27">
                  <c:v>42.77</c:v>
                </c:pt>
                <c:pt idx="28">
                  <c:v>44.57</c:v>
                </c:pt>
                <c:pt idx="29">
                  <c:v>44.42</c:v>
                </c:pt>
                <c:pt idx="30">
                  <c:v>42.94</c:v>
                </c:pt>
                <c:pt idx="31">
                  <c:v>43.88</c:v>
                </c:pt>
                <c:pt idx="32">
                  <c:v>43.05</c:v>
                </c:pt>
                <c:pt idx="33">
                  <c:v>43.01</c:v>
                </c:pt>
                <c:pt idx="34">
                  <c:v>42.72</c:v>
                </c:pt>
                <c:pt idx="35">
                  <c:v>42.99</c:v>
                </c:pt>
                <c:pt idx="36">
                  <c:v>42.83</c:v>
                </c:pt>
                <c:pt idx="37">
                  <c:v>42.87</c:v>
                </c:pt>
                <c:pt idx="38">
                  <c:v>43.18</c:v>
                </c:pt>
                <c:pt idx="39">
                  <c:v>43.13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NSJ!$E$21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NSJ!$B$22:$B$89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NSJ!$E$22:$E$89</c:f>
              <c:numCache>
                <c:formatCode>0.00</c:formatCode>
                <c:ptCount val="68"/>
                <c:pt idx="0">
                  <c:v>44.63</c:v>
                </c:pt>
                <c:pt idx="1">
                  <c:v>43.9</c:v>
                </c:pt>
                <c:pt idx="2">
                  <c:v>43.81</c:v>
                </c:pt>
                <c:pt idx="3">
                  <c:v>43.44</c:v>
                </c:pt>
                <c:pt idx="4">
                  <c:v>43.85</c:v>
                </c:pt>
                <c:pt idx="5">
                  <c:v>43.96</c:v>
                </c:pt>
                <c:pt idx="6">
                  <c:v>43.62</c:v>
                </c:pt>
                <c:pt idx="7">
                  <c:v>43.78</c:v>
                </c:pt>
                <c:pt idx="8">
                  <c:v>43.67</c:v>
                </c:pt>
                <c:pt idx="9">
                  <c:v>43.52</c:v>
                </c:pt>
                <c:pt idx="10">
                  <c:v>43.96</c:v>
                </c:pt>
                <c:pt idx="11">
                  <c:v>43.46</c:v>
                </c:pt>
                <c:pt idx="12">
                  <c:v>43.38</c:v>
                </c:pt>
                <c:pt idx="13">
                  <c:v>43.62</c:v>
                </c:pt>
                <c:pt idx="14">
                  <c:v>43.65</c:v>
                </c:pt>
                <c:pt idx="15">
                  <c:v>43.43</c:v>
                </c:pt>
                <c:pt idx="16">
                  <c:v>43.48</c:v>
                </c:pt>
                <c:pt idx="17">
                  <c:v>43.68</c:v>
                </c:pt>
                <c:pt idx="18">
                  <c:v>44.35</c:v>
                </c:pt>
                <c:pt idx="19">
                  <c:v>43.92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NSJ!$F$21</c:f>
              <c:strCache>
                <c:ptCount val="1"/>
                <c:pt idx="0">
                  <c:v>Речук Леша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NSJ!$B$22:$B$89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NSJ!$F$22:$F$89</c:f>
              <c:numCache>
                <c:formatCode>0.00</c:formatCode>
                <c:ptCount val="68"/>
                <c:pt idx="0">
                  <c:v>43.57</c:v>
                </c:pt>
                <c:pt idx="1">
                  <c:v>43.75</c:v>
                </c:pt>
                <c:pt idx="2">
                  <c:v>43.31</c:v>
                </c:pt>
                <c:pt idx="3">
                  <c:v>43.62</c:v>
                </c:pt>
                <c:pt idx="4">
                  <c:v>43.31</c:v>
                </c:pt>
                <c:pt idx="5">
                  <c:v>43.28</c:v>
                </c:pt>
                <c:pt idx="6">
                  <c:v>43.22</c:v>
                </c:pt>
                <c:pt idx="7">
                  <c:v>43.17</c:v>
                </c:pt>
                <c:pt idx="8">
                  <c:v>43.22</c:v>
                </c:pt>
                <c:pt idx="9">
                  <c:v>43.32</c:v>
                </c:pt>
                <c:pt idx="10">
                  <c:v>43.2</c:v>
                </c:pt>
                <c:pt idx="11">
                  <c:v>43.83</c:v>
                </c:pt>
                <c:pt idx="12">
                  <c:v>43.09</c:v>
                </c:pt>
                <c:pt idx="13">
                  <c:v>43.35</c:v>
                </c:pt>
                <c:pt idx="14">
                  <c:v>43.11</c:v>
                </c:pt>
                <c:pt idx="15">
                  <c:v>43.19</c:v>
                </c:pt>
                <c:pt idx="16">
                  <c:v>42.96</c:v>
                </c:pt>
                <c:pt idx="17">
                  <c:v>42.97</c:v>
                </c:pt>
                <c:pt idx="18">
                  <c:v>43.18</c:v>
                </c:pt>
                <c:pt idx="19">
                  <c:v>43.22</c:v>
                </c:pt>
                <c:pt idx="20">
                  <c:v>43.06</c:v>
                </c:pt>
                <c:pt idx="21">
                  <c:v>43.01</c:v>
                </c:pt>
                <c:pt idx="22">
                  <c:v>43.024999999999999</c:v>
                </c:pt>
                <c:pt idx="23">
                  <c:v>43.17</c:v>
                </c:pt>
                <c:pt idx="24">
                  <c:v>43.29</c:v>
                </c:pt>
                <c:pt idx="25">
                  <c:v>43.25</c:v>
                </c:pt>
                <c:pt idx="26">
                  <c:v>43.03</c:v>
                </c:pt>
                <c:pt idx="27">
                  <c:v>44.54</c:v>
                </c:pt>
                <c:pt idx="28">
                  <c:v>43.05</c:v>
                </c:pt>
                <c:pt idx="29">
                  <c:v>42.94</c:v>
                </c:pt>
                <c:pt idx="30">
                  <c:v>43.26</c:v>
                </c:pt>
                <c:pt idx="31">
                  <c:v>43.9</c:v>
                </c:pt>
                <c:pt idx="32">
                  <c:v>43</c:v>
                </c:pt>
                <c:pt idx="33">
                  <c:v>42.89</c:v>
                </c:pt>
                <c:pt idx="34">
                  <c:v>43.27</c:v>
                </c:pt>
                <c:pt idx="35">
                  <c:v>43.84</c:v>
                </c:pt>
                <c:pt idx="36">
                  <c:v>43.14</c:v>
                </c:pt>
                <c:pt idx="37">
                  <c:v>42.99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NSJ!$G$21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NSJ!$B$22:$B$89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NSJ!$G$22:$G$89</c:f>
              <c:numCache>
                <c:formatCode>0.00</c:formatCode>
                <c:ptCount val="68"/>
                <c:pt idx="0">
                  <c:v>43.31</c:v>
                </c:pt>
                <c:pt idx="1">
                  <c:v>43.07</c:v>
                </c:pt>
                <c:pt idx="2">
                  <c:v>42.92</c:v>
                </c:pt>
                <c:pt idx="3">
                  <c:v>43.3</c:v>
                </c:pt>
                <c:pt idx="4">
                  <c:v>42.73</c:v>
                </c:pt>
                <c:pt idx="5">
                  <c:v>42.91</c:v>
                </c:pt>
                <c:pt idx="6">
                  <c:v>42.85</c:v>
                </c:pt>
                <c:pt idx="7">
                  <c:v>42.99</c:v>
                </c:pt>
                <c:pt idx="8">
                  <c:v>42.84</c:v>
                </c:pt>
                <c:pt idx="9">
                  <c:v>43.15</c:v>
                </c:pt>
                <c:pt idx="10">
                  <c:v>42.71</c:v>
                </c:pt>
                <c:pt idx="11">
                  <c:v>42.88</c:v>
                </c:pt>
                <c:pt idx="12">
                  <c:v>42.79</c:v>
                </c:pt>
                <c:pt idx="13">
                  <c:v>43.01</c:v>
                </c:pt>
                <c:pt idx="14">
                  <c:v>42.73</c:v>
                </c:pt>
                <c:pt idx="15">
                  <c:v>42.65</c:v>
                </c:pt>
                <c:pt idx="16">
                  <c:v>42.99</c:v>
                </c:pt>
                <c:pt idx="17">
                  <c:v>42.84</c:v>
                </c:pt>
                <c:pt idx="18">
                  <c:v>42.59</c:v>
                </c:pt>
                <c:pt idx="19">
                  <c:v>42.66</c:v>
                </c:pt>
                <c:pt idx="20">
                  <c:v>42.86</c:v>
                </c:pt>
                <c:pt idx="21">
                  <c:v>42.78</c:v>
                </c:pt>
                <c:pt idx="22">
                  <c:v>42.64</c:v>
                </c:pt>
                <c:pt idx="23">
                  <c:v>42.49</c:v>
                </c:pt>
                <c:pt idx="24">
                  <c:v>42.76</c:v>
                </c:pt>
                <c:pt idx="25">
                  <c:v>42.94</c:v>
                </c:pt>
                <c:pt idx="26">
                  <c:v>42.81</c:v>
                </c:pt>
                <c:pt idx="27">
                  <c:v>42.7</c:v>
                </c:pt>
                <c:pt idx="28">
                  <c:v>43.65</c:v>
                </c:pt>
                <c:pt idx="29">
                  <c:v>42.72</c:v>
                </c:pt>
                <c:pt idx="30">
                  <c:v>42.81</c:v>
                </c:pt>
                <c:pt idx="31">
                  <c:v>42.77</c:v>
                </c:pt>
                <c:pt idx="32">
                  <c:v>42.77</c:v>
                </c:pt>
                <c:pt idx="33">
                  <c:v>42.35</c:v>
                </c:pt>
                <c:pt idx="34">
                  <c:v>42.69</c:v>
                </c:pt>
                <c:pt idx="35">
                  <c:v>42.54</c:v>
                </c:pt>
                <c:pt idx="36">
                  <c:v>42.65</c:v>
                </c:pt>
                <c:pt idx="37">
                  <c:v>42.77</c:v>
                </c:pt>
                <c:pt idx="38">
                  <c:v>42.5</c:v>
                </c:pt>
                <c:pt idx="39">
                  <c:v>42.51</c:v>
                </c:pt>
                <c:pt idx="40">
                  <c:v>42.83</c:v>
                </c:pt>
                <c:pt idx="41">
                  <c:v>42.82</c:v>
                </c:pt>
                <c:pt idx="42">
                  <c:v>42.65</c:v>
                </c:pt>
                <c:pt idx="43">
                  <c:v>42.58</c:v>
                </c:pt>
                <c:pt idx="44">
                  <c:v>42.67</c:v>
                </c:pt>
                <c:pt idx="45">
                  <c:v>42.84</c:v>
                </c:pt>
                <c:pt idx="46">
                  <c:v>42.62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NSJ!$H$21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NSJ!$B$22:$B$89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NSJ!$H$22:$H$89</c:f>
              <c:numCache>
                <c:formatCode>0.00</c:formatCode>
                <c:ptCount val="68"/>
                <c:pt idx="0">
                  <c:v>43.56</c:v>
                </c:pt>
                <c:pt idx="1">
                  <c:v>43.85</c:v>
                </c:pt>
                <c:pt idx="2">
                  <c:v>43.63</c:v>
                </c:pt>
                <c:pt idx="3">
                  <c:v>43.4</c:v>
                </c:pt>
                <c:pt idx="4">
                  <c:v>43.57</c:v>
                </c:pt>
                <c:pt idx="5">
                  <c:v>43.55</c:v>
                </c:pt>
                <c:pt idx="6">
                  <c:v>43.5</c:v>
                </c:pt>
                <c:pt idx="7">
                  <c:v>44.21</c:v>
                </c:pt>
                <c:pt idx="8">
                  <c:v>43.72</c:v>
                </c:pt>
                <c:pt idx="9">
                  <c:v>44.12</c:v>
                </c:pt>
                <c:pt idx="10">
                  <c:v>43.34</c:v>
                </c:pt>
                <c:pt idx="11">
                  <c:v>43.32</c:v>
                </c:pt>
                <c:pt idx="12">
                  <c:v>43.31</c:v>
                </c:pt>
                <c:pt idx="13">
                  <c:v>43.63</c:v>
                </c:pt>
                <c:pt idx="14">
                  <c:v>43.29</c:v>
                </c:pt>
                <c:pt idx="15">
                  <c:v>43.05</c:v>
                </c:pt>
                <c:pt idx="16">
                  <c:v>43.49</c:v>
                </c:pt>
                <c:pt idx="17">
                  <c:v>43.28</c:v>
                </c:pt>
                <c:pt idx="18">
                  <c:v>43.49</c:v>
                </c:pt>
                <c:pt idx="19">
                  <c:v>43.81</c:v>
                </c:pt>
                <c:pt idx="20">
                  <c:v>43.54</c:v>
                </c:pt>
                <c:pt idx="21">
                  <c:v>44.5</c:v>
                </c:pt>
                <c:pt idx="22">
                  <c:v>43.3</c:v>
                </c:pt>
                <c:pt idx="23">
                  <c:v>43.36</c:v>
                </c:pt>
                <c:pt idx="24">
                  <c:v>43.17</c:v>
                </c:pt>
                <c:pt idx="25">
                  <c:v>43.04</c:v>
                </c:pt>
                <c:pt idx="26">
                  <c:v>43.47</c:v>
                </c:pt>
                <c:pt idx="27">
                  <c:v>43.78</c:v>
                </c:pt>
                <c:pt idx="28">
                  <c:v>43.49</c:v>
                </c:pt>
                <c:pt idx="29">
                  <c:v>43.47</c:v>
                </c:pt>
                <c:pt idx="30">
                  <c:v>43.22</c:v>
                </c:pt>
                <c:pt idx="31">
                  <c:v>43.16</c:v>
                </c:pt>
                <c:pt idx="32">
                  <c:v>43.46</c:v>
                </c:pt>
                <c:pt idx="33">
                  <c:v>43.56</c:v>
                </c:pt>
                <c:pt idx="34">
                  <c:v>43.23</c:v>
                </c:pt>
                <c:pt idx="35">
                  <c:v>43.15</c:v>
                </c:pt>
                <c:pt idx="36">
                  <c:v>43.13</c:v>
                </c:pt>
                <c:pt idx="37">
                  <c:v>43.33</c:v>
                </c:pt>
                <c:pt idx="38">
                  <c:v>43.36</c:v>
                </c:pt>
                <c:pt idx="39">
                  <c:v>43.34</c:v>
                </c:pt>
                <c:pt idx="40">
                  <c:v>43.16</c:v>
                </c:pt>
                <c:pt idx="41">
                  <c:v>43.36</c:v>
                </c:pt>
                <c:pt idx="42">
                  <c:v>43.3</c:v>
                </c:pt>
                <c:pt idx="43">
                  <c:v>43.52</c:v>
                </c:pt>
                <c:pt idx="44">
                  <c:v>43.94</c:v>
                </c:pt>
                <c:pt idx="45">
                  <c:v>43.23</c:v>
                </c:pt>
                <c:pt idx="46">
                  <c:v>43.44</c:v>
                </c:pt>
                <c:pt idx="47">
                  <c:v>43.33</c:v>
                </c:pt>
                <c:pt idx="48">
                  <c:v>44.15</c:v>
                </c:pt>
                <c:pt idx="49">
                  <c:v>44.51</c:v>
                </c:pt>
                <c:pt idx="50">
                  <c:v>43.73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290944"/>
        <c:axId val="188292480"/>
      </c:lineChart>
      <c:catAx>
        <c:axId val="188290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8292480"/>
        <c:crosses val="autoZero"/>
        <c:auto val="1"/>
        <c:lblAlgn val="ctr"/>
        <c:lblOffset val="100"/>
        <c:noMultiLvlLbl val="0"/>
      </c:catAx>
      <c:valAx>
        <c:axId val="188292480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829094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Fossa!$C$20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Fossa!$C$21:$C$75</c:f>
              <c:numCache>
                <c:formatCode>0.00</c:formatCode>
                <c:ptCount val="55"/>
                <c:pt idx="0">
                  <c:v>45.99</c:v>
                </c:pt>
                <c:pt idx="1">
                  <c:v>43.86</c:v>
                </c:pt>
                <c:pt idx="2">
                  <c:v>42.93</c:v>
                </c:pt>
                <c:pt idx="3">
                  <c:v>42.87</c:v>
                </c:pt>
                <c:pt idx="4">
                  <c:v>43.81</c:v>
                </c:pt>
                <c:pt idx="5">
                  <c:v>43.42</c:v>
                </c:pt>
                <c:pt idx="6">
                  <c:v>42.86</c:v>
                </c:pt>
                <c:pt idx="7">
                  <c:v>42.78</c:v>
                </c:pt>
                <c:pt idx="8">
                  <c:v>42.74</c:v>
                </c:pt>
                <c:pt idx="9">
                  <c:v>43.28</c:v>
                </c:pt>
                <c:pt idx="10">
                  <c:v>43.07</c:v>
                </c:pt>
                <c:pt idx="11">
                  <c:v>43.16</c:v>
                </c:pt>
                <c:pt idx="12">
                  <c:v>42.92</c:v>
                </c:pt>
                <c:pt idx="13">
                  <c:v>43.07</c:v>
                </c:pt>
                <c:pt idx="14">
                  <c:v>43.05</c:v>
                </c:pt>
                <c:pt idx="15">
                  <c:v>43.24</c:v>
                </c:pt>
                <c:pt idx="16">
                  <c:v>43.4</c:v>
                </c:pt>
                <c:pt idx="17">
                  <c:v>43.13</c:v>
                </c:pt>
                <c:pt idx="18">
                  <c:v>43.3</c:v>
                </c:pt>
                <c:pt idx="19">
                  <c:v>43</c:v>
                </c:pt>
                <c:pt idx="20">
                  <c:v>43.45</c:v>
                </c:pt>
                <c:pt idx="21">
                  <c:v>43.05</c:v>
                </c:pt>
                <c:pt idx="22">
                  <c:v>43.23</c:v>
                </c:pt>
                <c:pt idx="23">
                  <c:v>43.03</c:v>
                </c:pt>
                <c:pt idx="24">
                  <c:v>43.25</c:v>
                </c:pt>
                <c:pt idx="25">
                  <c:v>43.21</c:v>
                </c:pt>
                <c:pt idx="26">
                  <c:v>43.07</c:v>
                </c:pt>
                <c:pt idx="27">
                  <c:v>43.27</c:v>
                </c:pt>
                <c:pt idx="28">
                  <c:v>43.12</c:v>
                </c:pt>
                <c:pt idx="29">
                  <c:v>43.11</c:v>
                </c:pt>
                <c:pt idx="30">
                  <c:v>42.98</c:v>
                </c:pt>
                <c:pt idx="31">
                  <c:v>43.05</c:v>
                </c:pt>
                <c:pt idx="32">
                  <c:v>44.9</c:v>
                </c:pt>
                <c:pt idx="33">
                  <c:v>43.26</c:v>
                </c:pt>
                <c:pt idx="34">
                  <c:v>43.21</c:v>
                </c:pt>
                <c:pt idx="35">
                  <c:v>43.29</c:v>
                </c:pt>
                <c:pt idx="36">
                  <c:v>43.38</c:v>
                </c:pt>
                <c:pt idx="37">
                  <c:v>43.37</c:v>
                </c:pt>
                <c:pt idx="38">
                  <c:v>43.22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Fossa!$D$20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Fossa!$D$21:$D$75</c:f>
              <c:numCache>
                <c:formatCode>0.00</c:formatCode>
                <c:ptCount val="55"/>
                <c:pt idx="0">
                  <c:v>44.85</c:v>
                </c:pt>
                <c:pt idx="1">
                  <c:v>43.94</c:v>
                </c:pt>
                <c:pt idx="2">
                  <c:v>44.05</c:v>
                </c:pt>
                <c:pt idx="3">
                  <c:v>43.08</c:v>
                </c:pt>
                <c:pt idx="4">
                  <c:v>43.17</c:v>
                </c:pt>
                <c:pt idx="5">
                  <c:v>43.39</c:v>
                </c:pt>
                <c:pt idx="6">
                  <c:v>43.23</c:v>
                </c:pt>
                <c:pt idx="7">
                  <c:v>43.26</c:v>
                </c:pt>
                <c:pt idx="8">
                  <c:v>43.62</c:v>
                </c:pt>
                <c:pt idx="9">
                  <c:v>43.55</c:v>
                </c:pt>
                <c:pt idx="10">
                  <c:v>43.53</c:v>
                </c:pt>
                <c:pt idx="11">
                  <c:v>43.89</c:v>
                </c:pt>
                <c:pt idx="12">
                  <c:v>43.5</c:v>
                </c:pt>
                <c:pt idx="13">
                  <c:v>43.33</c:v>
                </c:pt>
                <c:pt idx="14">
                  <c:v>43.19</c:v>
                </c:pt>
                <c:pt idx="15">
                  <c:v>44.2</c:v>
                </c:pt>
                <c:pt idx="16">
                  <c:v>43.54</c:v>
                </c:pt>
                <c:pt idx="17">
                  <c:v>43.46</c:v>
                </c:pt>
                <c:pt idx="18">
                  <c:v>43.7</c:v>
                </c:pt>
                <c:pt idx="19">
                  <c:v>43.54</c:v>
                </c:pt>
                <c:pt idx="20">
                  <c:v>43.47</c:v>
                </c:pt>
                <c:pt idx="21">
                  <c:v>43.03</c:v>
                </c:pt>
                <c:pt idx="22">
                  <c:v>43.4</c:v>
                </c:pt>
                <c:pt idx="23">
                  <c:v>43.39</c:v>
                </c:pt>
                <c:pt idx="24">
                  <c:v>43.45</c:v>
                </c:pt>
                <c:pt idx="25">
                  <c:v>43.91</c:v>
                </c:pt>
                <c:pt idx="26" formatCode="General">
                  <c:v>43.42</c:v>
                </c:pt>
                <c:pt idx="27">
                  <c:v>43.41</c:v>
                </c:pt>
                <c:pt idx="28">
                  <c:v>43.53</c:v>
                </c:pt>
                <c:pt idx="29">
                  <c:v>43.51</c:v>
                </c:pt>
                <c:pt idx="30">
                  <c:v>43.59</c:v>
                </c:pt>
                <c:pt idx="31">
                  <c:v>43.32</c:v>
                </c:pt>
                <c:pt idx="32">
                  <c:v>43.56</c:v>
                </c:pt>
                <c:pt idx="33">
                  <c:v>42.94</c:v>
                </c:pt>
                <c:pt idx="34">
                  <c:v>43.28</c:v>
                </c:pt>
                <c:pt idx="35">
                  <c:v>43.14</c:v>
                </c:pt>
                <c:pt idx="36">
                  <c:v>43.44</c:v>
                </c:pt>
                <c:pt idx="37">
                  <c:v>44.82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Fossa!$E$20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Fossa!$E$21:$E$75</c:f>
              <c:numCache>
                <c:formatCode>0.00</c:formatCode>
                <c:ptCount val="55"/>
                <c:pt idx="0">
                  <c:v>43.68</c:v>
                </c:pt>
                <c:pt idx="1">
                  <c:v>43.26</c:v>
                </c:pt>
                <c:pt idx="2">
                  <c:v>43.07</c:v>
                </c:pt>
                <c:pt idx="3">
                  <c:v>43.75</c:v>
                </c:pt>
                <c:pt idx="4">
                  <c:v>43.25</c:v>
                </c:pt>
                <c:pt idx="5">
                  <c:v>43.34</c:v>
                </c:pt>
                <c:pt idx="6">
                  <c:v>43.17</c:v>
                </c:pt>
                <c:pt idx="7">
                  <c:v>43.42</c:v>
                </c:pt>
                <c:pt idx="8">
                  <c:v>43.96</c:v>
                </c:pt>
                <c:pt idx="9">
                  <c:v>43.37</c:v>
                </c:pt>
                <c:pt idx="10">
                  <c:v>43.17</c:v>
                </c:pt>
                <c:pt idx="11">
                  <c:v>43.7</c:v>
                </c:pt>
                <c:pt idx="12">
                  <c:v>43.9</c:v>
                </c:pt>
                <c:pt idx="13">
                  <c:v>43.22</c:v>
                </c:pt>
                <c:pt idx="14">
                  <c:v>43.12</c:v>
                </c:pt>
                <c:pt idx="15">
                  <c:v>43.72</c:v>
                </c:pt>
                <c:pt idx="16">
                  <c:v>46.57</c:v>
                </c:pt>
                <c:pt idx="17">
                  <c:v>43.41</c:v>
                </c:pt>
                <c:pt idx="18">
                  <c:v>43.09</c:v>
                </c:pt>
                <c:pt idx="19">
                  <c:v>43.23</c:v>
                </c:pt>
                <c:pt idx="20">
                  <c:v>43.27</c:v>
                </c:pt>
                <c:pt idx="21">
                  <c:v>43.24</c:v>
                </c:pt>
                <c:pt idx="22">
                  <c:v>43.39</c:v>
                </c:pt>
                <c:pt idx="23">
                  <c:v>43.1</c:v>
                </c:pt>
                <c:pt idx="24">
                  <c:v>43.29</c:v>
                </c:pt>
                <c:pt idx="25">
                  <c:v>43.1</c:v>
                </c:pt>
                <c:pt idx="26">
                  <c:v>42.97</c:v>
                </c:pt>
                <c:pt idx="27">
                  <c:v>42.92</c:v>
                </c:pt>
                <c:pt idx="28">
                  <c:v>43.42</c:v>
                </c:pt>
                <c:pt idx="29">
                  <c:v>44.02</c:v>
                </c:pt>
                <c:pt idx="30">
                  <c:v>44.14</c:v>
                </c:pt>
                <c:pt idx="31">
                  <c:v>44.03</c:v>
                </c:pt>
                <c:pt idx="32">
                  <c:v>43.24</c:v>
                </c:pt>
                <c:pt idx="33">
                  <c:v>43.44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Fossa!$F$20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Fossa!$F$21:$F$75</c:f>
              <c:numCache>
                <c:formatCode>0.00</c:formatCode>
                <c:ptCount val="55"/>
                <c:pt idx="0">
                  <c:v>45.32</c:v>
                </c:pt>
                <c:pt idx="1">
                  <c:v>43.47</c:v>
                </c:pt>
                <c:pt idx="2">
                  <c:v>43.59</c:v>
                </c:pt>
                <c:pt idx="3">
                  <c:v>43.44</c:v>
                </c:pt>
                <c:pt idx="4">
                  <c:v>42.97</c:v>
                </c:pt>
                <c:pt idx="5">
                  <c:v>43.04</c:v>
                </c:pt>
                <c:pt idx="6">
                  <c:v>43.17</c:v>
                </c:pt>
                <c:pt idx="7">
                  <c:v>43.21</c:v>
                </c:pt>
                <c:pt idx="8">
                  <c:v>43.14</c:v>
                </c:pt>
                <c:pt idx="9">
                  <c:v>43.11</c:v>
                </c:pt>
                <c:pt idx="10">
                  <c:v>43.31</c:v>
                </c:pt>
                <c:pt idx="11">
                  <c:v>44.37</c:v>
                </c:pt>
                <c:pt idx="12">
                  <c:v>43.08</c:v>
                </c:pt>
                <c:pt idx="13">
                  <c:v>43.16</c:v>
                </c:pt>
                <c:pt idx="14">
                  <c:v>43.31</c:v>
                </c:pt>
                <c:pt idx="15">
                  <c:v>43.57</c:v>
                </c:pt>
                <c:pt idx="16">
                  <c:v>43.81</c:v>
                </c:pt>
                <c:pt idx="17">
                  <c:v>43.29</c:v>
                </c:pt>
                <c:pt idx="18">
                  <c:v>43.36</c:v>
                </c:pt>
                <c:pt idx="19">
                  <c:v>43.31</c:v>
                </c:pt>
                <c:pt idx="20">
                  <c:v>44.27</c:v>
                </c:pt>
                <c:pt idx="21">
                  <c:v>43.41</c:v>
                </c:pt>
                <c:pt idx="22">
                  <c:v>43.47</c:v>
                </c:pt>
                <c:pt idx="23">
                  <c:v>43.16</c:v>
                </c:pt>
                <c:pt idx="24">
                  <c:v>42.99</c:v>
                </c:pt>
                <c:pt idx="25">
                  <c:v>43.88</c:v>
                </c:pt>
                <c:pt idx="26">
                  <c:v>43.41</c:v>
                </c:pt>
                <c:pt idx="27">
                  <c:v>43.24</c:v>
                </c:pt>
                <c:pt idx="28">
                  <c:v>43.12</c:v>
                </c:pt>
                <c:pt idx="29">
                  <c:v>43.18</c:v>
                </c:pt>
                <c:pt idx="30">
                  <c:v>43.31</c:v>
                </c:pt>
                <c:pt idx="31">
                  <c:v>43.35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Fossa!$G$20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Fossa!$B$21:$B$75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Fossa!$G$21:$G$75</c:f>
              <c:numCache>
                <c:formatCode>0.00</c:formatCode>
                <c:ptCount val="55"/>
                <c:pt idx="0">
                  <c:v>44.03</c:v>
                </c:pt>
                <c:pt idx="1">
                  <c:v>43.57</c:v>
                </c:pt>
                <c:pt idx="2">
                  <c:v>44.04</c:v>
                </c:pt>
                <c:pt idx="3">
                  <c:v>45.46</c:v>
                </c:pt>
                <c:pt idx="4">
                  <c:v>44.22</c:v>
                </c:pt>
                <c:pt idx="5">
                  <c:v>43.44</c:v>
                </c:pt>
                <c:pt idx="6">
                  <c:v>44.11</c:v>
                </c:pt>
                <c:pt idx="7">
                  <c:v>43.41</c:v>
                </c:pt>
                <c:pt idx="8">
                  <c:v>43.24</c:v>
                </c:pt>
                <c:pt idx="9">
                  <c:v>43.39</c:v>
                </c:pt>
                <c:pt idx="10">
                  <c:v>43.36</c:v>
                </c:pt>
                <c:pt idx="11">
                  <c:v>43.33</c:v>
                </c:pt>
                <c:pt idx="12">
                  <c:v>43.26</c:v>
                </c:pt>
                <c:pt idx="13">
                  <c:v>43.47</c:v>
                </c:pt>
                <c:pt idx="14">
                  <c:v>43.45</c:v>
                </c:pt>
                <c:pt idx="15">
                  <c:v>43.61</c:v>
                </c:pt>
                <c:pt idx="16">
                  <c:v>43.3</c:v>
                </c:pt>
                <c:pt idx="17">
                  <c:v>43.38</c:v>
                </c:pt>
                <c:pt idx="18">
                  <c:v>43.33</c:v>
                </c:pt>
                <c:pt idx="19">
                  <c:v>43.4</c:v>
                </c:pt>
                <c:pt idx="20">
                  <c:v>43.06</c:v>
                </c:pt>
                <c:pt idx="21">
                  <c:v>43.48</c:v>
                </c:pt>
                <c:pt idx="22">
                  <c:v>43.52</c:v>
                </c:pt>
                <c:pt idx="23">
                  <c:v>43.09</c:v>
                </c:pt>
                <c:pt idx="24">
                  <c:v>44.31</c:v>
                </c:pt>
                <c:pt idx="25">
                  <c:v>43.39</c:v>
                </c:pt>
                <c:pt idx="26">
                  <c:v>43.43</c:v>
                </c:pt>
                <c:pt idx="27">
                  <c:v>43.14</c:v>
                </c:pt>
                <c:pt idx="28">
                  <c:v>43.92</c:v>
                </c:pt>
                <c:pt idx="29">
                  <c:v>43.09</c:v>
                </c:pt>
                <c:pt idx="30">
                  <c:v>43.18</c:v>
                </c:pt>
                <c:pt idx="31">
                  <c:v>43.34</c:v>
                </c:pt>
                <c:pt idx="32">
                  <c:v>43.19</c:v>
                </c:pt>
                <c:pt idx="33">
                  <c:v>43.62</c:v>
                </c:pt>
                <c:pt idx="34">
                  <c:v>43.31</c:v>
                </c:pt>
                <c:pt idx="35">
                  <c:v>44.09</c:v>
                </c:pt>
                <c:pt idx="36">
                  <c:v>43.54</c:v>
                </c:pt>
                <c:pt idx="37">
                  <c:v>43.25</c:v>
                </c:pt>
                <c:pt idx="38">
                  <c:v>43.36</c:v>
                </c:pt>
                <c:pt idx="39">
                  <c:v>43.97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Fossa!$H$20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Fossa!$B$21:$B$75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Fossa!$H$21:$H$75</c:f>
              <c:numCache>
                <c:formatCode>0.00</c:formatCode>
                <c:ptCount val="55"/>
                <c:pt idx="0">
                  <c:v>44.44</c:v>
                </c:pt>
                <c:pt idx="1">
                  <c:v>43.55</c:v>
                </c:pt>
                <c:pt idx="2">
                  <c:v>43.85</c:v>
                </c:pt>
                <c:pt idx="3">
                  <c:v>43.11</c:v>
                </c:pt>
                <c:pt idx="4">
                  <c:v>43.35</c:v>
                </c:pt>
                <c:pt idx="5">
                  <c:v>43.45</c:v>
                </c:pt>
                <c:pt idx="6">
                  <c:v>43.59</c:v>
                </c:pt>
                <c:pt idx="7">
                  <c:v>43.7</c:v>
                </c:pt>
                <c:pt idx="8">
                  <c:v>43.77</c:v>
                </c:pt>
                <c:pt idx="9">
                  <c:v>43.34</c:v>
                </c:pt>
                <c:pt idx="10">
                  <c:v>43.21</c:v>
                </c:pt>
                <c:pt idx="11">
                  <c:v>43.34</c:v>
                </c:pt>
                <c:pt idx="12">
                  <c:v>43.4</c:v>
                </c:pt>
                <c:pt idx="13">
                  <c:v>43.62</c:v>
                </c:pt>
                <c:pt idx="14">
                  <c:v>43.66</c:v>
                </c:pt>
                <c:pt idx="15">
                  <c:v>43.37</c:v>
                </c:pt>
                <c:pt idx="16">
                  <c:v>43.37</c:v>
                </c:pt>
                <c:pt idx="17">
                  <c:v>43.32</c:v>
                </c:pt>
                <c:pt idx="18">
                  <c:v>43.42</c:v>
                </c:pt>
                <c:pt idx="19">
                  <c:v>43.39</c:v>
                </c:pt>
                <c:pt idx="20">
                  <c:v>43.49</c:v>
                </c:pt>
                <c:pt idx="21">
                  <c:v>43.42</c:v>
                </c:pt>
                <c:pt idx="22">
                  <c:v>43.36</c:v>
                </c:pt>
                <c:pt idx="23">
                  <c:v>43.34</c:v>
                </c:pt>
                <c:pt idx="24">
                  <c:v>43.52</c:v>
                </c:pt>
                <c:pt idx="25">
                  <c:v>43.42</c:v>
                </c:pt>
                <c:pt idx="26">
                  <c:v>43.4</c:v>
                </c:pt>
                <c:pt idx="27">
                  <c:v>43.54</c:v>
                </c:pt>
                <c:pt idx="28">
                  <c:v>43.47</c:v>
                </c:pt>
                <c:pt idx="29">
                  <c:v>43.63</c:v>
                </c:pt>
                <c:pt idx="30">
                  <c:v>43.63</c:v>
                </c:pt>
                <c:pt idx="31">
                  <c:v>43.45</c:v>
                </c:pt>
                <c:pt idx="32">
                  <c:v>43.36</c:v>
                </c:pt>
                <c:pt idx="33">
                  <c:v>43.28</c:v>
                </c:pt>
                <c:pt idx="34">
                  <c:v>43.96</c:v>
                </c:pt>
                <c:pt idx="35">
                  <c:v>43.4</c:v>
                </c:pt>
                <c:pt idx="36">
                  <c:v>43.77</c:v>
                </c:pt>
                <c:pt idx="37">
                  <c:v>43.77</c:v>
                </c:pt>
                <c:pt idx="38">
                  <c:v>43.54</c:v>
                </c:pt>
                <c:pt idx="39">
                  <c:v>43.49</c:v>
                </c:pt>
                <c:pt idx="40">
                  <c:v>43.98</c:v>
                </c:pt>
                <c:pt idx="41">
                  <c:v>43.55</c:v>
                </c:pt>
                <c:pt idx="42">
                  <c:v>43.44</c:v>
                </c:pt>
                <c:pt idx="43">
                  <c:v>43.34</c:v>
                </c:pt>
                <c:pt idx="44">
                  <c:v>43.6</c:v>
                </c:pt>
                <c:pt idx="45">
                  <c:v>43.61</c:v>
                </c:pt>
                <c:pt idx="46">
                  <c:v>43.37</c:v>
                </c:pt>
                <c:pt idx="47">
                  <c:v>43.52</c:v>
                </c:pt>
                <c:pt idx="48">
                  <c:v>43.3</c:v>
                </c:pt>
                <c:pt idx="49">
                  <c:v>43.3</c:v>
                </c:pt>
                <c:pt idx="50">
                  <c:v>43.38</c:v>
                </c:pt>
                <c:pt idx="51">
                  <c:v>43.88</c:v>
                </c:pt>
                <c:pt idx="52">
                  <c:v>43.56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122816"/>
        <c:axId val="143124352"/>
      </c:lineChart>
      <c:catAx>
        <c:axId val="143122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3124352"/>
        <c:crosses val="autoZero"/>
        <c:auto val="1"/>
        <c:lblAlgn val="ctr"/>
        <c:lblOffset val="100"/>
        <c:noMultiLvlLbl val="0"/>
      </c:catAx>
      <c:valAx>
        <c:axId val="143124352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31228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Etage!$C$20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Etage!$B$21:$B$82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Etage!$C$21:$C$82</c:f>
              <c:numCache>
                <c:formatCode>0.00</c:formatCode>
                <c:ptCount val="62"/>
                <c:pt idx="0">
                  <c:v>45.14</c:v>
                </c:pt>
                <c:pt idx="1">
                  <c:v>43.77</c:v>
                </c:pt>
                <c:pt idx="2">
                  <c:v>43.27</c:v>
                </c:pt>
                <c:pt idx="3">
                  <c:v>43.16</c:v>
                </c:pt>
                <c:pt idx="4">
                  <c:v>43.69</c:v>
                </c:pt>
                <c:pt idx="5">
                  <c:v>44.08</c:v>
                </c:pt>
                <c:pt idx="6">
                  <c:v>43.43</c:v>
                </c:pt>
                <c:pt idx="7">
                  <c:v>43.33</c:v>
                </c:pt>
                <c:pt idx="8">
                  <c:v>43.44</c:v>
                </c:pt>
                <c:pt idx="9">
                  <c:v>43.78</c:v>
                </c:pt>
                <c:pt idx="10">
                  <c:v>43.61</c:v>
                </c:pt>
                <c:pt idx="11">
                  <c:v>43.83</c:v>
                </c:pt>
                <c:pt idx="12">
                  <c:v>45.38</c:v>
                </c:pt>
                <c:pt idx="13">
                  <c:v>46.23</c:v>
                </c:pt>
                <c:pt idx="14">
                  <c:v>43.61</c:v>
                </c:pt>
                <c:pt idx="15">
                  <c:v>43.92</c:v>
                </c:pt>
                <c:pt idx="16">
                  <c:v>43.91</c:v>
                </c:pt>
                <c:pt idx="17">
                  <c:v>43.51</c:v>
                </c:pt>
                <c:pt idx="18">
                  <c:v>43.73</c:v>
                </c:pt>
                <c:pt idx="19">
                  <c:v>43.47</c:v>
                </c:pt>
                <c:pt idx="20">
                  <c:v>43.54</c:v>
                </c:pt>
                <c:pt idx="21">
                  <c:v>43.8</c:v>
                </c:pt>
                <c:pt idx="22">
                  <c:v>44.05</c:v>
                </c:pt>
                <c:pt idx="23">
                  <c:v>44.01</c:v>
                </c:pt>
                <c:pt idx="24">
                  <c:v>44.04</c:v>
                </c:pt>
                <c:pt idx="25">
                  <c:v>43.15</c:v>
                </c:pt>
                <c:pt idx="26">
                  <c:v>43.5</c:v>
                </c:pt>
                <c:pt idx="27">
                  <c:v>43.39</c:v>
                </c:pt>
                <c:pt idx="28">
                  <c:v>43.58</c:v>
                </c:pt>
                <c:pt idx="29">
                  <c:v>44.36</c:v>
                </c:pt>
                <c:pt idx="30">
                  <c:v>43.26</c:v>
                </c:pt>
                <c:pt idx="31">
                  <c:v>43.99</c:v>
                </c:pt>
                <c:pt idx="32">
                  <c:v>43.22</c:v>
                </c:pt>
                <c:pt idx="33">
                  <c:v>43.8</c:v>
                </c:pt>
                <c:pt idx="34">
                  <c:v>43.46</c:v>
                </c:pt>
                <c:pt idx="35">
                  <c:v>43.73</c:v>
                </c:pt>
                <c:pt idx="36">
                  <c:v>44.01</c:v>
                </c:pt>
                <c:pt idx="37">
                  <c:v>44.25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Etage!$D$20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Etage!$B$21:$B$82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Etage!$D$21:$D$82</c:f>
              <c:numCache>
                <c:formatCode>0.00</c:formatCode>
                <c:ptCount val="62"/>
                <c:pt idx="0">
                  <c:v>45.37</c:v>
                </c:pt>
                <c:pt idx="1">
                  <c:v>44.48</c:v>
                </c:pt>
                <c:pt idx="2">
                  <c:v>45.97</c:v>
                </c:pt>
                <c:pt idx="3">
                  <c:v>43.76</c:v>
                </c:pt>
                <c:pt idx="4">
                  <c:v>43.95</c:v>
                </c:pt>
                <c:pt idx="5">
                  <c:v>43.79</c:v>
                </c:pt>
                <c:pt idx="6">
                  <c:v>44.08</c:v>
                </c:pt>
                <c:pt idx="7">
                  <c:v>43.7</c:v>
                </c:pt>
                <c:pt idx="8">
                  <c:v>43.91</c:v>
                </c:pt>
                <c:pt idx="9">
                  <c:v>43.74</c:v>
                </c:pt>
                <c:pt idx="10">
                  <c:v>43.72</c:v>
                </c:pt>
                <c:pt idx="11">
                  <c:v>44.01</c:v>
                </c:pt>
                <c:pt idx="12">
                  <c:v>43.98</c:v>
                </c:pt>
                <c:pt idx="13">
                  <c:v>43.69</c:v>
                </c:pt>
                <c:pt idx="14">
                  <c:v>44.01</c:v>
                </c:pt>
                <c:pt idx="15">
                  <c:v>43.69</c:v>
                </c:pt>
                <c:pt idx="16">
                  <c:v>44.01</c:v>
                </c:pt>
                <c:pt idx="17">
                  <c:v>44.66</c:v>
                </c:pt>
                <c:pt idx="18">
                  <c:v>44.21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Etage!$E$20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Etage!$B$21:$B$82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Etage!$E$21:$E$82</c:f>
              <c:numCache>
                <c:formatCode>0.00</c:formatCode>
                <c:ptCount val="62"/>
                <c:pt idx="0">
                  <c:v>45.05</c:v>
                </c:pt>
                <c:pt idx="1">
                  <c:v>43.8</c:v>
                </c:pt>
                <c:pt idx="2">
                  <c:v>44.06</c:v>
                </c:pt>
                <c:pt idx="3">
                  <c:v>43.8</c:v>
                </c:pt>
                <c:pt idx="4">
                  <c:v>44.25</c:v>
                </c:pt>
                <c:pt idx="5">
                  <c:v>43.48</c:v>
                </c:pt>
                <c:pt idx="6">
                  <c:v>43.53</c:v>
                </c:pt>
                <c:pt idx="7">
                  <c:v>43.46</c:v>
                </c:pt>
                <c:pt idx="8">
                  <c:v>44.84</c:v>
                </c:pt>
                <c:pt idx="9">
                  <c:v>43.7</c:v>
                </c:pt>
                <c:pt idx="10">
                  <c:v>43.89</c:v>
                </c:pt>
                <c:pt idx="11">
                  <c:v>44.71</c:v>
                </c:pt>
                <c:pt idx="12">
                  <c:v>43.24</c:v>
                </c:pt>
                <c:pt idx="13">
                  <c:v>43.81</c:v>
                </c:pt>
                <c:pt idx="14">
                  <c:v>43.38</c:v>
                </c:pt>
                <c:pt idx="15">
                  <c:v>44.27</c:v>
                </c:pt>
                <c:pt idx="16">
                  <c:v>43.48</c:v>
                </c:pt>
                <c:pt idx="17">
                  <c:v>43.16</c:v>
                </c:pt>
                <c:pt idx="18">
                  <c:v>43.96</c:v>
                </c:pt>
                <c:pt idx="19">
                  <c:v>43.21</c:v>
                </c:pt>
                <c:pt idx="20">
                  <c:v>43.77</c:v>
                </c:pt>
                <c:pt idx="21">
                  <c:v>43.6</c:v>
                </c:pt>
                <c:pt idx="22">
                  <c:v>43.73</c:v>
                </c:pt>
                <c:pt idx="23">
                  <c:v>43.78</c:v>
                </c:pt>
                <c:pt idx="24">
                  <c:v>43.3</c:v>
                </c:pt>
                <c:pt idx="25">
                  <c:v>43.5</c:v>
                </c:pt>
                <c:pt idx="26">
                  <c:v>43.67</c:v>
                </c:pt>
                <c:pt idx="27">
                  <c:v>43.24</c:v>
                </c:pt>
                <c:pt idx="28">
                  <c:v>44.14</c:v>
                </c:pt>
                <c:pt idx="29">
                  <c:v>43.67</c:v>
                </c:pt>
                <c:pt idx="30">
                  <c:v>43.52</c:v>
                </c:pt>
                <c:pt idx="31">
                  <c:v>43.39</c:v>
                </c:pt>
                <c:pt idx="32">
                  <c:v>43.82</c:v>
                </c:pt>
                <c:pt idx="33">
                  <c:v>43.98</c:v>
                </c:pt>
                <c:pt idx="34">
                  <c:v>43.38</c:v>
                </c:pt>
                <c:pt idx="35">
                  <c:v>44.62</c:v>
                </c:pt>
                <c:pt idx="36">
                  <c:v>44.24</c:v>
                </c:pt>
                <c:pt idx="37">
                  <c:v>43.52</c:v>
                </c:pt>
                <c:pt idx="38">
                  <c:v>44.68</c:v>
                </c:pt>
                <c:pt idx="39">
                  <c:v>43.17</c:v>
                </c:pt>
                <c:pt idx="40">
                  <c:v>43.1</c:v>
                </c:pt>
                <c:pt idx="41">
                  <c:v>43.37</c:v>
                </c:pt>
                <c:pt idx="42">
                  <c:v>45.19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Etage!$F$20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Etage!$B$21:$B$82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Etage!$F$21:$F$82</c:f>
              <c:numCache>
                <c:formatCode>0.00</c:formatCode>
                <c:ptCount val="62"/>
                <c:pt idx="0">
                  <c:v>45.17</c:v>
                </c:pt>
                <c:pt idx="1">
                  <c:v>43.57</c:v>
                </c:pt>
                <c:pt idx="2">
                  <c:v>45.22</c:v>
                </c:pt>
                <c:pt idx="3">
                  <c:v>44.29</c:v>
                </c:pt>
                <c:pt idx="4">
                  <c:v>44.13</c:v>
                </c:pt>
                <c:pt idx="5">
                  <c:v>43.92</c:v>
                </c:pt>
                <c:pt idx="6">
                  <c:v>43.5</c:v>
                </c:pt>
                <c:pt idx="7">
                  <c:v>43.65</c:v>
                </c:pt>
                <c:pt idx="8">
                  <c:v>43.41</c:v>
                </c:pt>
                <c:pt idx="9">
                  <c:v>43.62</c:v>
                </c:pt>
                <c:pt idx="10">
                  <c:v>43.76</c:v>
                </c:pt>
                <c:pt idx="11">
                  <c:v>44.76</c:v>
                </c:pt>
                <c:pt idx="12">
                  <c:v>43.6</c:v>
                </c:pt>
                <c:pt idx="13">
                  <c:v>43.44</c:v>
                </c:pt>
                <c:pt idx="14">
                  <c:v>43.64</c:v>
                </c:pt>
                <c:pt idx="15">
                  <c:v>43.78</c:v>
                </c:pt>
                <c:pt idx="16">
                  <c:v>43.49</c:v>
                </c:pt>
                <c:pt idx="17">
                  <c:v>43.71</c:v>
                </c:pt>
                <c:pt idx="18">
                  <c:v>43.59</c:v>
                </c:pt>
                <c:pt idx="19">
                  <c:v>43.57</c:v>
                </c:pt>
                <c:pt idx="20">
                  <c:v>44.02</c:v>
                </c:pt>
                <c:pt idx="21">
                  <c:v>43.47</c:v>
                </c:pt>
                <c:pt idx="22">
                  <c:v>43.93</c:v>
                </c:pt>
                <c:pt idx="23">
                  <c:v>44.37</c:v>
                </c:pt>
                <c:pt idx="24">
                  <c:v>43.78</c:v>
                </c:pt>
                <c:pt idx="25">
                  <c:v>43.37</c:v>
                </c:pt>
                <c:pt idx="26">
                  <c:v>44</c:v>
                </c:pt>
                <c:pt idx="27">
                  <c:v>44.23</c:v>
                </c:pt>
                <c:pt idx="28">
                  <c:v>43.74</c:v>
                </c:pt>
                <c:pt idx="29">
                  <c:v>43.52</c:v>
                </c:pt>
                <c:pt idx="30">
                  <c:v>43.78</c:v>
                </c:pt>
                <c:pt idx="31">
                  <c:v>43.62</c:v>
                </c:pt>
                <c:pt idx="32">
                  <c:v>43.94</c:v>
                </c:pt>
                <c:pt idx="33">
                  <c:v>43.76</c:v>
                </c:pt>
                <c:pt idx="34">
                  <c:v>44.07</c:v>
                </c:pt>
                <c:pt idx="35">
                  <c:v>44.05</c:v>
                </c:pt>
                <c:pt idx="36">
                  <c:v>43.37</c:v>
                </c:pt>
                <c:pt idx="37">
                  <c:v>43.85</c:v>
                </c:pt>
                <c:pt idx="38">
                  <c:v>43.99</c:v>
                </c:pt>
                <c:pt idx="39">
                  <c:v>43.33</c:v>
                </c:pt>
                <c:pt idx="40">
                  <c:v>43.56</c:v>
                </c:pt>
                <c:pt idx="41">
                  <c:v>44.08</c:v>
                </c:pt>
                <c:pt idx="42">
                  <c:v>43.47</c:v>
                </c:pt>
                <c:pt idx="43">
                  <c:v>43.94</c:v>
                </c:pt>
                <c:pt idx="44">
                  <c:v>44.01</c:v>
                </c:pt>
                <c:pt idx="45">
                  <c:v>43.71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Etage!$G$20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Etage!$B$21:$B$82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Etage!$G$21:$G$82</c:f>
              <c:numCache>
                <c:formatCode>0.00</c:formatCode>
                <c:ptCount val="62"/>
                <c:pt idx="0">
                  <c:v>45.95</c:v>
                </c:pt>
                <c:pt idx="1">
                  <c:v>44.08</c:v>
                </c:pt>
                <c:pt idx="2">
                  <c:v>43.66</c:v>
                </c:pt>
                <c:pt idx="3">
                  <c:v>43.97</c:v>
                </c:pt>
                <c:pt idx="4">
                  <c:v>44.62</c:v>
                </c:pt>
                <c:pt idx="5">
                  <c:v>44.29</c:v>
                </c:pt>
                <c:pt idx="6">
                  <c:v>43.85</c:v>
                </c:pt>
                <c:pt idx="7">
                  <c:v>44.73</c:v>
                </c:pt>
                <c:pt idx="8">
                  <c:v>44.32</c:v>
                </c:pt>
                <c:pt idx="9">
                  <c:v>44.03</c:v>
                </c:pt>
                <c:pt idx="10">
                  <c:v>43.78</c:v>
                </c:pt>
                <c:pt idx="11">
                  <c:v>43.73</c:v>
                </c:pt>
                <c:pt idx="12">
                  <c:v>43.96</c:v>
                </c:pt>
                <c:pt idx="13">
                  <c:v>43.73</c:v>
                </c:pt>
                <c:pt idx="14">
                  <c:v>44.41</c:v>
                </c:pt>
                <c:pt idx="15">
                  <c:v>44.11</c:v>
                </c:pt>
                <c:pt idx="16">
                  <c:v>44.1</c:v>
                </c:pt>
                <c:pt idx="17">
                  <c:v>43.6</c:v>
                </c:pt>
                <c:pt idx="18">
                  <c:v>43.75</c:v>
                </c:pt>
                <c:pt idx="19">
                  <c:v>44.85</c:v>
                </c:pt>
                <c:pt idx="20">
                  <c:v>43.64</c:v>
                </c:pt>
                <c:pt idx="21">
                  <c:v>43.91</c:v>
                </c:pt>
                <c:pt idx="22">
                  <c:v>43.62</c:v>
                </c:pt>
                <c:pt idx="23">
                  <c:v>43.64</c:v>
                </c:pt>
                <c:pt idx="24">
                  <c:v>44.07</c:v>
                </c:pt>
                <c:pt idx="25">
                  <c:v>43.67</c:v>
                </c:pt>
                <c:pt idx="26">
                  <c:v>43.72</c:v>
                </c:pt>
                <c:pt idx="27">
                  <c:v>44.53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Etage!$H$20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Etage!$B$21:$B$82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Etage!$H$21:$H$82</c:f>
              <c:numCache>
                <c:formatCode>0.00</c:formatCode>
                <c:ptCount val="62"/>
                <c:pt idx="0">
                  <c:v>44.33</c:v>
                </c:pt>
                <c:pt idx="1">
                  <c:v>43.85</c:v>
                </c:pt>
                <c:pt idx="2">
                  <c:v>43.6</c:v>
                </c:pt>
                <c:pt idx="3">
                  <c:v>43.55</c:v>
                </c:pt>
                <c:pt idx="4">
                  <c:v>43.69</c:v>
                </c:pt>
                <c:pt idx="5">
                  <c:v>43.56</c:v>
                </c:pt>
                <c:pt idx="6">
                  <c:v>43.74</c:v>
                </c:pt>
                <c:pt idx="7">
                  <c:v>43.88</c:v>
                </c:pt>
                <c:pt idx="8">
                  <c:v>44.32</c:v>
                </c:pt>
                <c:pt idx="9">
                  <c:v>43.62</c:v>
                </c:pt>
                <c:pt idx="10">
                  <c:v>43.47</c:v>
                </c:pt>
                <c:pt idx="11">
                  <c:v>43.54</c:v>
                </c:pt>
                <c:pt idx="12">
                  <c:v>43.27</c:v>
                </c:pt>
                <c:pt idx="13">
                  <c:v>43.55</c:v>
                </c:pt>
                <c:pt idx="14">
                  <c:v>43.74</c:v>
                </c:pt>
                <c:pt idx="15">
                  <c:v>43.95</c:v>
                </c:pt>
                <c:pt idx="16">
                  <c:v>43.94</c:v>
                </c:pt>
                <c:pt idx="17">
                  <c:v>44.51</c:v>
                </c:pt>
                <c:pt idx="18">
                  <c:v>43.49</c:v>
                </c:pt>
                <c:pt idx="19">
                  <c:v>44.97</c:v>
                </c:pt>
                <c:pt idx="20">
                  <c:v>43.38</c:v>
                </c:pt>
                <c:pt idx="21">
                  <c:v>45.23</c:v>
                </c:pt>
                <c:pt idx="22">
                  <c:v>43.58</c:v>
                </c:pt>
                <c:pt idx="23">
                  <c:v>43.53</c:v>
                </c:pt>
                <c:pt idx="24">
                  <c:v>43.33</c:v>
                </c:pt>
                <c:pt idx="25">
                  <c:v>43.53</c:v>
                </c:pt>
                <c:pt idx="26">
                  <c:v>43.69</c:v>
                </c:pt>
                <c:pt idx="27">
                  <c:v>43.4</c:v>
                </c:pt>
                <c:pt idx="28">
                  <c:v>43.58</c:v>
                </c:pt>
                <c:pt idx="29">
                  <c:v>43.66</c:v>
                </c:pt>
                <c:pt idx="30">
                  <c:v>43.78</c:v>
                </c:pt>
                <c:pt idx="31">
                  <c:v>43.63</c:v>
                </c:pt>
                <c:pt idx="32">
                  <c:v>43.76</c:v>
                </c:pt>
                <c:pt idx="33">
                  <c:v>43.56</c:v>
                </c:pt>
                <c:pt idx="34">
                  <c:v>43.99</c:v>
                </c:pt>
                <c:pt idx="35">
                  <c:v>44.02</c:v>
                </c:pt>
                <c:pt idx="36">
                  <c:v>43.45</c:v>
                </c:pt>
                <c:pt idx="37">
                  <c:v>43.31</c:v>
                </c:pt>
                <c:pt idx="38">
                  <c:v>43.69</c:v>
                </c:pt>
                <c:pt idx="39">
                  <c:v>43.22</c:v>
                </c:pt>
                <c:pt idx="40">
                  <c:v>43.3</c:v>
                </c:pt>
                <c:pt idx="41">
                  <c:v>43.38</c:v>
                </c:pt>
                <c:pt idx="42">
                  <c:v>43.58</c:v>
                </c:pt>
                <c:pt idx="43">
                  <c:v>43.4</c:v>
                </c:pt>
                <c:pt idx="44">
                  <c:v>43.08</c:v>
                </c:pt>
                <c:pt idx="45">
                  <c:v>43.64</c:v>
                </c:pt>
                <c:pt idx="46">
                  <c:v>43.67</c:v>
                </c:pt>
                <c:pt idx="47">
                  <c:v>43.87</c:v>
                </c:pt>
                <c:pt idx="48">
                  <c:v>43.85</c:v>
                </c:pt>
                <c:pt idx="49">
                  <c:v>43.43</c:v>
                </c:pt>
                <c:pt idx="50">
                  <c:v>43.53</c:v>
                </c:pt>
                <c:pt idx="51">
                  <c:v>44.33</c:v>
                </c:pt>
                <c:pt idx="52">
                  <c:v>43.86</c:v>
                </c:pt>
                <c:pt idx="53">
                  <c:v>43.86</c:v>
                </c:pt>
                <c:pt idx="54">
                  <c:v>43.91</c:v>
                </c:pt>
                <c:pt idx="55">
                  <c:v>43.57</c:v>
                </c:pt>
                <c:pt idx="56">
                  <c:v>43.58</c:v>
                </c:pt>
                <c:pt idx="57">
                  <c:v>43.68</c:v>
                </c:pt>
                <c:pt idx="58">
                  <c:v>43.49</c:v>
                </c:pt>
                <c:pt idx="59">
                  <c:v>43.61</c:v>
                </c:pt>
                <c:pt idx="60">
                  <c:v>43.99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920704"/>
        <c:axId val="180922240"/>
      </c:lineChart>
      <c:catAx>
        <c:axId val="180920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0922240"/>
        <c:crosses val="autoZero"/>
        <c:auto val="1"/>
        <c:lblAlgn val="ctr"/>
        <c:lblOffset val="100"/>
        <c:noMultiLvlLbl val="0"/>
      </c:catAx>
      <c:valAx>
        <c:axId val="180922240"/>
        <c:scaling>
          <c:orientation val="minMax"/>
          <c:max val="46"/>
          <c:min val="43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09207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Flash!$C$20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Flash!$C$21:$C$82</c:f>
              <c:numCache>
                <c:formatCode>0.00</c:formatCode>
                <c:ptCount val="62"/>
                <c:pt idx="0">
                  <c:v>45.68</c:v>
                </c:pt>
                <c:pt idx="1">
                  <c:v>44.97</c:v>
                </c:pt>
                <c:pt idx="2">
                  <c:v>43.87</c:v>
                </c:pt>
                <c:pt idx="3">
                  <c:v>44.01</c:v>
                </c:pt>
                <c:pt idx="4">
                  <c:v>43.76</c:v>
                </c:pt>
                <c:pt idx="5">
                  <c:v>43.93</c:v>
                </c:pt>
                <c:pt idx="6">
                  <c:v>43.87</c:v>
                </c:pt>
                <c:pt idx="7">
                  <c:v>44.3</c:v>
                </c:pt>
                <c:pt idx="8">
                  <c:v>43.8</c:v>
                </c:pt>
                <c:pt idx="9">
                  <c:v>43.59</c:v>
                </c:pt>
                <c:pt idx="10">
                  <c:v>44.14</c:v>
                </c:pt>
                <c:pt idx="11">
                  <c:v>43.81</c:v>
                </c:pt>
                <c:pt idx="12">
                  <c:v>43.9</c:v>
                </c:pt>
                <c:pt idx="13">
                  <c:v>44.21</c:v>
                </c:pt>
                <c:pt idx="14">
                  <c:v>43.88</c:v>
                </c:pt>
                <c:pt idx="15">
                  <c:v>43.93</c:v>
                </c:pt>
                <c:pt idx="16">
                  <c:v>43.78</c:v>
                </c:pt>
                <c:pt idx="17">
                  <c:v>43.78</c:v>
                </c:pt>
                <c:pt idx="18">
                  <c:v>44.03</c:v>
                </c:pt>
                <c:pt idx="19">
                  <c:v>43.65</c:v>
                </c:pt>
                <c:pt idx="20">
                  <c:v>43.9</c:v>
                </c:pt>
                <c:pt idx="21">
                  <c:v>43.85</c:v>
                </c:pt>
                <c:pt idx="22">
                  <c:v>44.18</c:v>
                </c:pt>
                <c:pt idx="23">
                  <c:v>43.88</c:v>
                </c:pt>
                <c:pt idx="24">
                  <c:v>43.82</c:v>
                </c:pt>
                <c:pt idx="25">
                  <c:v>43.88</c:v>
                </c:pt>
                <c:pt idx="26">
                  <c:v>44.58</c:v>
                </c:pt>
                <c:pt idx="27">
                  <c:v>44.48</c:v>
                </c:pt>
                <c:pt idx="28">
                  <c:v>44</c:v>
                </c:pt>
                <c:pt idx="29">
                  <c:v>44.3</c:v>
                </c:pt>
                <c:pt idx="30">
                  <c:v>44.03</c:v>
                </c:pt>
                <c:pt idx="31">
                  <c:v>44.37</c:v>
                </c:pt>
                <c:pt idx="32">
                  <c:v>44.58</c:v>
                </c:pt>
                <c:pt idx="33">
                  <c:v>44.41</c:v>
                </c:pt>
                <c:pt idx="34">
                  <c:v>44.75</c:v>
                </c:pt>
                <c:pt idx="35">
                  <c:v>44.31</c:v>
                </c:pt>
                <c:pt idx="36">
                  <c:v>43.93</c:v>
                </c:pt>
                <c:pt idx="37">
                  <c:v>44.15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Flash!$D$20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Flash!$D$21:$D$82</c:f>
              <c:numCache>
                <c:formatCode>0.00</c:formatCode>
                <c:ptCount val="62"/>
                <c:pt idx="0">
                  <c:v>46.72</c:v>
                </c:pt>
                <c:pt idx="1">
                  <c:v>44.26</c:v>
                </c:pt>
                <c:pt idx="2">
                  <c:v>44.2</c:v>
                </c:pt>
                <c:pt idx="3">
                  <c:v>44.27</c:v>
                </c:pt>
                <c:pt idx="4">
                  <c:v>44.31</c:v>
                </c:pt>
                <c:pt idx="5">
                  <c:v>44.37</c:v>
                </c:pt>
                <c:pt idx="6">
                  <c:v>44.29</c:v>
                </c:pt>
                <c:pt idx="7">
                  <c:v>44.07</c:v>
                </c:pt>
                <c:pt idx="8">
                  <c:v>44.28</c:v>
                </c:pt>
                <c:pt idx="9">
                  <c:v>44.05</c:v>
                </c:pt>
                <c:pt idx="10">
                  <c:v>43.58</c:v>
                </c:pt>
                <c:pt idx="11">
                  <c:v>45.16</c:v>
                </c:pt>
                <c:pt idx="12">
                  <c:v>44.24</c:v>
                </c:pt>
                <c:pt idx="13">
                  <c:v>44.47</c:v>
                </c:pt>
                <c:pt idx="14">
                  <c:v>44.48</c:v>
                </c:pt>
                <c:pt idx="15">
                  <c:v>44.11</c:v>
                </c:pt>
                <c:pt idx="16">
                  <c:v>44.16</c:v>
                </c:pt>
                <c:pt idx="17">
                  <c:v>44.12</c:v>
                </c:pt>
                <c:pt idx="18">
                  <c:v>44.78</c:v>
                </c:pt>
                <c:pt idx="19">
                  <c:v>44.52</c:v>
                </c:pt>
                <c:pt idx="20">
                  <c:v>44.02</c:v>
                </c:pt>
                <c:pt idx="21">
                  <c:v>44.3</c:v>
                </c:pt>
                <c:pt idx="22">
                  <c:v>44.44</c:v>
                </c:pt>
                <c:pt idx="23">
                  <c:v>43.94</c:v>
                </c:pt>
                <c:pt idx="24">
                  <c:v>43.95</c:v>
                </c:pt>
                <c:pt idx="25">
                  <c:v>44.79</c:v>
                </c:pt>
                <c:pt idx="26">
                  <c:v>44.77</c:v>
                </c:pt>
                <c:pt idx="27">
                  <c:v>43.93</c:v>
                </c:pt>
                <c:pt idx="28">
                  <c:v>43.88</c:v>
                </c:pt>
                <c:pt idx="29">
                  <c:v>43.85</c:v>
                </c:pt>
                <c:pt idx="30">
                  <c:v>45.45</c:v>
                </c:pt>
                <c:pt idx="31">
                  <c:v>43.63</c:v>
                </c:pt>
                <c:pt idx="32">
                  <c:v>44.54</c:v>
                </c:pt>
                <c:pt idx="33">
                  <c:v>43.94</c:v>
                </c:pt>
                <c:pt idx="34">
                  <c:v>43.61</c:v>
                </c:pt>
                <c:pt idx="35">
                  <c:v>44.52</c:v>
                </c:pt>
                <c:pt idx="36">
                  <c:v>44.28</c:v>
                </c:pt>
                <c:pt idx="37">
                  <c:v>44.43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Flash!$E$20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Flash!$E$21:$E$82</c:f>
              <c:numCache>
                <c:formatCode>0.00</c:formatCode>
                <c:ptCount val="62"/>
                <c:pt idx="0">
                  <c:v>44.89</c:v>
                </c:pt>
                <c:pt idx="1">
                  <c:v>45.12</c:v>
                </c:pt>
                <c:pt idx="2">
                  <c:v>44.69</c:v>
                </c:pt>
                <c:pt idx="3">
                  <c:v>43.9</c:v>
                </c:pt>
                <c:pt idx="4">
                  <c:v>44.66</c:v>
                </c:pt>
                <c:pt idx="5">
                  <c:v>44.31</c:v>
                </c:pt>
                <c:pt idx="6">
                  <c:v>43.78</c:v>
                </c:pt>
                <c:pt idx="7">
                  <c:v>44.18</c:v>
                </c:pt>
                <c:pt idx="8">
                  <c:v>44.12</c:v>
                </c:pt>
                <c:pt idx="9">
                  <c:v>43.85</c:v>
                </c:pt>
                <c:pt idx="10">
                  <c:v>43.74</c:v>
                </c:pt>
                <c:pt idx="11">
                  <c:v>43.72</c:v>
                </c:pt>
                <c:pt idx="12">
                  <c:v>43.44</c:v>
                </c:pt>
                <c:pt idx="13">
                  <c:v>43.2</c:v>
                </c:pt>
                <c:pt idx="14">
                  <c:v>43.88</c:v>
                </c:pt>
                <c:pt idx="15">
                  <c:v>43.51</c:v>
                </c:pt>
                <c:pt idx="16">
                  <c:v>43.86</c:v>
                </c:pt>
                <c:pt idx="17">
                  <c:v>44.11</c:v>
                </c:pt>
                <c:pt idx="18">
                  <c:v>43.69</c:v>
                </c:pt>
                <c:pt idx="19">
                  <c:v>44.07</c:v>
                </c:pt>
                <c:pt idx="20">
                  <c:v>44.11</c:v>
                </c:pt>
                <c:pt idx="21">
                  <c:v>43.78</c:v>
                </c:pt>
                <c:pt idx="22">
                  <c:v>43.72</c:v>
                </c:pt>
                <c:pt idx="23">
                  <c:v>43.91</c:v>
                </c:pt>
                <c:pt idx="24">
                  <c:v>43.86</c:v>
                </c:pt>
                <c:pt idx="25">
                  <c:v>44.19</c:v>
                </c:pt>
                <c:pt idx="26">
                  <c:v>43.76</c:v>
                </c:pt>
                <c:pt idx="27">
                  <c:v>44.05</c:v>
                </c:pt>
                <c:pt idx="28">
                  <c:v>43.57</c:v>
                </c:pt>
                <c:pt idx="29">
                  <c:v>43.79</c:v>
                </c:pt>
                <c:pt idx="30">
                  <c:v>43.64</c:v>
                </c:pt>
                <c:pt idx="31">
                  <c:v>43.94</c:v>
                </c:pt>
                <c:pt idx="32">
                  <c:v>44.27</c:v>
                </c:pt>
                <c:pt idx="33">
                  <c:v>44.54</c:v>
                </c:pt>
                <c:pt idx="34">
                  <c:v>44.68</c:v>
                </c:pt>
                <c:pt idx="35">
                  <c:v>44</c:v>
                </c:pt>
                <c:pt idx="36">
                  <c:v>44.18</c:v>
                </c:pt>
                <c:pt idx="37">
                  <c:v>44.23</c:v>
                </c:pt>
                <c:pt idx="38">
                  <c:v>44.15</c:v>
                </c:pt>
                <c:pt idx="39">
                  <c:v>44.07</c:v>
                </c:pt>
                <c:pt idx="40">
                  <c:v>44.27</c:v>
                </c:pt>
                <c:pt idx="41">
                  <c:v>44.19</c:v>
                </c:pt>
                <c:pt idx="42">
                  <c:v>44.31</c:v>
                </c:pt>
                <c:pt idx="43">
                  <c:v>43.78</c:v>
                </c:pt>
                <c:pt idx="44">
                  <c:v>43.93</c:v>
                </c:pt>
                <c:pt idx="45">
                  <c:v>44.14</c:v>
                </c:pt>
                <c:pt idx="46">
                  <c:v>43.57</c:v>
                </c:pt>
                <c:pt idx="47">
                  <c:v>43.78</c:v>
                </c:pt>
                <c:pt idx="48">
                  <c:v>44.72</c:v>
                </c:pt>
                <c:pt idx="49">
                  <c:v>43.79</c:v>
                </c:pt>
                <c:pt idx="50">
                  <c:v>43.63</c:v>
                </c:pt>
                <c:pt idx="51">
                  <c:v>43.76</c:v>
                </c:pt>
                <c:pt idx="52">
                  <c:v>43.06</c:v>
                </c:pt>
                <c:pt idx="53">
                  <c:v>43.48</c:v>
                </c:pt>
                <c:pt idx="54">
                  <c:v>43.41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Flash!$F$20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Flash!$F$21:$F$82</c:f>
              <c:numCache>
                <c:formatCode>0.00</c:formatCode>
                <c:ptCount val="62"/>
                <c:pt idx="0">
                  <c:v>42.15</c:v>
                </c:pt>
                <c:pt idx="1">
                  <c:v>44.33</c:v>
                </c:pt>
                <c:pt idx="2">
                  <c:v>45.26</c:v>
                </c:pt>
                <c:pt idx="3">
                  <c:v>44.05</c:v>
                </c:pt>
                <c:pt idx="4">
                  <c:v>44.01</c:v>
                </c:pt>
                <c:pt idx="5">
                  <c:v>44.17</c:v>
                </c:pt>
                <c:pt idx="6">
                  <c:v>44.45</c:v>
                </c:pt>
                <c:pt idx="7">
                  <c:v>44.06</c:v>
                </c:pt>
                <c:pt idx="8">
                  <c:v>43.66</c:v>
                </c:pt>
                <c:pt idx="9">
                  <c:v>43.44</c:v>
                </c:pt>
                <c:pt idx="10">
                  <c:v>44.02</c:v>
                </c:pt>
                <c:pt idx="11">
                  <c:v>43.79</c:v>
                </c:pt>
                <c:pt idx="12">
                  <c:v>43.66</c:v>
                </c:pt>
                <c:pt idx="13">
                  <c:v>43.9</c:v>
                </c:pt>
                <c:pt idx="14">
                  <c:v>44.38</c:v>
                </c:pt>
                <c:pt idx="15">
                  <c:v>43.71</c:v>
                </c:pt>
                <c:pt idx="16">
                  <c:v>43.73</c:v>
                </c:pt>
                <c:pt idx="17">
                  <c:v>43.5</c:v>
                </c:pt>
                <c:pt idx="18">
                  <c:v>43.52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Flash!$G$20</c:f>
              <c:strCache>
                <c:ptCount val="1"/>
                <c:pt idx="0">
                  <c:v>Юрченко Вова</c:v>
                </c:pt>
              </c:strCache>
            </c:strRef>
          </c:tx>
          <c:marker>
            <c:symbol val="none"/>
          </c:marker>
          <c:cat>
            <c:numRef>
              <c:f>Flash!$B$21:$B$82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Flash!$G$21:$G$82</c:f>
              <c:numCache>
                <c:formatCode>0.00</c:formatCode>
                <c:ptCount val="62"/>
                <c:pt idx="0">
                  <c:v>44.41</c:v>
                </c:pt>
                <c:pt idx="1">
                  <c:v>44.84</c:v>
                </c:pt>
                <c:pt idx="2">
                  <c:v>43.67</c:v>
                </c:pt>
                <c:pt idx="3">
                  <c:v>43.3</c:v>
                </c:pt>
                <c:pt idx="4">
                  <c:v>44.07</c:v>
                </c:pt>
                <c:pt idx="5">
                  <c:v>45.04</c:v>
                </c:pt>
                <c:pt idx="6">
                  <c:v>43.76</c:v>
                </c:pt>
                <c:pt idx="7">
                  <c:v>44.03</c:v>
                </c:pt>
                <c:pt idx="8">
                  <c:v>43.91</c:v>
                </c:pt>
                <c:pt idx="9">
                  <c:v>43.82</c:v>
                </c:pt>
                <c:pt idx="10">
                  <c:v>43.96</c:v>
                </c:pt>
                <c:pt idx="11">
                  <c:v>43.45</c:v>
                </c:pt>
                <c:pt idx="12">
                  <c:v>43.87</c:v>
                </c:pt>
                <c:pt idx="13">
                  <c:v>44.35</c:v>
                </c:pt>
                <c:pt idx="14">
                  <c:v>44</c:v>
                </c:pt>
                <c:pt idx="15">
                  <c:v>43.81</c:v>
                </c:pt>
                <c:pt idx="16">
                  <c:v>43.48</c:v>
                </c:pt>
                <c:pt idx="17">
                  <c:v>43.56</c:v>
                </c:pt>
                <c:pt idx="18">
                  <c:v>43.48</c:v>
                </c:pt>
                <c:pt idx="19">
                  <c:v>43.65</c:v>
                </c:pt>
                <c:pt idx="20">
                  <c:v>43.66</c:v>
                </c:pt>
                <c:pt idx="21">
                  <c:v>43.61</c:v>
                </c:pt>
                <c:pt idx="22">
                  <c:v>43.63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Flash!$H$20</c:f>
              <c:strCache>
                <c:ptCount val="1"/>
                <c:pt idx="0">
                  <c:v>Загорулько Иван</c:v>
                </c:pt>
              </c:strCache>
            </c:strRef>
          </c:tx>
          <c:marker>
            <c:symbol val="none"/>
          </c:marker>
          <c:cat>
            <c:numRef>
              <c:f>Flash!$B$21:$B$82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Flash!$H$21:$H$82</c:f>
              <c:numCache>
                <c:formatCode>0.00</c:formatCode>
                <c:ptCount val="62"/>
                <c:pt idx="0">
                  <c:v>44.99</c:v>
                </c:pt>
                <c:pt idx="1">
                  <c:v>44.23</c:v>
                </c:pt>
                <c:pt idx="2">
                  <c:v>44.74</c:v>
                </c:pt>
                <c:pt idx="3">
                  <c:v>43.95</c:v>
                </c:pt>
                <c:pt idx="4">
                  <c:v>44.25</c:v>
                </c:pt>
                <c:pt idx="5">
                  <c:v>44.35</c:v>
                </c:pt>
                <c:pt idx="6">
                  <c:v>43.92</c:v>
                </c:pt>
                <c:pt idx="7">
                  <c:v>44.02</c:v>
                </c:pt>
                <c:pt idx="8">
                  <c:v>43.79</c:v>
                </c:pt>
                <c:pt idx="9">
                  <c:v>44.3</c:v>
                </c:pt>
                <c:pt idx="10">
                  <c:v>43.74</c:v>
                </c:pt>
                <c:pt idx="11">
                  <c:v>43.87</c:v>
                </c:pt>
                <c:pt idx="12">
                  <c:v>43.49</c:v>
                </c:pt>
                <c:pt idx="13">
                  <c:v>43.74</c:v>
                </c:pt>
                <c:pt idx="14">
                  <c:v>43.56</c:v>
                </c:pt>
                <c:pt idx="15">
                  <c:v>43.86</c:v>
                </c:pt>
                <c:pt idx="16">
                  <c:v>45.33</c:v>
                </c:pt>
                <c:pt idx="17">
                  <c:v>43.76</c:v>
                </c:pt>
                <c:pt idx="18">
                  <c:v>43.6</c:v>
                </c:pt>
                <c:pt idx="19">
                  <c:v>43.9</c:v>
                </c:pt>
                <c:pt idx="20">
                  <c:v>44</c:v>
                </c:pt>
                <c:pt idx="21">
                  <c:v>43.98</c:v>
                </c:pt>
                <c:pt idx="22">
                  <c:v>44.08</c:v>
                </c:pt>
                <c:pt idx="23">
                  <c:v>43.75</c:v>
                </c:pt>
                <c:pt idx="24">
                  <c:v>43.67</c:v>
                </c:pt>
                <c:pt idx="25">
                  <c:v>44.21</c:v>
                </c:pt>
                <c:pt idx="26">
                  <c:v>44.67</c:v>
                </c:pt>
                <c:pt idx="27">
                  <c:v>44.72</c:v>
                </c:pt>
                <c:pt idx="28">
                  <c:v>45.21</c:v>
                </c:pt>
                <c:pt idx="29">
                  <c:v>43.85</c:v>
                </c:pt>
                <c:pt idx="30">
                  <c:v>44.54</c:v>
                </c:pt>
                <c:pt idx="31">
                  <c:v>44.49</c:v>
                </c:pt>
                <c:pt idx="32">
                  <c:v>44.62</c:v>
                </c:pt>
                <c:pt idx="33">
                  <c:v>43.83</c:v>
                </c:pt>
                <c:pt idx="34">
                  <c:v>44.54</c:v>
                </c:pt>
                <c:pt idx="35">
                  <c:v>44.69</c:v>
                </c:pt>
                <c:pt idx="36">
                  <c:v>43.85</c:v>
                </c:pt>
                <c:pt idx="37">
                  <c:v>44.26</c:v>
                </c:pt>
                <c:pt idx="38">
                  <c:v>43.83</c:v>
                </c:pt>
                <c:pt idx="39">
                  <c:v>44.21</c:v>
                </c:pt>
                <c:pt idx="40">
                  <c:v>43.81</c:v>
                </c:pt>
                <c:pt idx="41">
                  <c:v>43.72</c:v>
                </c:pt>
                <c:pt idx="42">
                  <c:v>43.77</c:v>
                </c:pt>
                <c:pt idx="43">
                  <c:v>45.05</c:v>
                </c:pt>
                <c:pt idx="44">
                  <c:v>43.79</c:v>
                </c:pt>
                <c:pt idx="45">
                  <c:v>43.58</c:v>
                </c:pt>
                <c:pt idx="46">
                  <c:v>44.22</c:v>
                </c:pt>
                <c:pt idx="47">
                  <c:v>44.03</c:v>
                </c:pt>
                <c:pt idx="48">
                  <c:v>44.05</c:v>
                </c:pt>
                <c:pt idx="49">
                  <c:v>44.023000000000003</c:v>
                </c:pt>
                <c:pt idx="50">
                  <c:v>44.1</c:v>
                </c:pt>
                <c:pt idx="51">
                  <c:v>45.48</c:v>
                </c:pt>
                <c:pt idx="52">
                  <c:v>43.74</c:v>
                </c:pt>
                <c:pt idx="53">
                  <c:v>43.95</c:v>
                </c:pt>
                <c:pt idx="54">
                  <c:v>43.76</c:v>
                </c:pt>
                <c:pt idx="55">
                  <c:v>43.82</c:v>
                </c:pt>
                <c:pt idx="56">
                  <c:v>43.61</c:v>
                </c:pt>
                <c:pt idx="57">
                  <c:v>43.75</c:v>
                </c:pt>
                <c:pt idx="58">
                  <c:v>44.75</c:v>
                </c:pt>
                <c:pt idx="59">
                  <c:v>44.57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375104"/>
        <c:axId val="157401472"/>
      </c:lineChart>
      <c:catAx>
        <c:axId val="157375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7401472"/>
        <c:crosses val="autoZero"/>
        <c:auto val="1"/>
        <c:lblAlgn val="ctr"/>
        <c:lblOffset val="100"/>
        <c:noMultiLvlLbl val="0"/>
      </c:catAx>
      <c:valAx>
        <c:axId val="157401472"/>
        <c:scaling>
          <c:orientation val="minMax"/>
          <c:max val="47"/>
          <c:min val="43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573751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20</xdr:row>
      <xdr:rowOff>19048</xdr:rowOff>
    </xdr:from>
    <xdr:to>
      <xdr:col>22</xdr:col>
      <xdr:colOff>330200</xdr:colOff>
      <xdr:row>46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20</xdr:row>
      <xdr:rowOff>19048</xdr:rowOff>
    </xdr:from>
    <xdr:to>
      <xdr:col>22</xdr:col>
      <xdr:colOff>330200</xdr:colOff>
      <xdr:row>46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" workbookViewId="0">
      <selection activeCell="J18" sqref="J18"/>
    </sheetView>
  </sheetViews>
  <sheetFormatPr defaultRowHeight="15" x14ac:dyDescent="0.2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13" t="s">
        <v>60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2" ht="17.25" x14ac:dyDescent="0.3">
      <c r="A2" s="114" t="s">
        <v>69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2" ht="6" customHeight="1" thickBot="1" x14ac:dyDescent="0.3"/>
    <row r="4" spans="1:12" s="3" customFormat="1" ht="15" customHeight="1" x14ac:dyDescent="0.25">
      <c r="A4" s="115" t="s">
        <v>0</v>
      </c>
      <c r="B4" s="117" t="s">
        <v>1</v>
      </c>
      <c r="C4" s="119" t="s">
        <v>2</v>
      </c>
      <c r="D4" s="121" t="s">
        <v>3</v>
      </c>
      <c r="E4" s="122"/>
      <c r="F4" s="123" t="s">
        <v>4</v>
      </c>
      <c r="G4" s="124"/>
      <c r="H4" s="117"/>
      <c r="I4" s="121" t="s">
        <v>5</v>
      </c>
      <c r="J4" s="122"/>
    </row>
    <row r="5" spans="1:12" s="8" customFormat="1" ht="15.75" thickBot="1" x14ac:dyDescent="0.3">
      <c r="A5" s="116"/>
      <c r="B5" s="118"/>
      <c r="C5" s="120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51" t="s">
        <v>126</v>
      </c>
      <c r="C6" s="10">
        <v>2</v>
      </c>
      <c r="D6" s="81">
        <v>42.405000000000001</v>
      </c>
      <c r="E6" s="11">
        <v>2</v>
      </c>
      <c r="F6" s="84">
        <v>245</v>
      </c>
      <c r="G6" s="255" t="s">
        <v>151</v>
      </c>
      <c r="H6" s="259" t="s">
        <v>117</v>
      </c>
      <c r="I6" s="12">
        <v>42</v>
      </c>
      <c r="J6" s="11">
        <v>51</v>
      </c>
    </row>
    <row r="7" spans="1:12" s="3" customFormat="1" ht="24.95" customHeight="1" x14ac:dyDescent="0.25">
      <c r="A7" s="13">
        <v>2</v>
      </c>
      <c r="B7" s="252" t="s">
        <v>114</v>
      </c>
      <c r="C7" s="14">
        <v>4</v>
      </c>
      <c r="D7" s="21">
        <v>42.585000000000001</v>
      </c>
      <c r="E7" s="16">
        <v>5</v>
      </c>
      <c r="F7" s="20">
        <v>245</v>
      </c>
      <c r="G7" s="89">
        <v>8.2799999999999994</v>
      </c>
      <c r="H7" s="90">
        <f>G7</f>
        <v>8.2799999999999994</v>
      </c>
      <c r="I7" s="262">
        <v>42.16</v>
      </c>
      <c r="J7" s="16">
        <v>147</v>
      </c>
    </row>
    <row r="8" spans="1:12" s="3" customFormat="1" ht="24.95" customHeight="1" x14ac:dyDescent="0.25">
      <c r="A8" s="13">
        <v>3</v>
      </c>
      <c r="B8" s="252" t="s">
        <v>63</v>
      </c>
      <c r="C8" s="14">
        <v>6</v>
      </c>
      <c r="D8" s="15">
        <v>42.47</v>
      </c>
      <c r="E8" s="16">
        <v>3</v>
      </c>
      <c r="F8" s="17">
        <v>245</v>
      </c>
      <c r="G8" s="89">
        <v>22.33</v>
      </c>
      <c r="H8" s="91">
        <f>G8-G7</f>
        <v>14.049999999999999</v>
      </c>
      <c r="I8" s="18">
        <v>42.15</v>
      </c>
      <c r="J8" s="16">
        <v>104</v>
      </c>
    </row>
    <row r="9" spans="1:12" s="3" customFormat="1" ht="24.95" customHeight="1" x14ac:dyDescent="0.25">
      <c r="A9" s="13">
        <v>4</v>
      </c>
      <c r="B9" s="253" t="s">
        <v>70</v>
      </c>
      <c r="C9" s="14">
        <v>7</v>
      </c>
      <c r="D9" s="15">
        <v>42.244999999999997</v>
      </c>
      <c r="E9" s="16">
        <v>1</v>
      </c>
      <c r="F9" s="17">
        <v>245</v>
      </c>
      <c r="G9" s="89">
        <v>36.56</v>
      </c>
      <c r="H9" s="91">
        <f>G9-G8</f>
        <v>14.230000000000004</v>
      </c>
      <c r="I9" s="20">
        <v>42.01</v>
      </c>
      <c r="J9" s="16">
        <v>129</v>
      </c>
      <c r="L9" s="19"/>
    </row>
    <row r="10" spans="1:12" s="3" customFormat="1" ht="24.95" customHeight="1" x14ac:dyDescent="0.25">
      <c r="A10" s="13">
        <v>5</v>
      </c>
      <c r="B10" s="252" t="s">
        <v>113</v>
      </c>
      <c r="C10" s="14">
        <v>10</v>
      </c>
      <c r="D10" s="15">
        <v>42.67</v>
      </c>
      <c r="E10" s="16">
        <v>7</v>
      </c>
      <c r="F10" s="17">
        <v>245</v>
      </c>
      <c r="G10" s="102">
        <v>37</v>
      </c>
      <c r="H10" s="103">
        <f>G10-G9</f>
        <v>0.43999999999999773</v>
      </c>
      <c r="I10" s="105">
        <v>41.99</v>
      </c>
      <c r="J10" s="16">
        <v>11</v>
      </c>
      <c r="L10" s="19"/>
    </row>
    <row r="11" spans="1:12" s="3" customFormat="1" ht="24.95" customHeight="1" x14ac:dyDescent="0.25">
      <c r="A11" s="13">
        <v>6</v>
      </c>
      <c r="B11" s="252" t="s">
        <v>150</v>
      </c>
      <c r="C11" s="14">
        <v>13</v>
      </c>
      <c r="D11" s="15">
        <v>42.48</v>
      </c>
      <c r="E11" s="16">
        <v>4</v>
      </c>
      <c r="F11" s="17">
        <v>244</v>
      </c>
      <c r="G11" s="256" t="s">
        <v>152</v>
      </c>
      <c r="H11" s="92">
        <v>28</v>
      </c>
      <c r="I11" s="18">
        <v>42.33</v>
      </c>
      <c r="J11" s="16">
        <v>5</v>
      </c>
    </row>
    <row r="12" spans="1:12" s="3" customFormat="1" ht="24.95" customHeight="1" x14ac:dyDescent="0.25">
      <c r="A12" s="13">
        <v>7</v>
      </c>
      <c r="B12" s="252" t="s">
        <v>97</v>
      </c>
      <c r="C12" s="14">
        <v>12</v>
      </c>
      <c r="D12" s="15">
        <v>42.73</v>
      </c>
      <c r="E12" s="16">
        <v>8</v>
      </c>
      <c r="F12" s="17">
        <v>244</v>
      </c>
      <c r="G12" s="256" t="s">
        <v>152</v>
      </c>
      <c r="H12" s="103">
        <v>15</v>
      </c>
      <c r="I12" s="17">
        <v>42.23</v>
      </c>
      <c r="J12" s="16">
        <v>153</v>
      </c>
    </row>
    <row r="13" spans="1:12" s="3" customFormat="1" ht="24.95" customHeight="1" x14ac:dyDescent="0.25">
      <c r="A13" s="13">
        <v>8</v>
      </c>
      <c r="B13" s="252" t="s">
        <v>65</v>
      </c>
      <c r="C13" s="14">
        <v>1</v>
      </c>
      <c r="D13" s="17">
        <v>42.854999999999997</v>
      </c>
      <c r="E13" s="16">
        <v>9</v>
      </c>
      <c r="F13" s="17">
        <v>242</v>
      </c>
      <c r="G13" s="257" t="s">
        <v>153</v>
      </c>
      <c r="H13" s="92">
        <v>41</v>
      </c>
      <c r="I13" s="18">
        <v>42.2</v>
      </c>
      <c r="J13" s="16">
        <v>43</v>
      </c>
    </row>
    <row r="14" spans="1:12" s="3" customFormat="1" ht="26.25" customHeight="1" x14ac:dyDescent="0.25">
      <c r="A14" s="13">
        <v>9</v>
      </c>
      <c r="B14" s="252" t="s">
        <v>108</v>
      </c>
      <c r="C14" s="14">
        <v>11</v>
      </c>
      <c r="D14" s="15">
        <v>42.645000000000003</v>
      </c>
      <c r="E14" s="16">
        <v>6</v>
      </c>
      <c r="F14" s="17">
        <v>242</v>
      </c>
      <c r="G14" s="257" t="s">
        <v>153</v>
      </c>
      <c r="H14" s="103">
        <v>17.5</v>
      </c>
      <c r="I14" s="18">
        <v>42.35</v>
      </c>
      <c r="J14" s="16">
        <v>177</v>
      </c>
    </row>
    <row r="15" spans="1:12" s="3" customFormat="1" ht="24.95" customHeight="1" x14ac:dyDescent="0.25">
      <c r="A15" s="13">
        <v>10</v>
      </c>
      <c r="B15" s="252" t="s">
        <v>85</v>
      </c>
      <c r="C15" s="14">
        <v>5</v>
      </c>
      <c r="D15" s="15">
        <v>43.03</v>
      </c>
      <c r="E15" s="16">
        <v>10</v>
      </c>
      <c r="F15" s="17">
        <v>241</v>
      </c>
      <c r="G15" s="256" t="s">
        <v>154</v>
      </c>
      <c r="H15" s="93">
        <v>8</v>
      </c>
      <c r="I15" s="17">
        <v>42.74</v>
      </c>
      <c r="J15" s="16">
        <v>9</v>
      </c>
    </row>
    <row r="16" spans="1:12" ht="24" customHeight="1" x14ac:dyDescent="0.25">
      <c r="A16" s="13">
        <v>11</v>
      </c>
      <c r="B16" s="252" t="s">
        <v>74</v>
      </c>
      <c r="C16" s="14">
        <v>8</v>
      </c>
      <c r="D16" s="15">
        <v>43.65</v>
      </c>
      <c r="E16" s="16">
        <v>12</v>
      </c>
      <c r="F16" s="20">
        <v>240</v>
      </c>
      <c r="G16" s="256" t="s">
        <v>155</v>
      </c>
      <c r="H16" s="260" t="s">
        <v>152</v>
      </c>
      <c r="I16" s="18">
        <v>43.08</v>
      </c>
      <c r="J16" s="16">
        <v>224</v>
      </c>
    </row>
    <row r="17" spans="1:10" ht="23.25" customHeight="1" thickBot="1" x14ac:dyDescent="0.3">
      <c r="A17" s="22">
        <v>12</v>
      </c>
      <c r="B17" s="254" t="s">
        <v>88</v>
      </c>
      <c r="C17" s="80">
        <v>9</v>
      </c>
      <c r="D17" s="82">
        <v>43.795000000000002</v>
      </c>
      <c r="E17" s="83">
        <v>13</v>
      </c>
      <c r="F17" s="94">
        <v>238</v>
      </c>
      <c r="G17" s="258" t="s">
        <v>156</v>
      </c>
      <c r="H17" s="261" t="s">
        <v>153</v>
      </c>
      <c r="I17" s="85">
        <v>43.06</v>
      </c>
      <c r="J17" s="83">
        <v>131</v>
      </c>
    </row>
    <row r="18" spans="1:10" ht="2.25" customHeight="1" x14ac:dyDescent="0.25">
      <c r="A18" s="23"/>
    </row>
    <row r="19" spans="1:10" s="2" customFormat="1" x14ac:dyDescent="0.25">
      <c r="A19" s="23"/>
    </row>
    <row r="20" spans="1:10" s="2" customFormat="1" x14ac:dyDescent="0.25">
      <c r="A20" s="23"/>
    </row>
    <row r="21" spans="1:10" s="2" customFormat="1" x14ac:dyDescent="0.25">
      <c r="A21" s="23"/>
    </row>
    <row r="22" spans="1:10" s="2" customFormat="1" ht="6.75" customHeight="1" x14ac:dyDescent="0.25">
      <c r="A22" s="23"/>
    </row>
    <row r="23" spans="1:10" s="2" customFormat="1" x14ac:dyDescent="0.25">
      <c r="A23" s="23"/>
    </row>
    <row r="24" spans="1:10" s="2" customFormat="1" x14ac:dyDescent="0.25">
      <c r="A24" s="24"/>
    </row>
    <row r="25" spans="1:10" s="2" customFormat="1" x14ac:dyDescent="0.25">
      <c r="A25" s="24"/>
    </row>
    <row r="26" spans="1:10" s="2" customFormat="1" ht="6.75" customHeight="1" x14ac:dyDescent="0.25">
      <c r="A26" s="24"/>
    </row>
    <row r="27" spans="1:10" s="2" customFormat="1" x14ac:dyDescent="0.25">
      <c r="A27" s="24"/>
    </row>
    <row r="28" spans="1:10" s="2" customFormat="1" x14ac:dyDescent="0.25">
      <c r="A28" s="24"/>
    </row>
    <row r="29" spans="1:10" s="2" customFormat="1" x14ac:dyDescent="0.25">
      <c r="A29" s="24"/>
    </row>
    <row r="30" spans="1:10" s="2" customFormat="1" x14ac:dyDescent="0.25">
      <c r="A30" s="24"/>
    </row>
    <row r="31" spans="1:10" s="2" customFormat="1" ht="7.5" customHeight="1" x14ac:dyDescent="0.25">
      <c r="A31" s="23"/>
    </row>
    <row r="32" spans="1:10" s="2" customFormat="1" x14ac:dyDescent="0.25">
      <c r="A32" s="23"/>
    </row>
    <row r="33" spans="1:1" s="2" customFormat="1" x14ac:dyDescent="0.25">
      <c r="A33" s="23"/>
    </row>
    <row r="34" spans="1:1" s="2" customFormat="1" x14ac:dyDescent="0.25">
      <c r="A34" s="23"/>
    </row>
    <row r="35" spans="1:1" s="2" customFormat="1" ht="6.75" customHeight="1" x14ac:dyDescent="0.25"/>
    <row r="36" spans="1:1" s="2" customFormat="1" x14ac:dyDescent="0.25">
      <c r="A36" s="23"/>
    </row>
    <row r="37" spans="1:1" s="2" customFormat="1" x14ac:dyDescent="0.25">
      <c r="A37" s="23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33"/>
  <sheetViews>
    <sheetView topLeftCell="A2" zoomScale="40" zoomScaleNormal="40" workbookViewId="0">
      <selection activeCell="J19" sqref="J19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7" width="9.85546875" style="2" customWidth="1"/>
    <col min="8" max="8" width="11.28515625" style="2" bestFit="1" customWidth="1"/>
    <col min="9" max="9" width="9.85546875" style="2" customWidth="1"/>
    <col min="10" max="10" width="11.28515625" style="1" customWidth="1"/>
    <col min="11" max="11" width="12.28515625" style="1" bestFit="1" customWidth="1"/>
    <col min="12" max="13" width="9.140625" style="1"/>
    <col min="14" max="14" width="14.28515625" style="1" hidden="1" customWidth="1"/>
    <col min="15" max="15" width="9.140625" style="1"/>
    <col min="16" max="16" width="11.140625" style="1" customWidth="1"/>
    <col min="17" max="16384" width="9.140625" style="1"/>
  </cols>
  <sheetData>
    <row r="1" spans="1:21" ht="50.25" customHeight="1" x14ac:dyDescent="0.25">
      <c r="A1" s="125" t="s">
        <v>68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</row>
    <row r="2" spans="1:21" ht="5.25" customHeight="1" x14ac:dyDescent="0.25"/>
    <row r="3" spans="1:21" ht="19.5" customHeight="1" x14ac:dyDescent="0.35">
      <c r="A3" s="165" t="s">
        <v>12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21" ht="15.75" customHeight="1" thickBot="1" x14ac:dyDescent="0.35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21" s="2" customFormat="1" ht="30" customHeight="1" x14ac:dyDescent="0.25">
      <c r="A5" s="126" t="s">
        <v>2</v>
      </c>
      <c r="B5" s="128" t="s">
        <v>1</v>
      </c>
      <c r="C5" s="130" t="s">
        <v>13</v>
      </c>
      <c r="D5" s="132" t="s">
        <v>14</v>
      </c>
      <c r="E5" s="134" t="s">
        <v>15</v>
      </c>
      <c r="F5" s="134" t="s">
        <v>16</v>
      </c>
      <c r="G5" s="136" t="s">
        <v>17</v>
      </c>
      <c r="H5" s="132"/>
      <c r="I5" s="132"/>
      <c r="J5" s="137"/>
      <c r="K5" s="137"/>
      <c r="L5" s="138"/>
    </row>
    <row r="6" spans="1:21" s="2" customFormat="1" ht="30" customHeight="1" thickBot="1" x14ac:dyDescent="0.3">
      <c r="A6" s="127"/>
      <c r="B6" s="129"/>
      <c r="C6" s="131"/>
      <c r="D6" s="133"/>
      <c r="E6" s="135"/>
      <c r="F6" s="135"/>
      <c r="G6" s="26" t="s">
        <v>18</v>
      </c>
      <c r="H6" s="27" t="s">
        <v>6</v>
      </c>
      <c r="I6" s="27" t="s">
        <v>19</v>
      </c>
      <c r="J6" s="28" t="s">
        <v>20</v>
      </c>
      <c r="K6" s="29" t="s">
        <v>21</v>
      </c>
      <c r="L6" s="30" t="s">
        <v>7</v>
      </c>
      <c r="N6" s="95">
        <v>82.5</v>
      </c>
      <c r="O6" s="95">
        <v>85</v>
      </c>
      <c r="P6" s="95">
        <v>87.5</v>
      </c>
      <c r="Q6" s="95">
        <v>90</v>
      </c>
      <c r="R6" s="95">
        <v>92.5</v>
      </c>
      <c r="S6" s="95">
        <v>95</v>
      </c>
      <c r="T6" s="95">
        <v>97.5</v>
      </c>
      <c r="U6" s="95">
        <v>100</v>
      </c>
    </row>
    <row r="7" spans="1:21" s="3" customFormat="1" ht="30" customHeight="1" x14ac:dyDescent="0.25">
      <c r="A7" s="139">
        <v>1</v>
      </c>
      <c r="B7" s="141" t="s">
        <v>65</v>
      </c>
      <c r="C7" s="166" t="s">
        <v>79</v>
      </c>
      <c r="D7" s="31" t="s">
        <v>41</v>
      </c>
      <c r="E7" s="173">
        <v>83.6</v>
      </c>
      <c r="F7" s="174"/>
      <c r="G7" s="175">
        <v>3</v>
      </c>
      <c r="H7" s="176">
        <v>42.8</v>
      </c>
      <c r="I7" s="175"/>
      <c r="J7" s="177">
        <f t="shared" ref="J7:J31" si="0">H7-I7</f>
        <v>42.8</v>
      </c>
      <c r="K7" s="178">
        <f>AVERAGE(J7:J8)</f>
        <v>42.854999999999997</v>
      </c>
      <c r="L7" s="179">
        <v>8</v>
      </c>
      <c r="M7" s="96" t="s">
        <v>61</v>
      </c>
      <c r="N7" s="98">
        <v>0.05</v>
      </c>
      <c r="O7" s="98">
        <v>0.1</v>
      </c>
      <c r="P7" s="98">
        <v>0.15</v>
      </c>
      <c r="Q7" s="98">
        <v>0.2</v>
      </c>
      <c r="R7" s="98">
        <v>0.25</v>
      </c>
      <c r="S7" s="98">
        <v>0.3</v>
      </c>
      <c r="T7" s="98">
        <v>0.35</v>
      </c>
      <c r="U7" s="98">
        <v>0.4</v>
      </c>
    </row>
    <row r="8" spans="1:21" s="3" customFormat="1" ht="30" customHeight="1" x14ac:dyDescent="0.25">
      <c r="A8" s="140"/>
      <c r="B8" s="142"/>
      <c r="C8" s="167" t="s">
        <v>80</v>
      </c>
      <c r="D8" s="32" t="s">
        <v>42</v>
      </c>
      <c r="E8" s="180">
        <v>71.099999999999994</v>
      </c>
      <c r="F8" s="181"/>
      <c r="G8" s="182">
        <v>2</v>
      </c>
      <c r="H8" s="183">
        <v>42.91</v>
      </c>
      <c r="I8" s="182"/>
      <c r="J8" s="184">
        <f t="shared" si="0"/>
        <v>42.91</v>
      </c>
      <c r="K8" s="185"/>
      <c r="L8" s="186"/>
      <c r="M8" s="97">
        <v>1</v>
      </c>
      <c r="N8" s="98">
        <v>6</v>
      </c>
      <c r="O8" s="98">
        <v>12</v>
      </c>
      <c r="P8" s="98">
        <v>18</v>
      </c>
      <c r="Q8" s="98">
        <v>24</v>
      </c>
      <c r="R8" s="98">
        <v>30</v>
      </c>
      <c r="S8" s="98">
        <v>36</v>
      </c>
      <c r="T8" s="98">
        <v>42</v>
      </c>
      <c r="U8" s="98">
        <v>48</v>
      </c>
    </row>
    <row r="9" spans="1:21" s="3" customFormat="1" ht="30" customHeight="1" x14ac:dyDescent="0.25">
      <c r="A9" s="143">
        <v>2</v>
      </c>
      <c r="B9" s="144" t="s">
        <v>109</v>
      </c>
      <c r="C9" s="168" t="s">
        <v>110</v>
      </c>
      <c r="D9" s="33" t="s">
        <v>22</v>
      </c>
      <c r="E9" s="187">
        <v>73.2</v>
      </c>
      <c r="F9" s="181"/>
      <c r="G9" s="182">
        <v>3</v>
      </c>
      <c r="H9" s="183">
        <v>42.3</v>
      </c>
      <c r="I9" s="182"/>
      <c r="J9" s="184">
        <f t="shared" si="0"/>
        <v>42.3</v>
      </c>
      <c r="K9" s="185">
        <f>AVERAGE(J9:J10)</f>
        <v>42.405000000000001</v>
      </c>
      <c r="L9" s="186">
        <v>2</v>
      </c>
      <c r="M9" s="97">
        <v>2</v>
      </c>
      <c r="N9" s="98">
        <v>12</v>
      </c>
      <c r="O9" s="98">
        <v>24</v>
      </c>
      <c r="P9" s="98">
        <v>36</v>
      </c>
      <c r="Q9" s="98">
        <v>48</v>
      </c>
      <c r="R9" s="98">
        <v>60</v>
      </c>
      <c r="S9" s="98">
        <v>72</v>
      </c>
      <c r="T9" s="98">
        <v>84</v>
      </c>
      <c r="U9" s="98">
        <v>96</v>
      </c>
    </row>
    <row r="10" spans="1:21" s="3" customFormat="1" ht="30" customHeight="1" x14ac:dyDescent="0.25">
      <c r="A10" s="140"/>
      <c r="B10" s="144"/>
      <c r="C10" s="169" t="s">
        <v>111</v>
      </c>
      <c r="D10" s="32" t="s">
        <v>23</v>
      </c>
      <c r="E10" s="188">
        <v>88.8</v>
      </c>
      <c r="F10" s="181">
        <v>18</v>
      </c>
      <c r="G10" s="182">
        <v>4</v>
      </c>
      <c r="H10" s="183">
        <v>42.66</v>
      </c>
      <c r="I10" s="182">
        <v>0.15</v>
      </c>
      <c r="J10" s="184">
        <f t="shared" si="0"/>
        <v>42.51</v>
      </c>
      <c r="K10" s="185"/>
      <c r="L10" s="186"/>
      <c r="P10" s="88"/>
      <c r="Q10" s="88"/>
    </row>
    <row r="11" spans="1:21" s="3" customFormat="1" ht="30" customHeight="1" x14ac:dyDescent="0.25">
      <c r="A11" s="140">
        <v>3</v>
      </c>
      <c r="B11" s="144" t="s">
        <v>101</v>
      </c>
      <c r="C11" s="169" t="s">
        <v>103</v>
      </c>
      <c r="D11" s="32" t="s">
        <v>24</v>
      </c>
      <c r="E11" s="188" t="s">
        <v>117</v>
      </c>
      <c r="F11" s="181"/>
      <c r="G11" s="182">
        <v>5</v>
      </c>
      <c r="H11" s="183">
        <v>43.58</v>
      </c>
      <c r="I11" s="182"/>
      <c r="J11" s="184">
        <f t="shared" si="0"/>
        <v>43.58</v>
      </c>
      <c r="K11" s="185">
        <f>AVERAGE(J11:J12)</f>
        <v>43.045000000000002</v>
      </c>
      <c r="L11" s="186">
        <v>11</v>
      </c>
      <c r="P11" s="88"/>
      <c r="Q11" s="88"/>
    </row>
    <row r="12" spans="1:21" s="3" customFormat="1" ht="30" customHeight="1" x14ac:dyDescent="0.25">
      <c r="A12" s="140"/>
      <c r="B12" s="144"/>
      <c r="C12" s="169" t="s">
        <v>102</v>
      </c>
      <c r="D12" s="32" t="s">
        <v>25</v>
      </c>
      <c r="E12" s="188">
        <v>77.2</v>
      </c>
      <c r="F12" s="181"/>
      <c r="G12" s="182">
        <v>4</v>
      </c>
      <c r="H12" s="183">
        <v>42.51</v>
      </c>
      <c r="I12" s="182"/>
      <c r="J12" s="184">
        <f t="shared" si="0"/>
        <v>42.51</v>
      </c>
      <c r="K12" s="185"/>
      <c r="L12" s="186"/>
      <c r="N12" s="88"/>
      <c r="O12" s="88"/>
      <c r="P12" s="247" t="s">
        <v>124</v>
      </c>
      <c r="Q12" s="247"/>
      <c r="R12" s="247"/>
      <c r="S12" s="247">
        <v>10</v>
      </c>
      <c r="T12" s="249">
        <v>44.04</v>
      </c>
    </row>
    <row r="13" spans="1:21" s="3" customFormat="1" ht="30" customHeight="1" x14ac:dyDescent="0.25">
      <c r="A13" s="143">
        <v>4</v>
      </c>
      <c r="B13" s="144" t="s">
        <v>114</v>
      </c>
      <c r="C13" s="168" t="s">
        <v>115</v>
      </c>
      <c r="D13" s="33" t="s">
        <v>26</v>
      </c>
      <c r="E13" s="189">
        <v>80</v>
      </c>
      <c r="F13" s="190"/>
      <c r="G13" s="182">
        <v>5</v>
      </c>
      <c r="H13" s="183">
        <v>42.84</v>
      </c>
      <c r="I13" s="182"/>
      <c r="J13" s="184">
        <f t="shared" si="0"/>
        <v>42.84</v>
      </c>
      <c r="K13" s="185">
        <f>AVERAGE(J13:J14)</f>
        <v>42.585000000000001</v>
      </c>
      <c r="L13" s="186">
        <v>4</v>
      </c>
      <c r="N13" s="88" t="s">
        <v>67</v>
      </c>
      <c r="O13" s="88"/>
      <c r="P13" s="88"/>
      <c r="Q13" s="88"/>
    </row>
    <row r="14" spans="1:21" s="3" customFormat="1" ht="30" customHeight="1" x14ac:dyDescent="0.25">
      <c r="A14" s="140"/>
      <c r="B14" s="144"/>
      <c r="C14" s="169" t="s">
        <v>116</v>
      </c>
      <c r="D14" s="32" t="s">
        <v>28</v>
      </c>
      <c r="E14" s="188">
        <v>88.4</v>
      </c>
      <c r="F14" s="248">
        <v>18</v>
      </c>
      <c r="G14" s="182">
        <v>6</v>
      </c>
      <c r="H14" s="183">
        <v>42.48</v>
      </c>
      <c r="I14" s="182">
        <v>0.15</v>
      </c>
      <c r="J14" s="184">
        <f t="shared" si="0"/>
        <v>42.33</v>
      </c>
      <c r="K14" s="185"/>
      <c r="L14" s="186"/>
      <c r="N14" s="88"/>
      <c r="O14" s="88"/>
      <c r="P14" s="88"/>
      <c r="Q14" s="88"/>
    </row>
    <row r="15" spans="1:21" s="3" customFormat="1" ht="30" customHeight="1" x14ac:dyDescent="0.25">
      <c r="A15" s="140">
        <v>5</v>
      </c>
      <c r="B15" s="144" t="s">
        <v>85</v>
      </c>
      <c r="C15" s="169" t="s">
        <v>86</v>
      </c>
      <c r="D15" s="32" t="s">
        <v>29</v>
      </c>
      <c r="E15" s="191">
        <v>73.599999999999994</v>
      </c>
      <c r="F15" s="181"/>
      <c r="G15" s="182">
        <v>7</v>
      </c>
      <c r="H15" s="183">
        <v>43.56</v>
      </c>
      <c r="I15" s="182"/>
      <c r="J15" s="184">
        <f t="shared" si="0"/>
        <v>43.56</v>
      </c>
      <c r="K15" s="185">
        <f>AVERAGE(J15:J16)</f>
        <v>43.03</v>
      </c>
      <c r="L15" s="186">
        <v>9</v>
      </c>
      <c r="N15" s="88"/>
      <c r="O15" s="88"/>
      <c r="P15" s="88"/>
      <c r="Q15" s="88"/>
    </row>
    <row r="16" spans="1:21" s="3" customFormat="1" ht="30" customHeight="1" x14ac:dyDescent="0.25">
      <c r="A16" s="140"/>
      <c r="B16" s="144"/>
      <c r="C16" s="169" t="s">
        <v>87</v>
      </c>
      <c r="D16" s="32" t="s">
        <v>30</v>
      </c>
      <c r="E16" s="191">
        <v>94</v>
      </c>
      <c r="F16" s="181">
        <v>30</v>
      </c>
      <c r="G16" s="182">
        <v>6</v>
      </c>
      <c r="H16" s="183">
        <v>42.75</v>
      </c>
      <c r="I16" s="182">
        <v>0.25</v>
      </c>
      <c r="J16" s="184">
        <f t="shared" si="0"/>
        <v>42.5</v>
      </c>
      <c r="K16" s="185"/>
      <c r="L16" s="186"/>
      <c r="N16" s="111"/>
      <c r="O16" s="1"/>
      <c r="P16" s="88"/>
      <c r="Q16" s="88"/>
    </row>
    <row r="17" spans="1:16" ht="27.75" customHeight="1" x14ac:dyDescent="0.25">
      <c r="A17" s="140">
        <v>6</v>
      </c>
      <c r="B17" s="144" t="s">
        <v>63</v>
      </c>
      <c r="C17" s="169" t="s">
        <v>64</v>
      </c>
      <c r="D17" s="32" t="s">
        <v>31</v>
      </c>
      <c r="E17" s="192" t="s">
        <v>105</v>
      </c>
      <c r="F17" s="193">
        <v>12</v>
      </c>
      <c r="G17" s="194">
        <v>8</v>
      </c>
      <c r="H17" s="195">
        <v>42.25</v>
      </c>
      <c r="I17" s="182">
        <v>0.1</v>
      </c>
      <c r="J17" s="184">
        <f t="shared" si="0"/>
        <v>42.15</v>
      </c>
      <c r="K17" s="185">
        <f>AVERAGE(J17:J18)</f>
        <v>42.47</v>
      </c>
      <c r="L17" s="186">
        <v>10</v>
      </c>
      <c r="M17" s="3"/>
      <c r="O17" s="101"/>
      <c r="P17" s="111"/>
    </row>
    <row r="18" spans="1:16" ht="27.75" customHeight="1" x14ac:dyDescent="0.25">
      <c r="A18" s="140"/>
      <c r="B18" s="144"/>
      <c r="C18" s="169" t="s">
        <v>107</v>
      </c>
      <c r="D18" s="32" t="s">
        <v>32</v>
      </c>
      <c r="E18" s="192" t="s">
        <v>106</v>
      </c>
      <c r="F18" s="193"/>
      <c r="G18" s="194">
        <v>7</v>
      </c>
      <c r="H18" s="195">
        <v>43.93</v>
      </c>
      <c r="I18" s="182"/>
      <c r="J18" s="184">
        <v>42.79</v>
      </c>
      <c r="K18" s="185"/>
      <c r="L18" s="186"/>
      <c r="M18" s="3"/>
    </row>
    <row r="19" spans="1:16" ht="29.25" customHeight="1" x14ac:dyDescent="0.3">
      <c r="A19" s="143">
        <v>7</v>
      </c>
      <c r="B19" s="144" t="s">
        <v>70</v>
      </c>
      <c r="C19" s="168" t="s">
        <v>71</v>
      </c>
      <c r="D19" s="33" t="s">
        <v>33</v>
      </c>
      <c r="E19" s="196" t="s">
        <v>73</v>
      </c>
      <c r="F19" s="193"/>
      <c r="G19" s="194">
        <v>9</v>
      </c>
      <c r="H19" s="195">
        <v>42</v>
      </c>
      <c r="I19" s="182"/>
      <c r="J19" s="184">
        <f t="shared" si="0"/>
        <v>42</v>
      </c>
      <c r="K19" s="185">
        <f>AVERAGE(J19:J20)</f>
        <v>42.245000000000005</v>
      </c>
      <c r="L19" s="186">
        <v>1</v>
      </c>
      <c r="M19" s="3"/>
      <c r="P19" s="34"/>
    </row>
    <row r="20" spans="1:16" ht="29.25" customHeight="1" x14ac:dyDescent="0.3">
      <c r="A20" s="140"/>
      <c r="B20" s="144"/>
      <c r="C20" s="169" t="s">
        <v>72</v>
      </c>
      <c r="D20" s="32" t="s">
        <v>34</v>
      </c>
      <c r="E20" s="192" t="s">
        <v>83</v>
      </c>
      <c r="F20" s="193"/>
      <c r="G20" s="194">
        <v>8</v>
      </c>
      <c r="H20" s="195">
        <v>42.49</v>
      </c>
      <c r="I20" s="182"/>
      <c r="J20" s="184">
        <f t="shared" si="0"/>
        <v>42.49</v>
      </c>
      <c r="K20" s="185"/>
      <c r="L20" s="186"/>
      <c r="M20" s="3"/>
      <c r="P20" s="34"/>
    </row>
    <row r="21" spans="1:16" ht="29.25" customHeight="1" x14ac:dyDescent="0.25">
      <c r="A21" s="140">
        <v>8</v>
      </c>
      <c r="B21" s="144" t="s">
        <v>74</v>
      </c>
      <c r="C21" s="169" t="s">
        <v>75</v>
      </c>
      <c r="D21" s="32" t="s">
        <v>35</v>
      </c>
      <c r="E21" s="192" t="s">
        <v>78</v>
      </c>
      <c r="F21" s="193"/>
      <c r="G21" s="194">
        <v>9</v>
      </c>
      <c r="H21" s="195">
        <v>43.73</v>
      </c>
      <c r="I21" s="182"/>
      <c r="J21" s="184">
        <f t="shared" si="0"/>
        <v>43.73</v>
      </c>
      <c r="K21" s="185">
        <f>AVERAGE(J21:J22)</f>
        <v>43.65</v>
      </c>
      <c r="L21" s="186">
        <v>12</v>
      </c>
      <c r="M21" s="3"/>
    </row>
    <row r="22" spans="1:16" ht="29.25" customHeight="1" x14ac:dyDescent="0.25">
      <c r="A22" s="140"/>
      <c r="B22" s="144"/>
      <c r="C22" s="169" t="s">
        <v>76</v>
      </c>
      <c r="D22" s="32" t="s">
        <v>36</v>
      </c>
      <c r="E22" s="192" t="s">
        <v>77</v>
      </c>
      <c r="F22" s="193"/>
      <c r="G22" s="194">
        <v>10</v>
      </c>
      <c r="H22" s="195">
        <v>43.57</v>
      </c>
      <c r="I22" s="182"/>
      <c r="J22" s="184">
        <f t="shared" si="0"/>
        <v>43.57</v>
      </c>
      <c r="K22" s="185"/>
      <c r="L22" s="186"/>
      <c r="M22" s="3"/>
    </row>
    <row r="23" spans="1:16" ht="29.25" customHeight="1" x14ac:dyDescent="0.25">
      <c r="A23" s="143">
        <v>9</v>
      </c>
      <c r="B23" s="146" t="s">
        <v>88</v>
      </c>
      <c r="C23" s="168" t="s">
        <v>89</v>
      </c>
      <c r="D23" s="33" t="s">
        <v>37</v>
      </c>
      <c r="E23" s="196" t="s">
        <v>91</v>
      </c>
      <c r="F23" s="193">
        <v>36</v>
      </c>
      <c r="G23" s="194">
        <v>13</v>
      </c>
      <c r="H23" s="195">
        <v>44.46</v>
      </c>
      <c r="I23" s="182">
        <v>0.3</v>
      </c>
      <c r="J23" s="184">
        <f t="shared" si="0"/>
        <v>44.160000000000004</v>
      </c>
      <c r="K23" s="185">
        <f>AVERAGE(J23:J24)</f>
        <v>43.795000000000002</v>
      </c>
      <c r="L23" s="186">
        <v>13</v>
      </c>
      <c r="M23" s="3"/>
    </row>
    <row r="24" spans="1:16" ht="29.25" customHeight="1" x14ac:dyDescent="0.25">
      <c r="A24" s="145"/>
      <c r="B24" s="147"/>
      <c r="C24" s="170" t="s">
        <v>90</v>
      </c>
      <c r="D24" s="35" t="s">
        <v>38</v>
      </c>
      <c r="E24" s="197" t="s">
        <v>92</v>
      </c>
      <c r="F24" s="198"/>
      <c r="G24" s="199">
        <v>10</v>
      </c>
      <c r="H24" s="200">
        <v>43.43</v>
      </c>
      <c r="I24" s="182"/>
      <c r="J24" s="201">
        <f t="shared" si="0"/>
        <v>43.43</v>
      </c>
      <c r="K24" s="185"/>
      <c r="L24" s="202"/>
      <c r="M24" s="3"/>
    </row>
    <row r="25" spans="1:16" ht="29.25" customHeight="1" x14ac:dyDescent="0.25">
      <c r="A25" s="140">
        <v>10</v>
      </c>
      <c r="B25" s="144" t="s">
        <v>113</v>
      </c>
      <c r="C25" s="169" t="s">
        <v>84</v>
      </c>
      <c r="D25" s="32" t="s">
        <v>39</v>
      </c>
      <c r="E25" s="192" t="s">
        <v>112</v>
      </c>
      <c r="F25" s="193"/>
      <c r="G25" s="194">
        <v>13</v>
      </c>
      <c r="H25" s="195">
        <v>43.09</v>
      </c>
      <c r="I25" s="182"/>
      <c r="J25" s="203">
        <f t="shared" si="0"/>
        <v>43.09</v>
      </c>
      <c r="K25" s="185">
        <f t="shared" ref="K25:K30" si="1">AVERAGE(J25:J26)</f>
        <v>42.67</v>
      </c>
      <c r="L25" s="186">
        <v>6</v>
      </c>
      <c r="M25" s="3"/>
    </row>
    <row r="26" spans="1:16" ht="27" customHeight="1" x14ac:dyDescent="0.25">
      <c r="A26" s="140"/>
      <c r="B26" s="144"/>
      <c r="C26" s="169" t="s">
        <v>81</v>
      </c>
      <c r="D26" s="32" t="s">
        <v>40</v>
      </c>
      <c r="E26" s="192" t="s">
        <v>82</v>
      </c>
      <c r="F26" s="204">
        <v>30</v>
      </c>
      <c r="G26" s="194">
        <v>21</v>
      </c>
      <c r="H26" s="195">
        <v>42.5</v>
      </c>
      <c r="I26" s="182">
        <v>0.25</v>
      </c>
      <c r="J26" s="203">
        <f t="shared" si="0"/>
        <v>42.25</v>
      </c>
      <c r="K26" s="185"/>
      <c r="L26" s="186"/>
      <c r="M26" s="3"/>
    </row>
    <row r="27" spans="1:16" ht="35.25" customHeight="1" x14ac:dyDescent="0.25">
      <c r="A27" s="163">
        <v>11</v>
      </c>
      <c r="B27" s="164" t="s">
        <v>108</v>
      </c>
      <c r="C27" s="171" t="s">
        <v>94</v>
      </c>
      <c r="D27" s="33" t="s">
        <v>41</v>
      </c>
      <c r="E27" s="205">
        <v>53</v>
      </c>
      <c r="F27" s="206"/>
      <c r="G27" s="207">
        <v>33</v>
      </c>
      <c r="H27" s="208">
        <v>42.56</v>
      </c>
      <c r="I27" s="209"/>
      <c r="J27" s="184">
        <f t="shared" si="0"/>
        <v>42.56</v>
      </c>
      <c r="K27" s="210">
        <f>AVERAGE(J27:J28)</f>
        <v>42.644999999999996</v>
      </c>
      <c r="L27" s="211">
        <v>5</v>
      </c>
      <c r="M27" s="3"/>
    </row>
    <row r="28" spans="1:16" ht="35.25" customHeight="1" x14ac:dyDescent="0.25">
      <c r="A28" s="163"/>
      <c r="B28" s="164"/>
      <c r="C28" s="171" t="s">
        <v>95</v>
      </c>
      <c r="D28" s="33" t="s">
        <v>42</v>
      </c>
      <c r="E28" s="205">
        <v>73.7</v>
      </c>
      <c r="F28" s="206"/>
      <c r="G28" s="207">
        <v>21</v>
      </c>
      <c r="H28" s="208">
        <v>42.73</v>
      </c>
      <c r="I28" s="209"/>
      <c r="J28" s="184">
        <f t="shared" si="0"/>
        <v>42.73</v>
      </c>
      <c r="K28" s="210"/>
      <c r="L28" s="211"/>
      <c r="M28" s="3"/>
    </row>
    <row r="29" spans="1:16" ht="33.75" customHeight="1" x14ac:dyDescent="0.25">
      <c r="A29" s="162"/>
      <c r="B29" s="142"/>
      <c r="C29" s="167" t="s">
        <v>96</v>
      </c>
      <c r="D29" s="32" t="s">
        <v>93</v>
      </c>
      <c r="E29" s="180">
        <v>33.700000000000003</v>
      </c>
      <c r="F29" s="212"/>
      <c r="G29" s="213"/>
      <c r="H29" s="180"/>
      <c r="I29" s="182"/>
      <c r="J29" s="184">
        <f t="shared" si="0"/>
        <v>0</v>
      </c>
      <c r="K29" s="185"/>
      <c r="L29" s="214"/>
      <c r="M29" s="3"/>
    </row>
    <row r="30" spans="1:16" ht="29.25" customHeight="1" x14ac:dyDescent="0.25">
      <c r="A30" s="140">
        <v>12</v>
      </c>
      <c r="B30" s="144" t="s">
        <v>97</v>
      </c>
      <c r="C30" s="169" t="s">
        <v>98</v>
      </c>
      <c r="D30" s="32" t="s">
        <v>58</v>
      </c>
      <c r="E30" s="192" t="s">
        <v>104</v>
      </c>
      <c r="F30" s="193"/>
      <c r="G30" s="194">
        <v>33</v>
      </c>
      <c r="H30" s="195">
        <v>42.94</v>
      </c>
      <c r="I30" s="182"/>
      <c r="J30" s="203">
        <f t="shared" si="0"/>
        <v>42.94</v>
      </c>
      <c r="K30" s="185">
        <f t="shared" si="1"/>
        <v>42.73</v>
      </c>
      <c r="L30" s="186">
        <v>7</v>
      </c>
      <c r="M30" s="3"/>
    </row>
    <row r="31" spans="1:16" ht="27" customHeight="1" x14ac:dyDescent="0.25">
      <c r="A31" s="140"/>
      <c r="B31" s="144"/>
      <c r="C31" s="169" t="s">
        <v>99</v>
      </c>
      <c r="D31" s="32" t="s">
        <v>59</v>
      </c>
      <c r="E31" s="192" t="s">
        <v>100</v>
      </c>
      <c r="F31" s="204">
        <v>12</v>
      </c>
      <c r="G31" s="194">
        <v>69</v>
      </c>
      <c r="H31" s="195">
        <v>42.62</v>
      </c>
      <c r="I31" s="182">
        <v>0.1</v>
      </c>
      <c r="J31" s="203">
        <f t="shared" si="0"/>
        <v>42.519999999999996</v>
      </c>
      <c r="K31" s="185"/>
      <c r="L31" s="186"/>
      <c r="M31" s="3"/>
    </row>
    <row r="32" spans="1:16" ht="33" customHeight="1" x14ac:dyDescent="0.25">
      <c r="A32" s="143">
        <v>13</v>
      </c>
      <c r="B32" s="147" t="s">
        <v>120</v>
      </c>
      <c r="C32" s="168" t="s">
        <v>121</v>
      </c>
      <c r="D32" s="33" t="s">
        <v>118</v>
      </c>
      <c r="E32" s="196" t="s">
        <v>123</v>
      </c>
      <c r="F32" s="204"/>
      <c r="G32" s="215">
        <v>1</v>
      </c>
      <c r="H32" s="216">
        <v>42.45</v>
      </c>
      <c r="I32" s="209"/>
      <c r="J32" s="184">
        <f t="shared" ref="J32:J33" si="2">H32-I32</f>
        <v>42.45</v>
      </c>
      <c r="K32" s="210">
        <f t="shared" ref="K32:K33" si="3">AVERAGE(J32:J33)</f>
        <v>42.480000000000004</v>
      </c>
      <c r="L32" s="214">
        <v>3</v>
      </c>
    </row>
    <row r="33" spans="1:12" ht="33.75" customHeight="1" thickBot="1" x14ac:dyDescent="0.3">
      <c r="A33" s="148"/>
      <c r="B33" s="149"/>
      <c r="C33" s="172" t="s">
        <v>122</v>
      </c>
      <c r="D33" s="36" t="s">
        <v>119</v>
      </c>
      <c r="E33" s="217" t="s">
        <v>105</v>
      </c>
      <c r="F33" s="218">
        <v>12</v>
      </c>
      <c r="G33" s="219">
        <v>69</v>
      </c>
      <c r="H33" s="220">
        <v>42.61</v>
      </c>
      <c r="I33" s="221">
        <v>0.1</v>
      </c>
      <c r="J33" s="222">
        <f t="shared" si="2"/>
        <v>42.51</v>
      </c>
      <c r="K33" s="223"/>
      <c r="L33" s="224"/>
    </row>
  </sheetData>
  <mergeCells count="61">
    <mergeCell ref="A32:A33"/>
    <mergeCell ref="B32:B33"/>
    <mergeCell ref="K32:K33"/>
    <mergeCell ref="L32:L33"/>
    <mergeCell ref="A27:A29"/>
    <mergeCell ref="B27:B29"/>
    <mergeCell ref="K27:K29"/>
    <mergeCell ref="L27:L29"/>
    <mergeCell ref="L30:L31"/>
    <mergeCell ref="A30:A31"/>
    <mergeCell ref="B30:B31"/>
    <mergeCell ref="K30:K31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6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8"/>
  <sheetViews>
    <sheetView topLeftCell="A4" zoomScale="75" zoomScaleNormal="75" workbookViewId="0">
      <selection activeCell="F16" sqref="F16"/>
    </sheetView>
  </sheetViews>
  <sheetFormatPr defaultRowHeight="15" x14ac:dyDescent="0.2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 x14ac:dyDescent="0.25"/>
    <row r="2" spans="1:18" hidden="1" x14ac:dyDescent="0.25"/>
    <row r="3" spans="1:18" hidden="1" x14ac:dyDescent="0.25"/>
    <row r="4" spans="1:18" ht="18.75" x14ac:dyDescent="0.3">
      <c r="A4" s="150" t="s">
        <v>129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</row>
    <row r="5" spans="1:18" ht="7.5" customHeight="1" x14ac:dyDescent="0.25"/>
    <row r="6" spans="1:18" ht="17.25" x14ac:dyDescent="0.3">
      <c r="A6" s="114" t="s">
        <v>126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8" ht="7.5" customHeight="1" x14ac:dyDescent="0.25"/>
    <row r="8" spans="1:18" s="2" customFormat="1" ht="20.25" customHeight="1" x14ac:dyDescent="0.25">
      <c r="A8" s="151" t="s">
        <v>43</v>
      </c>
      <c r="B8" s="225" t="s">
        <v>13</v>
      </c>
      <c r="C8" s="226"/>
      <c r="D8" s="227"/>
      <c r="E8" s="153" t="s">
        <v>18</v>
      </c>
      <c r="F8" s="152" t="s">
        <v>44</v>
      </c>
      <c r="G8" s="155" t="s">
        <v>45</v>
      </c>
      <c r="H8" s="157" t="s">
        <v>46</v>
      </c>
      <c r="I8" s="158"/>
      <c r="J8" s="158"/>
      <c r="K8" s="159"/>
      <c r="L8" s="160" t="s">
        <v>47</v>
      </c>
      <c r="M8" s="151" t="s">
        <v>48</v>
      </c>
      <c r="N8" s="151"/>
      <c r="O8" s="37"/>
      <c r="P8" s="37"/>
    </row>
    <row r="9" spans="1:18" s="2" customFormat="1" ht="27.75" customHeight="1" x14ac:dyDescent="0.25">
      <c r="A9" s="151"/>
      <c r="B9" s="228"/>
      <c r="C9" s="229"/>
      <c r="D9" s="230"/>
      <c r="E9" s="154"/>
      <c r="F9" s="152"/>
      <c r="G9" s="156"/>
      <c r="H9" s="38" t="s">
        <v>49</v>
      </c>
      <c r="I9" s="38" t="s">
        <v>50</v>
      </c>
      <c r="J9" s="38" t="s">
        <v>51</v>
      </c>
      <c r="K9" s="39" t="s">
        <v>52</v>
      </c>
      <c r="L9" s="161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 x14ac:dyDescent="0.3">
      <c r="A10" s="41">
        <v>1</v>
      </c>
      <c r="B10" s="232" t="s">
        <v>110</v>
      </c>
      <c r="C10" s="233"/>
      <c r="D10" s="234"/>
      <c r="E10" s="42">
        <v>2</v>
      </c>
      <c r="F10" s="42">
        <v>42</v>
      </c>
      <c r="G10" s="43">
        <f>F10</f>
        <v>42</v>
      </c>
      <c r="H10" s="266">
        <f>MIN(C21:C85)</f>
        <v>42.3</v>
      </c>
      <c r="I10" s="99">
        <f>AVERAGE(C21:C85)</f>
        <v>42.597317073170736</v>
      </c>
      <c r="J10" s="44">
        <v>8</v>
      </c>
      <c r="K10" s="99">
        <f>I10-H10</f>
        <v>0.29731707317073841</v>
      </c>
      <c r="L10" s="110">
        <v>2.1400462962962965E-2</v>
      </c>
      <c r="M10" s="250">
        <f>L10</f>
        <v>2.1400462962962965E-2</v>
      </c>
      <c r="N10" s="46">
        <f>M10</f>
        <v>2.1400462962962965E-2</v>
      </c>
      <c r="O10" s="47" t="s">
        <v>135</v>
      </c>
      <c r="P10" s="48">
        <v>-18</v>
      </c>
      <c r="Q10" s="291" t="s">
        <v>169</v>
      </c>
      <c r="R10" s="50"/>
    </row>
    <row r="11" spans="1:18" s="3" customFormat="1" ht="30" customHeight="1" thickBot="1" x14ac:dyDescent="0.3">
      <c r="A11" s="41">
        <v>2</v>
      </c>
      <c r="B11" s="232" t="s">
        <v>110</v>
      </c>
      <c r="C11" s="233"/>
      <c r="D11" s="234"/>
      <c r="E11" s="42">
        <v>10</v>
      </c>
      <c r="F11" s="42">
        <v>82</v>
      </c>
      <c r="G11" s="43">
        <f>F11-F10</f>
        <v>40</v>
      </c>
      <c r="H11" s="272">
        <f>MIN(D21:D85)</f>
        <v>42</v>
      </c>
      <c r="I11" s="264">
        <f>AVERAGE(D21:D85)</f>
        <v>42.36205128205129</v>
      </c>
      <c r="J11" s="44">
        <v>3</v>
      </c>
      <c r="K11" s="99">
        <f t="shared" ref="K11:K15" si="0">I11-H11</f>
        <v>0.36205128205129</v>
      </c>
      <c r="L11" s="110">
        <v>4.1874999999999996E-2</v>
      </c>
      <c r="M11" s="110">
        <f>L11-L10</f>
        <v>2.0474537037037031E-2</v>
      </c>
      <c r="N11" s="46">
        <f>M11+N10</f>
        <v>4.1874999999999996E-2</v>
      </c>
      <c r="O11" s="47" t="s">
        <v>165</v>
      </c>
      <c r="P11" s="48">
        <v>5</v>
      </c>
      <c r="Q11" s="291" t="s">
        <v>163</v>
      </c>
      <c r="R11" s="50"/>
    </row>
    <row r="12" spans="1:18" s="3" customFormat="1" ht="30" customHeight="1" x14ac:dyDescent="0.25">
      <c r="A12" s="41">
        <v>3</v>
      </c>
      <c r="B12" s="232" t="s">
        <v>110</v>
      </c>
      <c r="C12" s="233"/>
      <c r="D12" s="234"/>
      <c r="E12" s="42">
        <v>3</v>
      </c>
      <c r="F12" s="42">
        <v>110</v>
      </c>
      <c r="G12" s="43">
        <f t="shared" ref="G12:G15" si="1">F12-F11</f>
        <v>28</v>
      </c>
      <c r="H12" s="268">
        <f>MIN(E21:E85)</f>
        <v>42.37</v>
      </c>
      <c r="I12" s="99">
        <f>AVERAGE(E23:E87)</f>
        <v>42.628399999999999</v>
      </c>
      <c r="J12" s="44">
        <v>4</v>
      </c>
      <c r="K12" s="99">
        <f t="shared" si="0"/>
        <v>0.25840000000000174</v>
      </c>
      <c r="L12" s="110">
        <v>5.6666666666666671E-2</v>
      </c>
      <c r="M12" s="110">
        <f t="shared" ref="M12:M15" si="2">L12-L11</f>
        <v>1.4791666666666675E-2</v>
      </c>
      <c r="N12" s="45">
        <f>M12+N11</f>
        <v>5.6666666666666671E-2</v>
      </c>
      <c r="O12" s="47" t="s">
        <v>166</v>
      </c>
      <c r="P12" s="48"/>
      <c r="Q12" s="50"/>
      <c r="R12" s="50"/>
    </row>
    <row r="13" spans="1:18" s="3" customFormat="1" ht="30" customHeight="1" thickBot="1" x14ac:dyDescent="0.3">
      <c r="A13" s="41">
        <v>4</v>
      </c>
      <c r="B13" s="232" t="s">
        <v>111</v>
      </c>
      <c r="C13" s="233"/>
      <c r="D13" s="234"/>
      <c r="E13" s="42">
        <v>69</v>
      </c>
      <c r="F13" s="42">
        <v>140</v>
      </c>
      <c r="G13" s="43">
        <f t="shared" si="1"/>
        <v>30</v>
      </c>
      <c r="H13" s="267">
        <f>MIN(F23:F87)</f>
        <v>42.8</v>
      </c>
      <c r="I13" s="100">
        <f>AVERAGE(F23:F87)</f>
        <v>43.039259259259261</v>
      </c>
      <c r="J13" s="44">
        <v>2</v>
      </c>
      <c r="K13" s="99">
        <f t="shared" si="0"/>
        <v>0.2392592592592635</v>
      </c>
      <c r="L13" s="110">
        <v>7.239583333333334E-2</v>
      </c>
      <c r="M13" s="110">
        <f t="shared" si="2"/>
        <v>1.5729166666666669E-2</v>
      </c>
      <c r="N13" s="46">
        <f>M13</f>
        <v>1.5729166666666669E-2</v>
      </c>
      <c r="O13" s="47" t="s">
        <v>167</v>
      </c>
      <c r="P13" s="48"/>
      <c r="Q13" s="50"/>
      <c r="R13" s="50"/>
    </row>
    <row r="14" spans="1:18" s="3" customFormat="1" ht="30" customHeight="1" thickBot="1" x14ac:dyDescent="0.3">
      <c r="A14" s="41">
        <v>5</v>
      </c>
      <c r="B14" s="232" t="s">
        <v>111</v>
      </c>
      <c r="C14" s="233"/>
      <c r="D14" s="234"/>
      <c r="E14" s="51">
        <v>10</v>
      </c>
      <c r="F14" s="42">
        <v>194</v>
      </c>
      <c r="G14" s="43">
        <f t="shared" si="1"/>
        <v>54</v>
      </c>
      <c r="H14" s="271">
        <f>MIN(G21:G83)</f>
        <v>42.47</v>
      </c>
      <c r="I14" s="265">
        <f>AVERAGE(G21:G85)</f>
        <v>42.818867924528298</v>
      </c>
      <c r="J14" s="44">
        <v>3</v>
      </c>
      <c r="K14" s="99">
        <f t="shared" si="0"/>
        <v>0.34886792452829951</v>
      </c>
      <c r="L14" s="110">
        <v>9.9942129629629631E-2</v>
      </c>
      <c r="M14" s="110">
        <f t="shared" si="2"/>
        <v>2.7546296296296291E-2</v>
      </c>
      <c r="N14" s="46">
        <f>M14+M13</f>
        <v>4.327546296296296E-2</v>
      </c>
      <c r="O14" s="47" t="s">
        <v>168</v>
      </c>
      <c r="P14" s="48"/>
      <c r="Q14" s="19"/>
    </row>
    <row r="15" spans="1:18" s="3" customFormat="1" ht="30" customHeight="1" x14ac:dyDescent="0.25">
      <c r="A15" s="52" t="s">
        <v>57</v>
      </c>
      <c r="B15" s="232" t="s">
        <v>111</v>
      </c>
      <c r="C15" s="233"/>
      <c r="D15" s="234"/>
      <c r="E15" s="53">
        <v>21</v>
      </c>
      <c r="F15" s="53">
        <v>245</v>
      </c>
      <c r="G15" s="43">
        <f t="shared" si="1"/>
        <v>51</v>
      </c>
      <c r="H15" s="269">
        <f>MIN(H21:H89)</f>
        <v>42.66</v>
      </c>
      <c r="I15" s="99">
        <f>AVERAGE(H21:H85)</f>
        <v>42.96843137254902</v>
      </c>
      <c r="J15" s="44">
        <v>4</v>
      </c>
      <c r="K15" s="99">
        <f t="shared" si="0"/>
        <v>0.30843137254902331</v>
      </c>
      <c r="L15" s="110">
        <v>0.12534722222222222</v>
      </c>
      <c r="M15" s="110">
        <f t="shared" si="2"/>
        <v>2.540509259259259E-2</v>
      </c>
      <c r="N15" s="54">
        <f>M15+N14</f>
        <v>6.868055555555555E-2</v>
      </c>
      <c r="O15" s="47"/>
      <c r="P15" s="48"/>
    </row>
    <row r="16" spans="1:18" s="3" customFormat="1" ht="30" customHeight="1" x14ac:dyDescent="0.25">
      <c r="A16" s="55"/>
      <c r="B16" s="55"/>
      <c r="C16" s="55"/>
      <c r="D16" s="56"/>
      <c r="E16" s="57"/>
      <c r="F16" s="57"/>
      <c r="G16" s="57"/>
      <c r="H16" s="87">
        <f>AVERAGE(H10:H12)</f>
        <v>42.223333333333329</v>
      </c>
      <c r="I16" s="106">
        <f>AVERAGE(I10:I12)</f>
        <v>42.529256118407339</v>
      </c>
      <c r="J16" s="106" t="s">
        <v>143</v>
      </c>
      <c r="K16" s="107">
        <f>AVERAGE(K10:K12)</f>
        <v>0.30592278507401005</v>
      </c>
      <c r="L16" s="57"/>
      <c r="M16" s="57"/>
      <c r="N16" s="57"/>
      <c r="O16" s="58"/>
      <c r="P16" s="58"/>
    </row>
    <row r="17" spans="1:16" ht="27.75" customHeight="1" x14ac:dyDescent="0.25">
      <c r="A17" s="59"/>
      <c r="B17" s="59"/>
      <c r="C17" s="59"/>
      <c r="D17" s="59"/>
      <c r="E17" s="59"/>
      <c r="F17" s="60"/>
      <c r="G17" s="61"/>
      <c r="H17" s="62">
        <f>AVERAGE(H13:H15)</f>
        <v>42.643333333333331</v>
      </c>
      <c r="I17" s="63">
        <f>AVERAGE(I13:I15)</f>
        <v>42.942186185445529</v>
      </c>
      <c r="J17" s="63" t="s">
        <v>144</v>
      </c>
      <c r="K17" s="64">
        <f>AVERAGE(K13:K15)</f>
        <v>0.29885285211219542</v>
      </c>
      <c r="L17" s="61"/>
      <c r="M17" s="61" t="s">
        <v>27</v>
      </c>
      <c r="N17" s="61"/>
      <c r="O17" s="58"/>
      <c r="P17" s="58"/>
    </row>
    <row r="18" spans="1:16" ht="30" customHeight="1" thickBot="1" x14ac:dyDescent="0.3">
      <c r="A18" s="65"/>
      <c r="B18" s="65"/>
      <c r="C18" s="65"/>
      <c r="D18" s="65"/>
      <c r="E18" s="65"/>
      <c r="F18" s="61"/>
      <c r="G18" s="61"/>
      <c r="H18" s="66">
        <f>AVERAGE(H10:H15)</f>
        <v>42.43333333333333</v>
      </c>
      <c r="I18" s="67">
        <f>AVERAGE(C21:H88)</f>
        <v>42.753125000000004</v>
      </c>
      <c r="J18" s="68"/>
      <c r="K18" s="69">
        <f>AVERAGE(K10:K15)</f>
        <v>0.30238781859310276</v>
      </c>
      <c r="L18" s="61"/>
      <c r="M18" s="61"/>
      <c r="N18" s="61"/>
      <c r="O18" s="65"/>
      <c r="P18" s="65"/>
    </row>
    <row r="20" spans="1:16" ht="15.75" thickBot="1" x14ac:dyDescent="0.3">
      <c r="C20" s="2" t="str">
        <f>B10</f>
        <v>Пикулин Паша</v>
      </c>
      <c r="D20" s="2" t="str">
        <f>B11</f>
        <v>Пикулин Паша</v>
      </c>
      <c r="E20" s="2" t="str">
        <f>B12</f>
        <v>Пикулин Паша</v>
      </c>
      <c r="F20" s="2" t="str">
        <f>B13</f>
        <v>Шутка Виталий</v>
      </c>
      <c r="G20" s="2" t="str">
        <f>B14</f>
        <v>Шутка Виталий</v>
      </c>
      <c r="H20" s="2" t="str">
        <f>B15</f>
        <v>Шутка Виталий</v>
      </c>
    </row>
    <row r="21" spans="1:16" x14ac:dyDescent="0.25">
      <c r="B21" s="1">
        <v>1</v>
      </c>
      <c r="C21" s="71">
        <v>43.04</v>
      </c>
      <c r="D21" s="72">
        <v>43.24</v>
      </c>
      <c r="E21" s="72">
        <v>42.95</v>
      </c>
      <c r="F21" s="72">
        <v>44.77</v>
      </c>
      <c r="G21" s="72">
        <v>43.55</v>
      </c>
      <c r="H21" s="73">
        <v>43.83</v>
      </c>
      <c r="O21" s="2"/>
      <c r="P21" s="2"/>
    </row>
    <row r="22" spans="1:16" x14ac:dyDescent="0.25">
      <c r="B22" s="1">
        <v>2</v>
      </c>
      <c r="C22" s="74">
        <v>42.56</v>
      </c>
      <c r="D22" s="75">
        <v>42.24</v>
      </c>
      <c r="E22" s="75">
        <v>42.8</v>
      </c>
      <c r="F22" s="75">
        <v>43.06</v>
      </c>
      <c r="G22" s="75">
        <v>43.01</v>
      </c>
      <c r="H22" s="76">
        <v>43.11</v>
      </c>
      <c r="O22" s="3"/>
      <c r="P22" s="3"/>
    </row>
    <row r="23" spans="1:16" x14ac:dyDescent="0.25">
      <c r="B23" s="1">
        <v>3</v>
      </c>
      <c r="C23" s="74">
        <v>42.67</v>
      </c>
      <c r="D23" s="75">
        <v>42.16</v>
      </c>
      <c r="E23" s="75">
        <v>42.63</v>
      </c>
      <c r="F23" s="75">
        <v>43.04</v>
      </c>
      <c r="G23" s="75">
        <v>42.73</v>
      </c>
      <c r="H23" s="76">
        <v>42.94</v>
      </c>
      <c r="O23" s="3"/>
      <c r="P23" s="3"/>
    </row>
    <row r="24" spans="1:16" x14ac:dyDescent="0.25">
      <c r="B24" s="1">
        <v>4</v>
      </c>
      <c r="C24" s="74">
        <v>42.3</v>
      </c>
      <c r="D24" s="75">
        <v>42.22</v>
      </c>
      <c r="E24" s="75">
        <v>42.49</v>
      </c>
      <c r="F24" s="75">
        <v>43.33</v>
      </c>
      <c r="G24" s="75">
        <v>42.9</v>
      </c>
      <c r="H24" s="76">
        <v>42.93</v>
      </c>
      <c r="O24" s="3"/>
      <c r="P24" s="3"/>
    </row>
    <row r="25" spans="1:16" x14ac:dyDescent="0.25">
      <c r="B25" s="1">
        <v>5</v>
      </c>
      <c r="C25" s="74">
        <v>42.35</v>
      </c>
      <c r="D25" s="75">
        <v>42.31</v>
      </c>
      <c r="E25" s="75">
        <v>42.41</v>
      </c>
      <c r="F25" s="75">
        <v>43.22</v>
      </c>
      <c r="G25" s="75">
        <v>42.99</v>
      </c>
      <c r="H25" s="76">
        <v>42.97</v>
      </c>
    </row>
    <row r="26" spans="1:16" x14ac:dyDescent="0.25">
      <c r="B26" s="1">
        <v>6</v>
      </c>
      <c r="C26" s="74">
        <v>42.4</v>
      </c>
      <c r="D26" s="75">
        <v>42.22</v>
      </c>
      <c r="E26" s="75">
        <v>42.75</v>
      </c>
      <c r="F26" s="75">
        <v>43</v>
      </c>
      <c r="G26" s="75">
        <v>42.52</v>
      </c>
      <c r="H26" s="76">
        <v>42.94</v>
      </c>
    </row>
    <row r="27" spans="1:16" x14ac:dyDescent="0.25">
      <c r="B27" s="1">
        <v>7</v>
      </c>
      <c r="C27" s="74">
        <v>42.36</v>
      </c>
      <c r="D27" s="75">
        <v>42.05</v>
      </c>
      <c r="E27" s="75">
        <v>42.52</v>
      </c>
      <c r="F27" s="75">
        <v>43.03</v>
      </c>
      <c r="G27" s="75">
        <v>42.66</v>
      </c>
      <c r="H27" s="76">
        <v>43.3</v>
      </c>
    </row>
    <row r="28" spans="1:16" x14ac:dyDescent="0.25">
      <c r="B28" s="1">
        <v>8</v>
      </c>
      <c r="C28" s="74">
        <v>42.47</v>
      </c>
      <c r="D28" s="75">
        <v>42.3</v>
      </c>
      <c r="E28" s="75">
        <v>42.67</v>
      </c>
      <c r="F28" s="75">
        <v>42.96</v>
      </c>
      <c r="G28" s="75">
        <v>42.69</v>
      </c>
      <c r="H28" s="76">
        <v>42.79</v>
      </c>
    </row>
    <row r="29" spans="1:16" x14ac:dyDescent="0.25">
      <c r="B29" s="1">
        <v>9</v>
      </c>
      <c r="C29" s="74">
        <v>42.3</v>
      </c>
      <c r="D29" s="75">
        <v>42</v>
      </c>
      <c r="E29" s="236">
        <v>42.55</v>
      </c>
      <c r="F29" s="75">
        <v>42.96</v>
      </c>
      <c r="G29" s="75">
        <v>42.6</v>
      </c>
      <c r="H29" s="76">
        <v>42.66</v>
      </c>
    </row>
    <row r="30" spans="1:16" x14ac:dyDescent="0.25">
      <c r="B30" s="1">
        <v>10</v>
      </c>
      <c r="C30" s="74">
        <v>42.65</v>
      </c>
      <c r="D30" s="75">
        <v>42.36</v>
      </c>
      <c r="E30" s="75">
        <v>42.72</v>
      </c>
      <c r="F30" s="75">
        <v>42.97</v>
      </c>
      <c r="G30" s="75">
        <v>42.77</v>
      </c>
      <c r="H30" s="76">
        <v>42.89</v>
      </c>
    </row>
    <row r="31" spans="1:16" x14ac:dyDescent="0.25">
      <c r="B31" s="1">
        <v>11</v>
      </c>
      <c r="C31" s="74">
        <v>42.6</v>
      </c>
      <c r="D31" s="75">
        <v>42.06</v>
      </c>
      <c r="E31" s="75">
        <v>42.67</v>
      </c>
      <c r="F31" s="75">
        <v>42.8</v>
      </c>
      <c r="G31" s="75">
        <v>42.6</v>
      </c>
      <c r="H31" s="76">
        <v>42.71</v>
      </c>
    </row>
    <row r="32" spans="1:16" x14ac:dyDescent="0.25">
      <c r="B32" s="1">
        <v>12</v>
      </c>
      <c r="C32" s="74">
        <v>42.53</v>
      </c>
      <c r="D32" s="75">
        <v>42.28</v>
      </c>
      <c r="E32" s="75">
        <v>42.44</v>
      </c>
      <c r="F32" s="75">
        <v>43.06</v>
      </c>
      <c r="G32" s="75">
        <v>42.59</v>
      </c>
      <c r="H32" s="76">
        <v>42.85</v>
      </c>
    </row>
    <row r="33" spans="2:8" x14ac:dyDescent="0.25">
      <c r="B33" s="1">
        <v>13</v>
      </c>
      <c r="C33" s="74">
        <v>42.44</v>
      </c>
      <c r="D33" s="75">
        <v>42.31</v>
      </c>
      <c r="E33" s="75">
        <v>42.7</v>
      </c>
      <c r="F33" s="75">
        <v>42.99</v>
      </c>
      <c r="G33" s="75">
        <v>42.79</v>
      </c>
      <c r="H33" s="76">
        <v>42.9</v>
      </c>
    </row>
    <row r="34" spans="2:8" x14ac:dyDescent="0.25">
      <c r="B34" s="1">
        <v>14</v>
      </c>
      <c r="C34" s="74">
        <v>42.51</v>
      </c>
      <c r="D34" s="75">
        <v>42.2</v>
      </c>
      <c r="E34" s="237">
        <v>42.54</v>
      </c>
      <c r="F34" s="75">
        <v>43.12</v>
      </c>
      <c r="G34" s="75">
        <v>43.01</v>
      </c>
      <c r="H34" s="76">
        <v>42.85</v>
      </c>
    </row>
    <row r="35" spans="2:8" x14ac:dyDescent="0.25">
      <c r="B35" s="1">
        <v>15</v>
      </c>
      <c r="C35" s="74">
        <v>42.42</v>
      </c>
      <c r="D35" s="75">
        <v>42.1</v>
      </c>
      <c r="E35" s="75">
        <v>42.72</v>
      </c>
      <c r="F35" s="75">
        <v>43.14</v>
      </c>
      <c r="G35" s="75">
        <v>42.71</v>
      </c>
      <c r="H35" s="76">
        <v>42.8</v>
      </c>
    </row>
    <row r="36" spans="2:8" x14ac:dyDescent="0.25">
      <c r="B36" s="1">
        <v>16</v>
      </c>
      <c r="C36" s="74">
        <v>42.59</v>
      </c>
      <c r="D36" s="75">
        <v>42.32</v>
      </c>
      <c r="E36" s="75">
        <v>42.78</v>
      </c>
      <c r="F36" s="75">
        <v>42.89</v>
      </c>
      <c r="G36" s="75">
        <v>42.57</v>
      </c>
      <c r="H36" s="76">
        <v>42.88</v>
      </c>
    </row>
    <row r="37" spans="2:8" x14ac:dyDescent="0.25">
      <c r="B37" s="1">
        <v>17</v>
      </c>
      <c r="C37" s="74">
        <v>42.49</v>
      </c>
      <c r="D37" s="75">
        <v>42.15</v>
      </c>
      <c r="E37" s="75">
        <v>42.81</v>
      </c>
      <c r="F37" s="75">
        <v>43.1</v>
      </c>
      <c r="G37" s="75">
        <v>42.67</v>
      </c>
      <c r="H37" s="76">
        <v>43.02</v>
      </c>
    </row>
    <row r="38" spans="2:8" x14ac:dyDescent="0.25">
      <c r="B38" s="1">
        <v>18</v>
      </c>
      <c r="C38" s="74">
        <v>42.56</v>
      </c>
      <c r="D38" s="75">
        <v>42.4</v>
      </c>
      <c r="E38" s="75">
        <v>42.55</v>
      </c>
      <c r="F38" s="75">
        <v>43.02</v>
      </c>
      <c r="G38" s="75">
        <v>42.66</v>
      </c>
      <c r="H38" s="76">
        <v>42.97</v>
      </c>
    </row>
    <row r="39" spans="2:8" x14ac:dyDescent="0.25">
      <c r="B39" s="1">
        <v>19</v>
      </c>
      <c r="C39" s="74">
        <v>42.55</v>
      </c>
      <c r="D39" s="75">
        <v>42.39</v>
      </c>
      <c r="E39" s="75">
        <v>42.67</v>
      </c>
      <c r="F39" s="75">
        <v>43.09</v>
      </c>
      <c r="G39" s="75">
        <v>43.72</v>
      </c>
      <c r="H39" s="76">
        <v>42.66</v>
      </c>
    </row>
    <row r="40" spans="2:8" x14ac:dyDescent="0.25">
      <c r="B40" s="1">
        <v>20</v>
      </c>
      <c r="C40" s="74">
        <v>42.58</v>
      </c>
      <c r="D40" s="75">
        <v>42.57</v>
      </c>
      <c r="E40" s="75">
        <v>42.74</v>
      </c>
      <c r="F40" s="75">
        <v>42.92</v>
      </c>
      <c r="G40" s="75">
        <v>42.89</v>
      </c>
      <c r="H40" s="76">
        <v>42.69</v>
      </c>
    </row>
    <row r="41" spans="2:8" x14ac:dyDescent="0.25">
      <c r="B41" s="1">
        <v>21</v>
      </c>
      <c r="C41" s="74">
        <v>42.52</v>
      </c>
      <c r="D41" s="75">
        <v>42.66</v>
      </c>
      <c r="E41" s="75">
        <v>42.4</v>
      </c>
      <c r="F41" s="75">
        <v>42.99</v>
      </c>
      <c r="G41" s="75">
        <v>43.65</v>
      </c>
      <c r="H41" s="76">
        <v>42.87</v>
      </c>
    </row>
    <row r="42" spans="2:8" x14ac:dyDescent="0.25">
      <c r="B42" s="1">
        <v>22</v>
      </c>
      <c r="C42" s="74">
        <v>42.46</v>
      </c>
      <c r="D42" s="75">
        <v>42.51</v>
      </c>
      <c r="E42" s="75">
        <v>42.37</v>
      </c>
      <c r="F42" s="75">
        <v>43.02</v>
      </c>
      <c r="G42" s="75">
        <v>42.81</v>
      </c>
      <c r="H42" s="76">
        <v>42.97</v>
      </c>
    </row>
    <row r="43" spans="2:8" x14ac:dyDescent="0.25">
      <c r="B43" s="1">
        <v>23</v>
      </c>
      <c r="C43" s="74">
        <v>42.33</v>
      </c>
      <c r="D43" s="75">
        <v>42.24</v>
      </c>
      <c r="E43" s="75">
        <v>42.58</v>
      </c>
      <c r="F43" s="75">
        <v>43.3</v>
      </c>
      <c r="G43" s="75">
        <v>42.88</v>
      </c>
      <c r="H43" s="76">
        <v>42.87</v>
      </c>
    </row>
    <row r="44" spans="2:8" x14ac:dyDescent="0.25">
      <c r="B44" s="1">
        <v>24</v>
      </c>
      <c r="C44" s="74">
        <v>42.33</v>
      </c>
      <c r="D44" s="75">
        <v>42.52</v>
      </c>
      <c r="E44" s="75">
        <v>42.53</v>
      </c>
      <c r="F44" s="75">
        <v>42.99</v>
      </c>
      <c r="G44" s="75">
        <v>43.13</v>
      </c>
      <c r="H44" s="76">
        <v>43.2</v>
      </c>
    </row>
    <row r="45" spans="2:8" x14ac:dyDescent="0.25">
      <c r="B45" s="1">
        <v>25</v>
      </c>
      <c r="C45" s="74">
        <v>42.37</v>
      </c>
      <c r="D45" s="75">
        <v>42.3</v>
      </c>
      <c r="E45" s="75">
        <v>42.5</v>
      </c>
      <c r="F45" s="75">
        <v>42.89</v>
      </c>
      <c r="G45" s="75">
        <v>42.92</v>
      </c>
      <c r="H45" s="76">
        <v>43.58</v>
      </c>
    </row>
    <row r="46" spans="2:8" x14ac:dyDescent="0.25">
      <c r="B46" s="1">
        <v>26</v>
      </c>
      <c r="C46" s="74">
        <v>42.39</v>
      </c>
      <c r="D46" s="75">
        <v>42.23</v>
      </c>
      <c r="E46" s="75">
        <v>43.42</v>
      </c>
      <c r="F46" s="75">
        <v>43.12</v>
      </c>
      <c r="G46" s="75">
        <v>42.76</v>
      </c>
      <c r="H46" s="76">
        <v>43.02</v>
      </c>
    </row>
    <row r="47" spans="2:8" x14ac:dyDescent="0.25">
      <c r="B47" s="1">
        <v>27</v>
      </c>
      <c r="C47" s="74">
        <v>42.63</v>
      </c>
      <c r="D47" s="75">
        <v>42.19</v>
      </c>
      <c r="E47" s="75">
        <v>42.55</v>
      </c>
      <c r="F47" s="75">
        <v>42.98</v>
      </c>
      <c r="G47" s="75">
        <v>42.99</v>
      </c>
      <c r="H47" s="76">
        <v>42.91</v>
      </c>
    </row>
    <row r="48" spans="2:8" x14ac:dyDescent="0.25">
      <c r="B48" s="1">
        <v>28</v>
      </c>
      <c r="C48" s="74">
        <v>42.6</v>
      </c>
      <c r="D48" s="75">
        <v>42.28</v>
      </c>
      <c r="E48" s="75"/>
      <c r="F48" s="75">
        <v>42.94</v>
      </c>
      <c r="G48" s="75">
        <v>42.72</v>
      </c>
      <c r="H48" s="76">
        <v>42.92</v>
      </c>
    </row>
    <row r="49" spans="2:8" x14ac:dyDescent="0.25">
      <c r="B49" s="1">
        <v>29</v>
      </c>
      <c r="C49" s="74">
        <v>42.46</v>
      </c>
      <c r="D49" s="75">
        <v>42.36</v>
      </c>
      <c r="E49" s="75"/>
      <c r="F49" s="75">
        <v>43.19</v>
      </c>
      <c r="G49" s="75">
        <v>42.8</v>
      </c>
      <c r="H49" s="76">
        <v>43.03</v>
      </c>
    </row>
    <row r="50" spans="2:8" x14ac:dyDescent="0.25">
      <c r="B50" s="1">
        <v>30</v>
      </c>
      <c r="C50" s="74">
        <v>42.55</v>
      </c>
      <c r="D50" s="75">
        <v>42.43</v>
      </c>
      <c r="E50" s="75"/>
      <c r="F50" s="75"/>
      <c r="G50" s="75">
        <v>42.47</v>
      </c>
      <c r="H50" s="76">
        <v>43.05</v>
      </c>
    </row>
    <row r="51" spans="2:8" x14ac:dyDescent="0.25">
      <c r="B51" s="1">
        <v>31</v>
      </c>
      <c r="C51" s="74">
        <v>42.69</v>
      </c>
      <c r="D51" s="75">
        <v>42.47</v>
      </c>
      <c r="E51" s="75"/>
      <c r="F51" s="75"/>
      <c r="G51" s="75">
        <v>42.9</v>
      </c>
      <c r="H51" s="76">
        <v>43.02</v>
      </c>
    </row>
    <row r="52" spans="2:8" x14ac:dyDescent="0.25">
      <c r="B52" s="1">
        <v>32</v>
      </c>
      <c r="C52" s="74">
        <v>42.68</v>
      </c>
      <c r="D52" s="75">
        <v>42.19</v>
      </c>
      <c r="E52" s="75"/>
      <c r="F52" s="75"/>
      <c r="G52" s="75">
        <v>42.73</v>
      </c>
      <c r="H52" s="76">
        <v>43.09</v>
      </c>
    </row>
    <row r="53" spans="2:8" x14ac:dyDescent="0.25">
      <c r="B53" s="1">
        <v>33</v>
      </c>
      <c r="C53" s="74">
        <v>42.7</v>
      </c>
      <c r="D53" s="75">
        <v>42.48</v>
      </c>
      <c r="E53" s="75"/>
      <c r="F53" s="75"/>
      <c r="G53" s="75">
        <v>42.69</v>
      </c>
      <c r="H53" s="76">
        <v>42.84</v>
      </c>
    </row>
    <row r="54" spans="2:8" x14ac:dyDescent="0.25">
      <c r="B54" s="1">
        <v>34</v>
      </c>
      <c r="C54" s="74">
        <v>42.82</v>
      </c>
      <c r="D54" s="75">
        <v>43.1</v>
      </c>
      <c r="E54" s="75"/>
      <c r="F54" s="75"/>
      <c r="G54" s="75">
        <v>42.79</v>
      </c>
      <c r="H54" s="76">
        <v>42.9</v>
      </c>
    </row>
    <row r="55" spans="2:8" x14ac:dyDescent="0.25">
      <c r="B55" s="1">
        <v>35</v>
      </c>
      <c r="C55" s="74">
        <v>42.63</v>
      </c>
      <c r="D55" s="75">
        <v>42.42</v>
      </c>
      <c r="E55" s="75"/>
      <c r="F55" s="75"/>
      <c r="G55" s="75">
        <v>42.78</v>
      </c>
      <c r="H55" s="76">
        <v>42.94</v>
      </c>
    </row>
    <row r="56" spans="2:8" x14ac:dyDescent="0.25">
      <c r="B56" s="1">
        <v>36</v>
      </c>
      <c r="C56" s="74">
        <v>42.53</v>
      </c>
      <c r="D56" s="75">
        <v>42.43</v>
      </c>
      <c r="E56" s="75"/>
      <c r="F56" s="75"/>
      <c r="G56" s="75">
        <v>42.82</v>
      </c>
      <c r="H56" s="76">
        <v>43.4</v>
      </c>
    </row>
    <row r="57" spans="2:8" x14ac:dyDescent="0.25">
      <c r="B57" s="1">
        <v>37</v>
      </c>
      <c r="C57" s="74">
        <v>42.62</v>
      </c>
      <c r="D57" s="75">
        <v>42.32</v>
      </c>
      <c r="E57" s="75"/>
      <c r="F57" s="75"/>
      <c r="G57" s="75">
        <v>42.85</v>
      </c>
      <c r="H57" s="76">
        <v>43</v>
      </c>
    </row>
    <row r="58" spans="2:8" x14ac:dyDescent="0.25">
      <c r="B58" s="1">
        <v>38</v>
      </c>
      <c r="C58" s="74">
        <v>42.67</v>
      </c>
      <c r="D58" s="75">
        <v>42.46</v>
      </c>
      <c r="E58" s="75"/>
      <c r="F58" s="75"/>
      <c r="G58" s="75">
        <v>42.73</v>
      </c>
      <c r="H58" s="76">
        <v>42.82</v>
      </c>
    </row>
    <row r="59" spans="2:8" x14ac:dyDescent="0.25">
      <c r="B59" s="1">
        <v>39</v>
      </c>
      <c r="C59" s="74">
        <v>43.48</v>
      </c>
      <c r="D59" s="75">
        <v>42.65</v>
      </c>
      <c r="E59" s="75"/>
      <c r="F59" s="75"/>
      <c r="G59" s="75">
        <v>42.74</v>
      </c>
      <c r="H59" s="76">
        <v>42.85</v>
      </c>
    </row>
    <row r="60" spans="2:8" x14ac:dyDescent="0.25">
      <c r="B60" s="1">
        <v>40</v>
      </c>
      <c r="C60" s="74">
        <v>42.62</v>
      </c>
      <c r="D60" s="75"/>
      <c r="E60" s="75"/>
      <c r="F60" s="75"/>
      <c r="G60" s="75">
        <v>42.86</v>
      </c>
      <c r="H60" s="76">
        <v>43.03</v>
      </c>
    </row>
    <row r="61" spans="2:8" x14ac:dyDescent="0.25">
      <c r="B61" s="1">
        <v>41</v>
      </c>
      <c r="C61" s="74">
        <v>44.04</v>
      </c>
      <c r="D61" s="75"/>
      <c r="E61" s="75"/>
      <c r="F61" s="75"/>
      <c r="G61" s="75">
        <v>42.6</v>
      </c>
      <c r="H61" s="76">
        <v>43</v>
      </c>
    </row>
    <row r="62" spans="2:8" x14ac:dyDescent="0.25">
      <c r="B62" s="1">
        <v>42</v>
      </c>
      <c r="C62" s="74"/>
      <c r="D62" s="75"/>
      <c r="E62" s="75"/>
      <c r="F62" s="75"/>
      <c r="G62" s="75">
        <v>42.69</v>
      </c>
      <c r="H62" s="76">
        <v>42.94</v>
      </c>
    </row>
    <row r="63" spans="2:8" x14ac:dyDescent="0.25">
      <c r="B63" s="1">
        <v>43</v>
      </c>
      <c r="C63" s="74"/>
      <c r="D63" s="75"/>
      <c r="E63" s="75"/>
      <c r="F63" s="75"/>
      <c r="G63" s="75">
        <v>42.72</v>
      </c>
      <c r="H63" s="76">
        <v>42.94</v>
      </c>
    </row>
    <row r="64" spans="2:8" x14ac:dyDescent="0.25">
      <c r="B64" s="1">
        <v>44</v>
      </c>
      <c r="C64" s="74"/>
      <c r="D64" s="75"/>
      <c r="E64" s="75"/>
      <c r="F64" s="75"/>
      <c r="G64" s="75">
        <v>42.72</v>
      </c>
      <c r="H64" s="76">
        <v>42.74</v>
      </c>
    </row>
    <row r="65" spans="2:8" x14ac:dyDescent="0.25">
      <c r="B65" s="1">
        <v>45</v>
      </c>
      <c r="C65" s="74"/>
      <c r="D65" s="75"/>
      <c r="E65" s="75"/>
      <c r="F65" s="75"/>
      <c r="G65" s="75">
        <v>42.88</v>
      </c>
      <c r="H65" s="76">
        <v>42.99</v>
      </c>
    </row>
    <row r="66" spans="2:8" x14ac:dyDescent="0.25">
      <c r="B66" s="1">
        <v>46</v>
      </c>
      <c r="C66" s="74"/>
      <c r="D66" s="75"/>
      <c r="E66" s="75"/>
      <c r="F66" s="75"/>
      <c r="G66" s="75">
        <v>42.95</v>
      </c>
      <c r="H66" s="76">
        <v>43</v>
      </c>
    </row>
    <row r="67" spans="2:8" x14ac:dyDescent="0.25">
      <c r="B67" s="1">
        <v>47</v>
      </c>
      <c r="C67" s="74"/>
      <c r="D67" s="75"/>
      <c r="E67" s="75"/>
      <c r="F67" s="75"/>
      <c r="G67" s="75">
        <v>42.57</v>
      </c>
      <c r="H67" s="76">
        <v>43.21</v>
      </c>
    </row>
    <row r="68" spans="2:8" x14ac:dyDescent="0.25">
      <c r="B68" s="1">
        <v>48</v>
      </c>
      <c r="C68" s="74"/>
      <c r="D68" s="75"/>
      <c r="E68" s="75"/>
      <c r="F68" s="75"/>
      <c r="G68" s="75">
        <v>42.54</v>
      </c>
      <c r="H68" s="76">
        <v>42.71</v>
      </c>
    </row>
    <row r="69" spans="2:8" x14ac:dyDescent="0.25">
      <c r="B69" s="1">
        <v>49</v>
      </c>
      <c r="C69" s="74"/>
      <c r="D69" s="75"/>
      <c r="E69" s="75"/>
      <c r="F69" s="75"/>
      <c r="G69" s="75">
        <v>42.66</v>
      </c>
      <c r="H69" s="76">
        <v>42.88</v>
      </c>
    </row>
    <row r="70" spans="2:8" x14ac:dyDescent="0.25">
      <c r="B70" s="1">
        <v>50</v>
      </c>
      <c r="C70" s="74"/>
      <c r="D70" s="75"/>
      <c r="E70" s="75"/>
      <c r="F70" s="75"/>
      <c r="G70" s="75">
        <v>42.81</v>
      </c>
      <c r="H70" s="76">
        <v>42.88</v>
      </c>
    </row>
    <row r="71" spans="2:8" x14ac:dyDescent="0.25">
      <c r="B71" s="1">
        <v>51</v>
      </c>
      <c r="C71" s="74"/>
      <c r="D71" s="75"/>
      <c r="E71" s="75"/>
      <c r="F71" s="75"/>
      <c r="G71" s="75">
        <v>42.77</v>
      </c>
      <c r="H71" s="76">
        <v>43.1</v>
      </c>
    </row>
    <row r="72" spans="2:8" x14ac:dyDescent="0.25">
      <c r="B72" s="1">
        <v>52</v>
      </c>
      <c r="C72" s="74"/>
      <c r="D72" s="75"/>
      <c r="E72" s="75"/>
      <c r="F72" s="75"/>
      <c r="G72" s="75">
        <v>42.95</v>
      </c>
      <c r="H72" s="76"/>
    </row>
    <row r="73" spans="2:8" x14ac:dyDescent="0.25">
      <c r="B73" s="1">
        <v>53</v>
      </c>
      <c r="C73" s="74"/>
      <c r="D73" s="75"/>
      <c r="E73" s="75"/>
      <c r="F73" s="75"/>
      <c r="G73" s="75">
        <v>42.89</v>
      </c>
      <c r="H73" s="76"/>
    </row>
    <row r="74" spans="2:8" x14ac:dyDescent="0.25">
      <c r="B74" s="1">
        <v>54</v>
      </c>
      <c r="C74" s="74"/>
      <c r="D74" s="75"/>
      <c r="E74" s="75"/>
      <c r="F74" s="75"/>
      <c r="G74" s="75"/>
      <c r="H74" s="76"/>
    </row>
    <row r="75" spans="2:8" x14ac:dyDescent="0.25">
      <c r="B75" s="1">
        <v>55</v>
      </c>
      <c r="C75" s="74"/>
      <c r="D75" s="75"/>
      <c r="E75" s="75"/>
      <c r="F75" s="75"/>
      <c r="G75" s="75"/>
      <c r="H75" s="76"/>
    </row>
    <row r="76" spans="2:8" x14ac:dyDescent="0.25">
      <c r="B76" s="1">
        <v>56</v>
      </c>
      <c r="C76" s="74"/>
      <c r="D76" s="75"/>
      <c r="E76" s="75"/>
      <c r="F76" s="75"/>
      <c r="G76" s="75"/>
      <c r="H76" s="76"/>
    </row>
    <row r="77" spans="2:8" x14ac:dyDescent="0.25">
      <c r="B77" s="1">
        <v>57</v>
      </c>
      <c r="C77" s="74"/>
      <c r="D77" s="75"/>
      <c r="E77" s="75"/>
      <c r="F77" s="75"/>
      <c r="G77" s="75"/>
      <c r="H77" s="76"/>
    </row>
    <row r="78" spans="2:8" x14ac:dyDescent="0.25">
      <c r="B78" s="1">
        <v>58</v>
      </c>
      <c r="C78" s="74"/>
      <c r="D78" s="75"/>
      <c r="E78" s="75"/>
      <c r="F78" s="75"/>
      <c r="G78" s="75"/>
      <c r="H78" s="76"/>
    </row>
    <row r="79" spans="2:8" x14ac:dyDescent="0.25">
      <c r="B79" s="1">
        <v>59</v>
      </c>
      <c r="C79" s="74"/>
      <c r="D79" s="75"/>
      <c r="E79" s="75"/>
      <c r="F79" s="75"/>
      <c r="G79" s="75"/>
      <c r="H79" s="76"/>
    </row>
    <row r="80" spans="2:8" x14ac:dyDescent="0.25">
      <c r="B80" s="1">
        <v>60</v>
      </c>
      <c r="C80" s="74"/>
      <c r="D80" s="75"/>
      <c r="E80" s="75"/>
      <c r="F80" s="75"/>
      <c r="G80" s="75"/>
      <c r="H80" s="76"/>
    </row>
    <row r="81" spans="2:8" x14ac:dyDescent="0.25">
      <c r="B81" s="1">
        <v>61</v>
      </c>
      <c r="C81" s="74"/>
      <c r="D81" s="75"/>
      <c r="E81" s="75"/>
      <c r="F81" s="75"/>
      <c r="G81" s="75"/>
      <c r="H81" s="76"/>
    </row>
    <row r="82" spans="2:8" x14ac:dyDescent="0.25">
      <c r="B82" s="1">
        <v>62</v>
      </c>
      <c r="C82" s="74"/>
      <c r="D82" s="75"/>
      <c r="E82" s="75"/>
      <c r="F82" s="75"/>
      <c r="G82" s="75"/>
      <c r="H82" s="76"/>
    </row>
    <row r="83" spans="2:8" x14ac:dyDescent="0.25">
      <c r="B83" s="1">
        <v>63</v>
      </c>
      <c r="C83" s="74"/>
      <c r="D83" s="75"/>
      <c r="E83" s="75"/>
      <c r="F83" s="75"/>
      <c r="G83" s="75"/>
      <c r="H83" s="76"/>
    </row>
    <row r="84" spans="2:8" x14ac:dyDescent="0.25">
      <c r="B84" s="1">
        <v>64</v>
      </c>
      <c r="C84" s="74"/>
      <c r="D84" s="75"/>
      <c r="E84" s="75"/>
      <c r="F84" s="75"/>
      <c r="G84" s="75"/>
      <c r="H84" s="76"/>
    </row>
    <row r="85" spans="2:8" x14ac:dyDescent="0.25">
      <c r="B85" s="1">
        <v>65</v>
      </c>
      <c r="C85" s="74"/>
      <c r="D85" s="75"/>
      <c r="E85" s="75"/>
      <c r="F85" s="75"/>
      <c r="G85" s="75"/>
      <c r="H85" s="76"/>
    </row>
    <row r="86" spans="2:8" x14ac:dyDescent="0.25">
      <c r="B86" s="1">
        <v>66</v>
      </c>
      <c r="C86" s="74"/>
      <c r="D86" s="75"/>
      <c r="E86" s="75"/>
      <c r="F86" s="75"/>
      <c r="G86" s="75"/>
      <c r="H86" s="76"/>
    </row>
    <row r="87" spans="2:8" x14ac:dyDescent="0.25">
      <c r="B87" s="1">
        <v>67</v>
      </c>
      <c r="C87" s="74"/>
      <c r="D87" s="75"/>
      <c r="E87" s="75"/>
      <c r="F87" s="75"/>
      <c r="G87" s="75"/>
      <c r="H87" s="76"/>
    </row>
    <row r="88" spans="2:8" ht="15.75" thickBot="1" x14ac:dyDescent="0.3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0:D10"/>
    <mergeCell ref="B11:D11"/>
    <mergeCell ref="B12:D12"/>
    <mergeCell ref="B13:D13"/>
    <mergeCell ref="B14:D14"/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8"/>
  <sheetViews>
    <sheetView topLeftCell="A4" zoomScale="75" zoomScaleNormal="75" workbookViewId="0">
      <selection activeCell="H16" sqref="H16:H17"/>
    </sheetView>
  </sheetViews>
  <sheetFormatPr defaultRowHeight="15" x14ac:dyDescent="0.2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 x14ac:dyDescent="0.25"/>
    <row r="2" spans="1:18" hidden="1" x14ac:dyDescent="0.25"/>
    <row r="3" spans="1:18" hidden="1" x14ac:dyDescent="0.25"/>
    <row r="4" spans="1:18" ht="18.75" x14ac:dyDescent="0.3">
      <c r="A4" s="150" t="s">
        <v>129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</row>
    <row r="5" spans="1:18" ht="7.5" customHeight="1" x14ac:dyDescent="0.25"/>
    <row r="6" spans="1:18" ht="17.25" x14ac:dyDescent="0.3">
      <c r="A6" s="114" t="s">
        <v>114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8" ht="7.5" customHeight="1" x14ac:dyDescent="0.25"/>
    <row r="8" spans="1:18" s="2" customFormat="1" ht="20.25" customHeight="1" x14ac:dyDescent="0.25">
      <c r="A8" s="151" t="s">
        <v>43</v>
      </c>
      <c r="B8" s="225" t="s">
        <v>13</v>
      </c>
      <c r="C8" s="226"/>
      <c r="D8" s="227"/>
      <c r="E8" s="153" t="s">
        <v>18</v>
      </c>
      <c r="F8" s="152" t="s">
        <v>44</v>
      </c>
      <c r="G8" s="155" t="s">
        <v>45</v>
      </c>
      <c r="H8" s="157" t="s">
        <v>46</v>
      </c>
      <c r="I8" s="158"/>
      <c r="J8" s="158"/>
      <c r="K8" s="159"/>
      <c r="L8" s="160" t="s">
        <v>47</v>
      </c>
      <c r="M8" s="151" t="s">
        <v>48</v>
      </c>
      <c r="N8" s="151"/>
      <c r="O8" s="37"/>
      <c r="P8" s="37"/>
    </row>
    <row r="9" spans="1:18" s="2" customFormat="1" ht="27.75" customHeight="1" thickBot="1" x14ac:dyDescent="0.3">
      <c r="A9" s="151"/>
      <c r="B9" s="228"/>
      <c r="C9" s="229"/>
      <c r="D9" s="230"/>
      <c r="E9" s="154"/>
      <c r="F9" s="152"/>
      <c r="G9" s="156"/>
      <c r="H9" s="38" t="s">
        <v>49</v>
      </c>
      <c r="I9" s="38" t="s">
        <v>50</v>
      </c>
      <c r="J9" s="38" t="s">
        <v>51</v>
      </c>
      <c r="K9" s="39" t="s">
        <v>52</v>
      </c>
      <c r="L9" s="161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 x14ac:dyDescent="0.3">
      <c r="A10" s="41">
        <v>1</v>
      </c>
      <c r="B10" s="232" t="s">
        <v>116</v>
      </c>
      <c r="C10" s="233"/>
      <c r="D10" s="234"/>
      <c r="E10" s="42">
        <v>3</v>
      </c>
      <c r="F10" s="42">
        <v>40</v>
      </c>
      <c r="G10" s="43">
        <f>F10</f>
        <v>40</v>
      </c>
      <c r="H10" s="271">
        <f>MIN(C21:C85)</f>
        <v>42.32</v>
      </c>
      <c r="I10" s="265">
        <f>AVERAGE(C21:C85)</f>
        <v>42.879230769230766</v>
      </c>
      <c r="J10" s="44">
        <v>0</v>
      </c>
      <c r="K10" s="99">
        <f>I10-H10</f>
        <v>0.55923076923076565</v>
      </c>
      <c r="L10" s="110">
        <v>2.1076388888888891E-2</v>
      </c>
      <c r="M10" s="250">
        <f>L10</f>
        <v>2.1076388888888891E-2</v>
      </c>
      <c r="N10" s="46">
        <f>M10</f>
        <v>2.1076388888888891E-2</v>
      </c>
      <c r="O10" s="47" t="s">
        <v>137</v>
      </c>
      <c r="P10" s="48">
        <v>-18</v>
      </c>
      <c r="Q10" s="291" t="s">
        <v>169</v>
      </c>
      <c r="R10" s="50"/>
    </row>
    <row r="11" spans="1:18" s="3" customFormat="1" ht="30" customHeight="1" x14ac:dyDescent="0.25">
      <c r="A11" s="41">
        <v>2</v>
      </c>
      <c r="B11" s="232" t="s">
        <v>127</v>
      </c>
      <c r="C11" s="233"/>
      <c r="D11" s="234"/>
      <c r="E11" s="42">
        <v>33</v>
      </c>
      <c r="F11" s="42">
        <v>86</v>
      </c>
      <c r="G11" s="43">
        <f>F11-F10</f>
        <v>46</v>
      </c>
      <c r="H11" s="268">
        <f>MIN(D21:D85)</f>
        <v>42.18</v>
      </c>
      <c r="I11" s="100">
        <f>AVERAGE(D21:D85)</f>
        <v>42.554888888888897</v>
      </c>
      <c r="J11" s="44">
        <v>3</v>
      </c>
      <c r="K11" s="99">
        <f t="shared" ref="K11:K15" si="0">I11-H11</f>
        <v>0.37488888888889704</v>
      </c>
      <c r="L11" s="110">
        <v>4.4247685185185182E-2</v>
      </c>
      <c r="M11" s="110">
        <f>L11-L10</f>
        <v>2.3171296296296291E-2</v>
      </c>
      <c r="N11" s="46">
        <f>M11</f>
        <v>2.3171296296296291E-2</v>
      </c>
      <c r="O11" s="47" t="s">
        <v>170</v>
      </c>
      <c r="P11" s="48">
        <v>5</v>
      </c>
      <c r="Q11" s="291" t="s">
        <v>176</v>
      </c>
      <c r="R11" s="50"/>
    </row>
    <row r="12" spans="1:18" s="3" customFormat="1" ht="30" customHeight="1" thickBot="1" x14ac:dyDescent="0.3">
      <c r="A12" s="41">
        <v>3</v>
      </c>
      <c r="B12" s="232" t="s">
        <v>116</v>
      </c>
      <c r="C12" s="233"/>
      <c r="D12" s="234"/>
      <c r="E12" s="42">
        <v>8</v>
      </c>
      <c r="F12" s="42">
        <v>117</v>
      </c>
      <c r="G12" s="43">
        <f t="shared" ref="G12:G15" si="1">F12-F11</f>
        <v>31</v>
      </c>
      <c r="H12" s="267">
        <f>MIN(E21:E85)</f>
        <v>42.56</v>
      </c>
      <c r="I12" s="99">
        <f>AVERAGE(E23:E87)</f>
        <v>42.963214285714287</v>
      </c>
      <c r="J12" s="44">
        <v>3</v>
      </c>
      <c r="K12" s="99">
        <f t="shared" si="0"/>
        <v>0.40321428571428442</v>
      </c>
      <c r="L12" s="110">
        <v>6.0462962962962961E-2</v>
      </c>
      <c r="M12" s="110">
        <f t="shared" ref="M12:M15" si="2">L12-L11</f>
        <v>1.621527777777778E-2</v>
      </c>
      <c r="N12" s="46">
        <f>M12+N10</f>
        <v>3.7291666666666667E-2</v>
      </c>
      <c r="O12" s="47" t="s">
        <v>171</v>
      </c>
      <c r="P12" s="48"/>
      <c r="Q12" s="50"/>
      <c r="R12" s="50"/>
    </row>
    <row r="13" spans="1:18" s="3" customFormat="1" ht="30" customHeight="1" thickBot="1" x14ac:dyDescent="0.3">
      <c r="A13" s="41">
        <v>4</v>
      </c>
      <c r="B13" s="232" t="s">
        <v>127</v>
      </c>
      <c r="C13" s="233"/>
      <c r="D13" s="234"/>
      <c r="E13" s="42">
        <v>6</v>
      </c>
      <c r="F13" s="42">
        <v>177</v>
      </c>
      <c r="G13" s="43">
        <f t="shared" si="1"/>
        <v>60</v>
      </c>
      <c r="H13" s="272">
        <f>MIN(F23:F87)</f>
        <v>42.16</v>
      </c>
      <c r="I13" s="264">
        <f>AVERAGE(F23:F87)</f>
        <v>42.449298245614024</v>
      </c>
      <c r="J13" s="44">
        <v>9</v>
      </c>
      <c r="K13" s="99">
        <f t="shared" si="0"/>
        <v>0.28929824561402739</v>
      </c>
      <c r="L13" s="110">
        <v>9.0740740740740733E-2</v>
      </c>
      <c r="M13" s="110">
        <f t="shared" si="2"/>
        <v>3.0277777777777772E-2</v>
      </c>
      <c r="N13" s="46">
        <f>M13+N11</f>
        <v>5.3449074074074066E-2</v>
      </c>
      <c r="O13" s="47" t="s">
        <v>172</v>
      </c>
      <c r="P13" s="48"/>
      <c r="Q13" s="50"/>
      <c r="R13" s="50"/>
    </row>
    <row r="14" spans="1:18" s="3" customFormat="1" ht="30" customHeight="1" x14ac:dyDescent="0.25">
      <c r="A14" s="41">
        <v>5</v>
      </c>
      <c r="B14" s="232" t="s">
        <v>116</v>
      </c>
      <c r="C14" s="233"/>
      <c r="D14" s="234"/>
      <c r="E14" s="51">
        <v>7</v>
      </c>
      <c r="F14" s="42">
        <v>216</v>
      </c>
      <c r="G14" s="43">
        <f t="shared" si="1"/>
        <v>39</v>
      </c>
      <c r="H14" s="269">
        <f>MIN(G21:G83)</f>
        <v>42.82</v>
      </c>
      <c r="I14" s="99">
        <f>AVERAGE(G21:G85)</f>
        <v>43.256842105263161</v>
      </c>
      <c r="J14" s="44">
        <v>2</v>
      </c>
      <c r="K14" s="99">
        <f t="shared" si="0"/>
        <v>0.43684210526316036</v>
      </c>
      <c r="L14" s="110">
        <v>0.1110300925925926</v>
      </c>
      <c r="M14" s="110">
        <f t="shared" si="2"/>
        <v>2.0289351851851864E-2</v>
      </c>
      <c r="N14" s="45">
        <f>M14+N12</f>
        <v>5.7581018518518531E-2</v>
      </c>
      <c r="O14" s="47" t="s">
        <v>173</v>
      </c>
      <c r="P14" s="48"/>
      <c r="Q14" s="19"/>
    </row>
    <row r="15" spans="1:18" s="3" customFormat="1" ht="30" customHeight="1" x14ac:dyDescent="0.25">
      <c r="A15" s="52" t="s">
        <v>57</v>
      </c>
      <c r="B15" s="232" t="s">
        <v>127</v>
      </c>
      <c r="C15" s="233"/>
      <c r="D15" s="234"/>
      <c r="E15" s="53">
        <v>3</v>
      </c>
      <c r="F15" s="53">
        <v>245</v>
      </c>
      <c r="G15" s="43">
        <f t="shared" si="1"/>
        <v>29</v>
      </c>
      <c r="H15" s="108">
        <f>MIN(H21:H89)</f>
        <v>42.6</v>
      </c>
      <c r="I15" s="99">
        <f>AVERAGE(H21:H85)</f>
        <v>42.82103448275862</v>
      </c>
      <c r="J15" s="44">
        <v>5</v>
      </c>
      <c r="K15" s="99">
        <f t="shared" si="0"/>
        <v>0.22103448275861837</v>
      </c>
      <c r="L15" s="110">
        <v>0.12534722222222222</v>
      </c>
      <c r="M15" s="110">
        <f t="shared" si="2"/>
        <v>1.4317129629629624E-2</v>
      </c>
      <c r="N15" s="54">
        <f>M15+N13</f>
        <v>6.776620370370369E-2</v>
      </c>
      <c r="O15" s="47"/>
      <c r="P15" s="48"/>
    </row>
    <row r="16" spans="1:18" s="3" customFormat="1" ht="30" customHeight="1" x14ac:dyDescent="0.25">
      <c r="A16" s="55"/>
      <c r="B16" s="55"/>
      <c r="C16" s="55"/>
      <c r="D16" s="56"/>
      <c r="E16" s="57"/>
      <c r="F16" s="57"/>
      <c r="G16" s="57"/>
      <c r="H16" s="87">
        <f>AVERAGE(H10,H12,H14)</f>
        <v>42.566666666666663</v>
      </c>
      <c r="I16" s="106">
        <f>AVERAGE(I10,I12,I14)</f>
        <v>43.033095720069404</v>
      </c>
      <c r="J16" s="106" t="s">
        <v>174</v>
      </c>
      <c r="K16" s="107">
        <f>AVERAGE(K10,K12,K14)</f>
        <v>0.46642905340273683</v>
      </c>
      <c r="L16" s="57"/>
      <c r="M16" s="57"/>
      <c r="N16" s="57"/>
      <c r="O16" s="58"/>
      <c r="P16" s="58"/>
    </row>
    <row r="17" spans="1:16" ht="27.75" customHeight="1" x14ac:dyDescent="0.25">
      <c r="A17" s="59"/>
      <c r="B17" s="59"/>
      <c r="C17" s="59"/>
      <c r="D17" s="59"/>
      <c r="E17" s="59"/>
      <c r="F17" s="60"/>
      <c r="G17" s="61"/>
      <c r="H17" s="62">
        <f>AVERAGE(H11,H13,H15)</f>
        <v>42.313333333333333</v>
      </c>
      <c r="I17" s="63">
        <f>AVERAGE(I11,I13,I15)</f>
        <v>42.608407205753849</v>
      </c>
      <c r="J17" s="63" t="s">
        <v>175</v>
      </c>
      <c r="K17" s="64">
        <f>AVERAGE(K11,K13,K15)</f>
        <v>0.29507387242051425</v>
      </c>
      <c r="L17" s="61"/>
      <c r="M17" s="61" t="s">
        <v>27</v>
      </c>
      <c r="N17" s="61"/>
      <c r="O17" s="58"/>
      <c r="P17" s="58"/>
    </row>
    <row r="18" spans="1:16" ht="30" customHeight="1" thickBot="1" x14ac:dyDescent="0.3">
      <c r="A18" s="65"/>
      <c r="B18" s="65"/>
      <c r="C18" s="65"/>
      <c r="D18" s="65"/>
      <c r="E18" s="65"/>
      <c r="F18" s="61"/>
      <c r="G18" s="61"/>
      <c r="H18" s="66">
        <f>AVERAGE(H10:H15)</f>
        <v>42.44</v>
      </c>
      <c r="I18" s="67">
        <f>AVERAGE(C21:H88)</f>
        <v>42.790291666666683</v>
      </c>
      <c r="J18" s="68"/>
      <c r="K18" s="69">
        <f>AVERAGE(K10:K15)</f>
        <v>0.38075146291162554</v>
      </c>
      <c r="L18" s="61"/>
      <c r="M18" s="61"/>
      <c r="N18" s="61"/>
      <c r="O18" s="65"/>
      <c r="P18" s="65"/>
    </row>
    <row r="20" spans="1:16" ht="15.75" thickBot="1" x14ac:dyDescent="0.3">
      <c r="C20" s="70" t="str">
        <f>B10</f>
        <v>Голубченко Саша</v>
      </c>
      <c r="D20" s="70" t="str">
        <f>B11</f>
        <v>Бахмацкий Олег</v>
      </c>
      <c r="E20" s="70" t="str">
        <f>B12</f>
        <v>Голубченко Саша</v>
      </c>
      <c r="F20" s="70" t="str">
        <f>B13</f>
        <v>Бахмацкий Олег</v>
      </c>
      <c r="G20" s="70" t="str">
        <f>B14</f>
        <v>Голубченко Саша</v>
      </c>
      <c r="H20" s="70" t="str">
        <f>B15</f>
        <v>Бахмацкий Олег</v>
      </c>
    </row>
    <row r="21" spans="1:16" x14ac:dyDescent="0.25">
      <c r="B21" s="1">
        <v>1</v>
      </c>
      <c r="C21" s="71">
        <v>43.92</v>
      </c>
      <c r="D21" s="72">
        <v>44.11</v>
      </c>
      <c r="E21" s="72">
        <v>45.38</v>
      </c>
      <c r="F21" s="72">
        <v>43.34</v>
      </c>
      <c r="G21" s="72">
        <v>43.86</v>
      </c>
      <c r="H21" s="73">
        <v>43.4</v>
      </c>
      <c r="O21" s="2"/>
      <c r="P21" s="2"/>
    </row>
    <row r="22" spans="1:16" x14ac:dyDescent="0.25">
      <c r="B22" s="1">
        <v>2</v>
      </c>
      <c r="C22" s="74">
        <v>44.59</v>
      </c>
      <c r="D22" s="75">
        <v>43.03</v>
      </c>
      <c r="E22" s="75">
        <v>42.92</v>
      </c>
      <c r="F22" s="75">
        <v>42.62</v>
      </c>
      <c r="G22" s="75">
        <v>43.68</v>
      </c>
      <c r="H22" s="76">
        <v>43.03</v>
      </c>
      <c r="O22" s="3"/>
      <c r="P22" s="3"/>
    </row>
    <row r="23" spans="1:16" x14ac:dyDescent="0.25">
      <c r="B23" s="1">
        <v>3</v>
      </c>
      <c r="C23" s="74">
        <v>42.59</v>
      </c>
      <c r="D23" s="75">
        <v>42.34</v>
      </c>
      <c r="E23" s="75">
        <v>43.12</v>
      </c>
      <c r="F23" s="75">
        <v>42.51</v>
      </c>
      <c r="G23" s="75">
        <v>43.11</v>
      </c>
      <c r="H23" s="76">
        <v>42.8</v>
      </c>
      <c r="O23" s="3"/>
      <c r="P23" s="3"/>
    </row>
    <row r="24" spans="1:16" x14ac:dyDescent="0.25">
      <c r="B24" s="1">
        <v>4</v>
      </c>
      <c r="C24" s="74">
        <v>42.78</v>
      </c>
      <c r="D24" s="75">
        <v>42.41</v>
      </c>
      <c r="E24" s="75">
        <v>43.16</v>
      </c>
      <c r="F24" s="75">
        <v>42.53</v>
      </c>
      <c r="G24" s="75">
        <v>43.92</v>
      </c>
      <c r="H24" s="76">
        <v>42.78</v>
      </c>
      <c r="O24" s="3"/>
      <c r="P24" s="3"/>
    </row>
    <row r="25" spans="1:16" x14ac:dyDescent="0.25">
      <c r="B25" s="1">
        <v>5</v>
      </c>
      <c r="C25" s="74">
        <v>42.58</v>
      </c>
      <c r="D25" s="75">
        <v>42.34</v>
      </c>
      <c r="E25" s="75">
        <v>42.97</v>
      </c>
      <c r="F25" s="75">
        <v>42.69</v>
      </c>
      <c r="G25" s="75">
        <v>43.02</v>
      </c>
      <c r="H25" s="76">
        <v>43.09</v>
      </c>
    </row>
    <row r="26" spans="1:16" x14ac:dyDescent="0.25">
      <c r="B26" s="1">
        <v>6</v>
      </c>
      <c r="C26" s="74">
        <v>43.92</v>
      </c>
      <c r="D26" s="75">
        <v>42.52</v>
      </c>
      <c r="E26" s="75">
        <v>43</v>
      </c>
      <c r="F26" s="75">
        <v>42.43</v>
      </c>
      <c r="G26" s="75">
        <v>43.06</v>
      </c>
      <c r="H26" s="76">
        <v>42.82</v>
      </c>
    </row>
    <row r="27" spans="1:16" x14ac:dyDescent="0.25">
      <c r="B27" s="1">
        <v>7</v>
      </c>
      <c r="C27" s="74">
        <v>42.78</v>
      </c>
      <c r="D27" s="75">
        <v>42.55</v>
      </c>
      <c r="E27" s="75">
        <v>42.99</v>
      </c>
      <c r="F27" s="75">
        <v>42.27</v>
      </c>
      <c r="G27" s="75">
        <v>42.98</v>
      </c>
      <c r="H27" s="76">
        <v>42.7</v>
      </c>
    </row>
    <row r="28" spans="1:16" x14ac:dyDescent="0.25">
      <c r="B28" s="1">
        <v>8</v>
      </c>
      <c r="C28" s="74">
        <v>42.74</v>
      </c>
      <c r="D28" s="75">
        <v>42.43</v>
      </c>
      <c r="E28" s="75">
        <v>42.72</v>
      </c>
      <c r="F28" s="75">
        <v>42.31</v>
      </c>
      <c r="G28" s="75">
        <v>43.88</v>
      </c>
      <c r="H28" s="76">
        <v>42.86</v>
      </c>
    </row>
    <row r="29" spans="1:16" x14ac:dyDescent="0.25">
      <c r="B29" s="1">
        <v>9</v>
      </c>
      <c r="C29" s="74">
        <v>42.32</v>
      </c>
      <c r="D29" s="75">
        <v>42.19</v>
      </c>
      <c r="E29" s="236">
        <v>42.83</v>
      </c>
      <c r="F29" s="75">
        <v>42.19</v>
      </c>
      <c r="G29" s="75">
        <v>44.31</v>
      </c>
      <c r="H29" s="76">
        <v>42.6</v>
      </c>
    </row>
    <row r="30" spans="1:16" x14ac:dyDescent="0.25">
      <c r="B30" s="1">
        <v>10</v>
      </c>
      <c r="C30" s="74">
        <v>42.65</v>
      </c>
      <c r="D30" s="75">
        <v>42.37</v>
      </c>
      <c r="E30" s="75">
        <v>42.77</v>
      </c>
      <c r="F30" s="75">
        <v>42.79</v>
      </c>
      <c r="G30" s="75">
        <v>42.82</v>
      </c>
      <c r="H30" s="76">
        <v>42.76</v>
      </c>
    </row>
    <row r="31" spans="1:16" x14ac:dyDescent="0.25">
      <c r="B31" s="1">
        <v>11</v>
      </c>
      <c r="C31" s="74">
        <v>42.69</v>
      </c>
      <c r="D31" s="75">
        <v>42.36</v>
      </c>
      <c r="E31" s="75">
        <v>43.01</v>
      </c>
      <c r="F31" s="75">
        <v>42.5</v>
      </c>
      <c r="G31" s="75">
        <v>43.22</v>
      </c>
      <c r="H31" s="76">
        <v>42.69</v>
      </c>
    </row>
    <row r="32" spans="1:16" x14ac:dyDescent="0.25">
      <c r="B32" s="1">
        <v>12</v>
      </c>
      <c r="C32" s="74">
        <v>42.45</v>
      </c>
      <c r="D32" s="75">
        <v>42.39</v>
      </c>
      <c r="E32" s="75">
        <v>43.83</v>
      </c>
      <c r="F32" s="75">
        <v>42.3</v>
      </c>
      <c r="G32" s="75">
        <v>43.13</v>
      </c>
      <c r="H32" s="76">
        <v>42.75</v>
      </c>
    </row>
    <row r="33" spans="2:8" x14ac:dyDescent="0.25">
      <c r="B33" s="1">
        <v>13</v>
      </c>
      <c r="C33" s="74">
        <v>42.84</v>
      </c>
      <c r="D33" s="75">
        <v>42.45</v>
      </c>
      <c r="E33" s="75">
        <v>42.72</v>
      </c>
      <c r="F33" s="75">
        <v>42.26</v>
      </c>
      <c r="G33" s="75">
        <v>43.02</v>
      </c>
      <c r="H33" s="76">
        <v>43</v>
      </c>
    </row>
    <row r="34" spans="2:8" x14ac:dyDescent="0.25">
      <c r="B34" s="1">
        <v>14</v>
      </c>
      <c r="C34" s="74">
        <v>42.9</v>
      </c>
      <c r="D34" s="75">
        <v>42.3</v>
      </c>
      <c r="E34" s="237">
        <v>42.76</v>
      </c>
      <c r="F34" s="75">
        <v>42.29</v>
      </c>
      <c r="G34" s="75">
        <v>43.13</v>
      </c>
      <c r="H34" s="76">
        <v>42.72</v>
      </c>
    </row>
    <row r="35" spans="2:8" x14ac:dyDescent="0.25">
      <c r="B35" s="1">
        <v>15</v>
      </c>
      <c r="C35" s="74">
        <v>43.04</v>
      </c>
      <c r="D35" s="75">
        <v>42.5</v>
      </c>
      <c r="E35" s="75">
        <v>44.03</v>
      </c>
      <c r="F35" s="75">
        <v>42.39</v>
      </c>
      <c r="G35" s="75">
        <v>43.11</v>
      </c>
      <c r="H35" s="76">
        <v>42.8</v>
      </c>
    </row>
    <row r="36" spans="2:8" x14ac:dyDescent="0.25">
      <c r="B36" s="1">
        <v>16</v>
      </c>
      <c r="C36" s="74">
        <v>42.84</v>
      </c>
      <c r="D36" s="75">
        <v>42.5</v>
      </c>
      <c r="E36" s="75">
        <v>43.58</v>
      </c>
      <c r="F36" s="75">
        <v>42.35</v>
      </c>
      <c r="G36" s="75">
        <v>43.07</v>
      </c>
      <c r="H36" s="76">
        <v>42.76</v>
      </c>
    </row>
    <row r="37" spans="2:8" x14ac:dyDescent="0.25">
      <c r="B37" s="1">
        <v>17</v>
      </c>
      <c r="C37" s="74">
        <v>42.67</v>
      </c>
      <c r="D37" s="75">
        <v>42.44</v>
      </c>
      <c r="E37" s="75">
        <v>42.56</v>
      </c>
      <c r="F37" s="75">
        <v>42.92</v>
      </c>
      <c r="G37" s="75">
        <v>42.94</v>
      </c>
      <c r="H37" s="76">
        <v>42.76</v>
      </c>
    </row>
    <row r="38" spans="2:8" x14ac:dyDescent="0.25">
      <c r="B38" s="1">
        <v>18</v>
      </c>
      <c r="C38" s="74">
        <v>42.62</v>
      </c>
      <c r="D38" s="75">
        <v>42.33</v>
      </c>
      <c r="E38" s="75">
        <v>42.75</v>
      </c>
      <c r="F38" s="75">
        <v>42.36</v>
      </c>
      <c r="G38" s="75">
        <v>43.07</v>
      </c>
      <c r="H38" s="76">
        <v>42.79</v>
      </c>
    </row>
    <row r="39" spans="2:8" x14ac:dyDescent="0.25">
      <c r="B39" s="1">
        <v>19</v>
      </c>
      <c r="C39" s="74">
        <v>42.68</v>
      </c>
      <c r="D39" s="75">
        <v>42.19</v>
      </c>
      <c r="E39" s="75">
        <v>43.45</v>
      </c>
      <c r="F39" s="75">
        <v>42.53</v>
      </c>
      <c r="G39" s="75">
        <v>42.88</v>
      </c>
      <c r="H39" s="76">
        <v>42.74</v>
      </c>
    </row>
    <row r="40" spans="2:8" x14ac:dyDescent="0.25">
      <c r="B40" s="1">
        <v>20</v>
      </c>
      <c r="C40" s="74">
        <v>42.79</v>
      </c>
      <c r="D40" s="75">
        <v>42.44</v>
      </c>
      <c r="E40" s="75">
        <v>42.61</v>
      </c>
      <c r="F40" s="75">
        <v>42.4</v>
      </c>
      <c r="G40" s="75">
        <v>42.88</v>
      </c>
      <c r="H40" s="76">
        <v>42.77</v>
      </c>
    </row>
    <row r="41" spans="2:8" x14ac:dyDescent="0.25">
      <c r="B41" s="1">
        <v>21</v>
      </c>
      <c r="C41" s="74">
        <v>42.69</v>
      </c>
      <c r="D41" s="75">
        <v>42.8</v>
      </c>
      <c r="E41" s="75">
        <v>42.73</v>
      </c>
      <c r="F41" s="75">
        <v>42.3</v>
      </c>
      <c r="G41" s="75">
        <v>43.8</v>
      </c>
      <c r="H41" s="76">
        <v>42.7</v>
      </c>
    </row>
    <row r="42" spans="2:8" x14ac:dyDescent="0.25">
      <c r="B42" s="1">
        <v>22</v>
      </c>
      <c r="C42" s="74">
        <v>42.55</v>
      </c>
      <c r="D42" s="75">
        <v>42.4</v>
      </c>
      <c r="E42" s="75">
        <v>43.24</v>
      </c>
      <c r="F42" s="75">
        <v>42.59</v>
      </c>
      <c r="G42" s="75">
        <v>43.12</v>
      </c>
      <c r="H42" s="76">
        <v>42.75</v>
      </c>
    </row>
    <row r="43" spans="2:8" x14ac:dyDescent="0.25">
      <c r="B43" s="1">
        <v>23</v>
      </c>
      <c r="C43" s="74">
        <v>42.81</v>
      </c>
      <c r="D43" s="75">
        <v>42.77</v>
      </c>
      <c r="E43" s="75">
        <v>42.6</v>
      </c>
      <c r="F43" s="75">
        <v>42.73</v>
      </c>
      <c r="G43" s="75">
        <v>43.18</v>
      </c>
      <c r="H43" s="76">
        <v>42.62</v>
      </c>
    </row>
    <row r="44" spans="2:8" x14ac:dyDescent="0.25">
      <c r="B44" s="1">
        <v>24</v>
      </c>
      <c r="C44" s="74">
        <v>42.68</v>
      </c>
      <c r="D44" s="75">
        <v>42.48</v>
      </c>
      <c r="E44" s="75">
        <v>42.9</v>
      </c>
      <c r="F44" s="75">
        <v>42.29</v>
      </c>
      <c r="G44" s="75">
        <v>43.19</v>
      </c>
      <c r="H44" s="76">
        <v>42.67</v>
      </c>
    </row>
    <row r="45" spans="2:8" x14ac:dyDescent="0.25">
      <c r="B45" s="1">
        <v>25</v>
      </c>
      <c r="C45" s="74">
        <v>42.9</v>
      </c>
      <c r="D45" s="75">
        <v>42.28</v>
      </c>
      <c r="E45" s="75">
        <v>42.7</v>
      </c>
      <c r="F45" s="75">
        <v>42.59</v>
      </c>
      <c r="G45" s="75">
        <v>43.43</v>
      </c>
      <c r="H45" s="76">
        <v>42.87</v>
      </c>
    </row>
    <row r="46" spans="2:8" x14ac:dyDescent="0.25">
      <c r="B46" s="1">
        <v>26</v>
      </c>
      <c r="C46" s="74">
        <v>42.67</v>
      </c>
      <c r="D46" s="75">
        <v>42.21</v>
      </c>
      <c r="E46" s="75">
        <v>42.67</v>
      </c>
      <c r="F46" s="75">
        <v>42.48</v>
      </c>
      <c r="G46" s="75">
        <v>43.13</v>
      </c>
      <c r="H46" s="76">
        <v>42.98</v>
      </c>
    </row>
    <row r="47" spans="2:8" x14ac:dyDescent="0.25">
      <c r="B47" s="1">
        <v>27</v>
      </c>
      <c r="C47" s="74">
        <v>42.59</v>
      </c>
      <c r="D47" s="75">
        <v>42.54</v>
      </c>
      <c r="E47" s="75">
        <v>42.76</v>
      </c>
      <c r="F47" s="75">
        <v>42.43</v>
      </c>
      <c r="G47" s="75">
        <v>43.29</v>
      </c>
      <c r="H47" s="76">
        <v>42.9</v>
      </c>
    </row>
    <row r="48" spans="2:8" x14ac:dyDescent="0.25">
      <c r="B48" s="1">
        <v>28</v>
      </c>
      <c r="C48" s="74">
        <v>43.1</v>
      </c>
      <c r="D48" s="75">
        <v>42.49</v>
      </c>
      <c r="E48" s="75">
        <v>42.71</v>
      </c>
      <c r="F48" s="75">
        <v>42.51</v>
      </c>
      <c r="G48" s="75">
        <v>43.09</v>
      </c>
      <c r="H48" s="76">
        <v>42.89</v>
      </c>
    </row>
    <row r="49" spans="2:8" x14ac:dyDescent="0.25">
      <c r="B49" s="1">
        <v>29</v>
      </c>
      <c r="C49" s="74">
        <v>42.82</v>
      </c>
      <c r="D49" s="75">
        <v>42.37</v>
      </c>
      <c r="E49" s="75">
        <v>42.58</v>
      </c>
      <c r="F49" s="75">
        <v>42.33</v>
      </c>
      <c r="G49" s="75">
        <v>43.47</v>
      </c>
      <c r="H49" s="76">
        <v>42.81</v>
      </c>
    </row>
    <row r="50" spans="2:8" x14ac:dyDescent="0.25">
      <c r="B50" s="1">
        <v>30</v>
      </c>
      <c r="C50" s="74">
        <v>42.73</v>
      </c>
      <c r="D50" s="75">
        <v>42.39</v>
      </c>
      <c r="E50" s="75">
        <v>43.22</v>
      </c>
      <c r="F50" s="75">
        <v>42.16</v>
      </c>
      <c r="G50" s="75">
        <v>43.25</v>
      </c>
      <c r="H50" s="76"/>
    </row>
    <row r="51" spans="2:8" x14ac:dyDescent="0.25">
      <c r="B51" s="1">
        <v>31</v>
      </c>
      <c r="C51" s="74">
        <v>42.88</v>
      </c>
      <c r="D51" s="75">
        <v>42.67</v>
      </c>
      <c r="E51" s="75"/>
      <c r="F51" s="75">
        <v>42.48</v>
      </c>
      <c r="G51" s="75">
        <v>43.24</v>
      </c>
      <c r="H51" s="76"/>
    </row>
    <row r="52" spans="2:8" x14ac:dyDescent="0.25">
      <c r="B52" s="1">
        <v>32</v>
      </c>
      <c r="C52" s="74">
        <v>42.64</v>
      </c>
      <c r="D52" s="75">
        <v>42.39</v>
      </c>
      <c r="E52" s="75"/>
      <c r="F52" s="75">
        <v>42.31</v>
      </c>
      <c r="G52" s="75">
        <v>43.34</v>
      </c>
      <c r="H52" s="76"/>
    </row>
    <row r="53" spans="2:8" x14ac:dyDescent="0.25">
      <c r="B53" s="1">
        <v>33</v>
      </c>
      <c r="C53" s="74">
        <v>42.85</v>
      </c>
      <c r="D53" s="75">
        <v>42.18</v>
      </c>
      <c r="E53" s="75"/>
      <c r="F53" s="75">
        <v>42.35</v>
      </c>
      <c r="G53" s="75">
        <v>43.05</v>
      </c>
      <c r="H53" s="76"/>
    </row>
    <row r="54" spans="2:8" x14ac:dyDescent="0.25">
      <c r="B54" s="1">
        <v>34</v>
      </c>
      <c r="C54" s="74">
        <v>42.93</v>
      </c>
      <c r="D54" s="75">
        <v>42.34</v>
      </c>
      <c r="E54" s="75"/>
      <c r="F54" s="75">
        <v>42.19</v>
      </c>
      <c r="G54" s="75">
        <v>43.22</v>
      </c>
      <c r="H54" s="76"/>
    </row>
    <row r="55" spans="2:8" x14ac:dyDescent="0.25">
      <c r="B55" s="1">
        <v>35</v>
      </c>
      <c r="C55" s="74">
        <v>42.99</v>
      </c>
      <c r="D55" s="75">
        <v>42.31</v>
      </c>
      <c r="E55" s="75"/>
      <c r="F55" s="75">
        <v>42.31</v>
      </c>
      <c r="G55" s="75">
        <v>43.26</v>
      </c>
      <c r="H55" s="76"/>
    </row>
    <row r="56" spans="2:8" x14ac:dyDescent="0.25">
      <c r="B56" s="1">
        <v>36</v>
      </c>
      <c r="C56" s="74">
        <v>43.34</v>
      </c>
      <c r="D56" s="75">
        <v>42.49</v>
      </c>
      <c r="E56" s="75"/>
      <c r="F56" s="75">
        <v>42.28</v>
      </c>
      <c r="G56" s="75">
        <v>43.25</v>
      </c>
      <c r="H56" s="76"/>
    </row>
    <row r="57" spans="2:8" x14ac:dyDescent="0.25">
      <c r="B57" s="1">
        <v>37</v>
      </c>
      <c r="C57" s="74">
        <v>42.96</v>
      </c>
      <c r="D57" s="75">
        <v>42.82</v>
      </c>
      <c r="E57" s="75"/>
      <c r="F57" s="75">
        <v>42.24</v>
      </c>
      <c r="G57" s="75">
        <v>43.18</v>
      </c>
      <c r="H57" s="76"/>
    </row>
    <row r="58" spans="2:8" x14ac:dyDescent="0.25">
      <c r="B58" s="1">
        <v>38</v>
      </c>
      <c r="C58" s="74">
        <v>42.85</v>
      </c>
      <c r="D58" s="75">
        <v>42.42</v>
      </c>
      <c r="E58" s="75"/>
      <c r="F58" s="75">
        <v>42.19</v>
      </c>
      <c r="G58" s="75">
        <v>43.18</v>
      </c>
      <c r="H58" s="76"/>
    </row>
    <row r="59" spans="2:8" x14ac:dyDescent="0.25">
      <c r="B59" s="1">
        <v>39</v>
      </c>
      <c r="C59" s="74">
        <v>42.92</v>
      </c>
      <c r="D59" s="75">
        <v>42.96</v>
      </c>
      <c r="E59" s="75"/>
      <c r="F59" s="75">
        <v>42.77</v>
      </c>
      <c r="G59" s="75"/>
      <c r="H59" s="76"/>
    </row>
    <row r="60" spans="2:8" x14ac:dyDescent="0.25">
      <c r="B60" s="1">
        <v>40</v>
      </c>
      <c r="C60" s="74"/>
      <c r="D60" s="75">
        <v>44.06</v>
      </c>
      <c r="E60" s="75"/>
      <c r="F60" s="75">
        <v>43.61</v>
      </c>
      <c r="G60" s="75"/>
      <c r="H60" s="76"/>
    </row>
    <row r="61" spans="2:8" x14ac:dyDescent="0.25">
      <c r="B61" s="1">
        <v>41</v>
      </c>
      <c r="C61" s="74"/>
      <c r="D61" s="75">
        <v>43.1</v>
      </c>
      <c r="E61" s="75"/>
      <c r="F61" s="75">
        <v>42.86</v>
      </c>
      <c r="G61" s="75"/>
      <c r="H61" s="76"/>
    </row>
    <row r="62" spans="2:8" x14ac:dyDescent="0.25">
      <c r="B62" s="1">
        <v>42</v>
      </c>
      <c r="C62" s="74"/>
      <c r="D62" s="75">
        <v>42.94</v>
      </c>
      <c r="E62" s="75"/>
      <c r="F62" s="75">
        <v>42.26</v>
      </c>
      <c r="G62" s="75"/>
      <c r="H62" s="76"/>
    </row>
    <row r="63" spans="2:8" x14ac:dyDescent="0.25">
      <c r="B63" s="1">
        <v>43</v>
      </c>
      <c r="C63" s="74"/>
      <c r="D63" s="75">
        <v>42.46</v>
      </c>
      <c r="E63" s="75"/>
      <c r="F63" s="75">
        <v>42.29</v>
      </c>
      <c r="G63" s="75"/>
      <c r="H63" s="76"/>
    </row>
    <row r="64" spans="2:8" x14ac:dyDescent="0.25">
      <c r="B64" s="1">
        <v>44</v>
      </c>
      <c r="C64" s="74"/>
      <c r="D64" s="75">
        <v>42.48</v>
      </c>
      <c r="E64" s="75"/>
      <c r="F64" s="75">
        <v>42.57</v>
      </c>
      <c r="G64" s="75"/>
      <c r="H64" s="76"/>
    </row>
    <row r="65" spans="2:8" x14ac:dyDescent="0.25">
      <c r="B65" s="1">
        <v>45</v>
      </c>
      <c r="C65" s="74"/>
      <c r="D65" s="75">
        <v>42.43</v>
      </c>
      <c r="E65" s="75"/>
      <c r="F65" s="75">
        <v>42.95</v>
      </c>
      <c r="G65" s="75"/>
      <c r="H65" s="76"/>
    </row>
    <row r="66" spans="2:8" x14ac:dyDescent="0.25">
      <c r="B66" s="1">
        <v>46</v>
      </c>
      <c r="C66" s="74"/>
      <c r="D66" s="75"/>
      <c r="E66" s="75"/>
      <c r="F66" s="75">
        <v>42.48</v>
      </c>
      <c r="G66" s="75"/>
      <c r="H66" s="76"/>
    </row>
    <row r="67" spans="2:8" x14ac:dyDescent="0.25">
      <c r="B67" s="1">
        <v>47</v>
      </c>
      <c r="C67" s="74"/>
      <c r="D67" s="75"/>
      <c r="E67" s="75"/>
      <c r="F67" s="75">
        <v>42.58</v>
      </c>
      <c r="G67" s="75"/>
      <c r="H67" s="76"/>
    </row>
    <row r="68" spans="2:8" x14ac:dyDescent="0.25">
      <c r="B68" s="1">
        <v>48</v>
      </c>
      <c r="C68" s="74"/>
      <c r="D68" s="75"/>
      <c r="E68" s="75"/>
      <c r="F68" s="75">
        <v>42.26</v>
      </c>
      <c r="G68" s="75"/>
      <c r="H68" s="76"/>
    </row>
    <row r="69" spans="2:8" x14ac:dyDescent="0.25">
      <c r="B69" s="1">
        <v>49</v>
      </c>
      <c r="C69" s="74"/>
      <c r="D69" s="75"/>
      <c r="E69" s="75"/>
      <c r="F69" s="75">
        <v>42.27</v>
      </c>
      <c r="G69" s="75"/>
      <c r="H69" s="76"/>
    </row>
    <row r="70" spans="2:8" x14ac:dyDescent="0.25">
      <c r="B70" s="1">
        <v>50</v>
      </c>
      <c r="C70" s="74"/>
      <c r="D70" s="75"/>
      <c r="E70" s="75"/>
      <c r="F70" s="75">
        <v>42.33</v>
      </c>
      <c r="G70" s="75"/>
      <c r="H70" s="76"/>
    </row>
    <row r="71" spans="2:8" x14ac:dyDescent="0.25">
      <c r="B71" s="1">
        <v>51</v>
      </c>
      <c r="C71" s="74"/>
      <c r="D71" s="75"/>
      <c r="E71" s="75"/>
      <c r="F71" s="75">
        <v>42.67</v>
      </c>
      <c r="G71" s="75"/>
      <c r="H71" s="76"/>
    </row>
    <row r="72" spans="2:8" x14ac:dyDescent="0.25">
      <c r="B72" s="1">
        <v>52</v>
      </c>
      <c r="C72" s="74"/>
      <c r="D72" s="75"/>
      <c r="E72" s="75"/>
      <c r="F72" s="75">
        <v>42.37</v>
      </c>
      <c r="G72" s="75"/>
      <c r="H72" s="76"/>
    </row>
    <row r="73" spans="2:8" x14ac:dyDescent="0.25">
      <c r="B73" s="1">
        <v>53</v>
      </c>
      <c r="C73" s="74"/>
      <c r="D73" s="75"/>
      <c r="E73" s="75"/>
      <c r="F73" s="75">
        <v>42.53</v>
      </c>
      <c r="G73" s="75"/>
      <c r="H73" s="76"/>
    </row>
    <row r="74" spans="2:8" x14ac:dyDescent="0.25">
      <c r="B74" s="1">
        <v>54</v>
      </c>
      <c r="C74" s="74"/>
      <c r="D74" s="75"/>
      <c r="E74" s="75"/>
      <c r="F74" s="75">
        <v>42.56</v>
      </c>
      <c r="G74" s="75"/>
      <c r="H74" s="76"/>
    </row>
    <row r="75" spans="2:8" x14ac:dyDescent="0.25">
      <c r="B75" s="1">
        <v>55</v>
      </c>
      <c r="C75" s="74"/>
      <c r="D75" s="75"/>
      <c r="E75" s="75"/>
      <c r="F75" s="75">
        <v>42.35</v>
      </c>
      <c r="G75" s="75"/>
      <c r="H75" s="76"/>
    </row>
    <row r="76" spans="2:8" x14ac:dyDescent="0.25">
      <c r="B76" s="1">
        <v>56</v>
      </c>
      <c r="C76" s="74"/>
      <c r="D76" s="75"/>
      <c r="E76" s="75"/>
      <c r="F76" s="75">
        <v>42.37</v>
      </c>
      <c r="G76" s="75"/>
      <c r="H76" s="76"/>
    </row>
    <row r="77" spans="2:8" x14ac:dyDescent="0.25">
      <c r="B77" s="1">
        <v>57</v>
      </c>
      <c r="C77" s="74"/>
      <c r="D77" s="75"/>
      <c r="E77" s="75"/>
      <c r="F77" s="75">
        <v>42.22</v>
      </c>
      <c r="G77" s="75"/>
      <c r="H77" s="76"/>
    </row>
    <row r="78" spans="2:8" x14ac:dyDescent="0.25">
      <c r="B78" s="1">
        <v>58</v>
      </c>
      <c r="C78" s="74"/>
      <c r="D78" s="75"/>
      <c r="E78" s="75"/>
      <c r="F78" s="75">
        <v>42.36</v>
      </c>
      <c r="G78" s="75"/>
      <c r="H78" s="76"/>
    </row>
    <row r="79" spans="2:8" x14ac:dyDescent="0.25">
      <c r="B79" s="1">
        <v>59</v>
      </c>
      <c r="C79" s="74"/>
      <c r="D79" s="75"/>
      <c r="E79" s="75"/>
      <c r="F79" s="75">
        <v>42.17</v>
      </c>
      <c r="G79" s="75"/>
      <c r="H79" s="76"/>
    </row>
    <row r="80" spans="2:8" x14ac:dyDescent="0.25">
      <c r="B80" s="1">
        <v>60</v>
      </c>
      <c r="C80" s="74"/>
      <c r="D80" s="75"/>
      <c r="E80" s="75"/>
      <c r="F80" s="75"/>
      <c r="G80" s="75"/>
      <c r="H80" s="76"/>
    </row>
    <row r="81" spans="2:8" x14ac:dyDescent="0.25">
      <c r="B81" s="1">
        <v>61</v>
      </c>
      <c r="C81" s="74"/>
      <c r="D81" s="75"/>
      <c r="E81" s="75"/>
      <c r="F81" s="75"/>
      <c r="G81" s="75"/>
      <c r="H81" s="76"/>
    </row>
    <row r="82" spans="2:8" x14ac:dyDescent="0.25">
      <c r="B82" s="1">
        <v>62</v>
      </c>
      <c r="C82" s="74"/>
      <c r="D82" s="75"/>
      <c r="E82" s="75"/>
      <c r="F82" s="75"/>
      <c r="G82" s="75"/>
      <c r="H82" s="76"/>
    </row>
    <row r="83" spans="2:8" x14ac:dyDescent="0.25">
      <c r="B83" s="1">
        <v>63</v>
      </c>
      <c r="C83" s="74"/>
      <c r="D83" s="75"/>
      <c r="E83" s="75"/>
      <c r="F83" s="75"/>
      <c r="G83" s="75"/>
      <c r="H83" s="76"/>
    </row>
    <row r="84" spans="2:8" x14ac:dyDescent="0.25">
      <c r="B84" s="1">
        <v>64</v>
      </c>
      <c r="C84" s="74"/>
      <c r="D84" s="75"/>
      <c r="E84" s="75"/>
      <c r="F84" s="75"/>
      <c r="G84" s="75"/>
      <c r="H84" s="76"/>
    </row>
    <row r="85" spans="2:8" x14ac:dyDescent="0.25">
      <c r="B85" s="1">
        <v>65</v>
      </c>
      <c r="C85" s="74"/>
      <c r="D85" s="75"/>
      <c r="E85" s="75"/>
      <c r="F85" s="75"/>
      <c r="G85" s="75"/>
      <c r="H85" s="76"/>
    </row>
    <row r="86" spans="2:8" x14ac:dyDescent="0.25">
      <c r="B86" s="1">
        <v>66</v>
      </c>
      <c r="C86" s="74"/>
      <c r="D86" s="75"/>
      <c r="E86" s="75"/>
      <c r="F86" s="75"/>
      <c r="G86" s="75"/>
      <c r="H86" s="76"/>
    </row>
    <row r="87" spans="2:8" x14ac:dyDescent="0.25">
      <c r="B87" s="1">
        <v>67</v>
      </c>
      <c r="C87" s="74"/>
      <c r="D87" s="75"/>
      <c r="E87" s="75"/>
      <c r="F87" s="75"/>
      <c r="G87" s="75"/>
      <c r="H87" s="76"/>
    </row>
    <row r="88" spans="2:8" ht="15.75" thickBot="1" x14ac:dyDescent="0.3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0:D10"/>
    <mergeCell ref="B11:D11"/>
    <mergeCell ref="B12:D12"/>
    <mergeCell ref="B13:D13"/>
    <mergeCell ref="B14:D14"/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8"/>
  <sheetViews>
    <sheetView topLeftCell="A4" zoomScale="75" zoomScaleNormal="75" workbookViewId="0">
      <selection activeCell="F16" sqref="F16"/>
    </sheetView>
  </sheetViews>
  <sheetFormatPr defaultRowHeight="15" x14ac:dyDescent="0.2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 x14ac:dyDescent="0.25"/>
    <row r="2" spans="1:18" hidden="1" x14ac:dyDescent="0.25"/>
    <row r="3" spans="1:18" hidden="1" x14ac:dyDescent="0.25"/>
    <row r="4" spans="1:18" ht="18.75" x14ac:dyDescent="0.3">
      <c r="A4" s="150" t="s">
        <v>129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</row>
    <row r="5" spans="1:18" ht="7.5" customHeight="1" x14ac:dyDescent="0.25"/>
    <row r="6" spans="1:18" ht="17.25" x14ac:dyDescent="0.3">
      <c r="A6" s="114" t="s">
        <v>63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8" ht="7.5" customHeight="1" x14ac:dyDescent="0.25"/>
    <row r="8" spans="1:18" s="2" customFormat="1" ht="20.25" customHeight="1" x14ac:dyDescent="0.25">
      <c r="A8" s="151" t="s">
        <v>43</v>
      </c>
      <c r="B8" s="225" t="s">
        <v>13</v>
      </c>
      <c r="C8" s="226"/>
      <c r="D8" s="227"/>
      <c r="E8" s="153" t="s">
        <v>18</v>
      </c>
      <c r="F8" s="152" t="s">
        <v>44</v>
      </c>
      <c r="G8" s="155" t="s">
        <v>45</v>
      </c>
      <c r="H8" s="157" t="s">
        <v>46</v>
      </c>
      <c r="I8" s="158"/>
      <c r="J8" s="158"/>
      <c r="K8" s="159"/>
      <c r="L8" s="160" t="s">
        <v>47</v>
      </c>
      <c r="M8" s="151" t="s">
        <v>48</v>
      </c>
      <c r="N8" s="151"/>
      <c r="O8" s="37"/>
      <c r="P8" s="37"/>
    </row>
    <row r="9" spans="1:18" s="2" customFormat="1" ht="27.75" customHeight="1" x14ac:dyDescent="0.25">
      <c r="A9" s="151"/>
      <c r="B9" s="228"/>
      <c r="C9" s="229"/>
      <c r="D9" s="230"/>
      <c r="E9" s="154"/>
      <c r="F9" s="152"/>
      <c r="G9" s="156"/>
      <c r="H9" s="38" t="s">
        <v>49</v>
      </c>
      <c r="I9" s="38" t="s">
        <v>50</v>
      </c>
      <c r="J9" s="38" t="s">
        <v>51</v>
      </c>
      <c r="K9" s="39" t="s">
        <v>52</v>
      </c>
      <c r="L9" s="161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 x14ac:dyDescent="0.3">
      <c r="A10" s="41">
        <v>1</v>
      </c>
      <c r="B10" s="232" t="s">
        <v>107</v>
      </c>
      <c r="C10" s="233"/>
      <c r="D10" s="234"/>
      <c r="E10" s="42">
        <v>5</v>
      </c>
      <c r="F10" s="42">
        <v>21</v>
      </c>
      <c r="G10" s="43">
        <f>F10</f>
        <v>21</v>
      </c>
      <c r="H10" s="266">
        <f>MIN(C21:C85)</f>
        <v>42.31</v>
      </c>
      <c r="I10" s="99">
        <f>AVERAGE(C21:C85)</f>
        <v>42.740499999999997</v>
      </c>
      <c r="J10" s="44">
        <v>1</v>
      </c>
      <c r="K10" s="99">
        <f>I10-H10</f>
        <v>0.430499999999995</v>
      </c>
      <c r="L10" s="110">
        <v>1.1249999999999998E-2</v>
      </c>
      <c r="M10" s="110">
        <f>L10</f>
        <v>1.1249999999999998E-2</v>
      </c>
      <c r="N10" s="46">
        <f>M10</f>
        <v>1.1249999999999998E-2</v>
      </c>
      <c r="O10" s="47" t="s">
        <v>136</v>
      </c>
      <c r="P10" s="48">
        <v>-12</v>
      </c>
      <c r="Q10" s="291" t="s">
        <v>169</v>
      </c>
      <c r="R10" s="50"/>
    </row>
    <row r="11" spans="1:18" s="3" customFormat="1" ht="30" customHeight="1" thickBot="1" x14ac:dyDescent="0.3">
      <c r="A11" s="41">
        <v>2</v>
      </c>
      <c r="B11" s="232" t="s">
        <v>64</v>
      </c>
      <c r="C11" s="233"/>
      <c r="D11" s="234"/>
      <c r="E11" s="42">
        <v>1</v>
      </c>
      <c r="F11" s="42">
        <v>81</v>
      </c>
      <c r="G11" s="43">
        <f>F11-F10</f>
        <v>60</v>
      </c>
      <c r="H11" s="270">
        <f>MIN(D21:D85)</f>
        <v>42.45</v>
      </c>
      <c r="I11" s="264">
        <f>AVERAGE(D21:D85)</f>
        <v>42.802711864406788</v>
      </c>
      <c r="J11" s="44">
        <v>4</v>
      </c>
      <c r="K11" s="99">
        <f t="shared" ref="K11:K15" si="0">I11-H11</f>
        <v>0.35271186440678548</v>
      </c>
      <c r="L11" s="110">
        <v>4.1979166666666672E-2</v>
      </c>
      <c r="M11" s="110">
        <f>L11-L10</f>
        <v>3.0729166666666675E-2</v>
      </c>
      <c r="N11" s="46">
        <f>M11</f>
        <v>3.0729166666666675E-2</v>
      </c>
      <c r="O11" s="47" t="s">
        <v>185</v>
      </c>
      <c r="P11" s="48"/>
      <c r="Q11" s="49"/>
      <c r="R11" s="50"/>
    </row>
    <row r="12" spans="1:18" s="3" customFormat="1" ht="30" customHeight="1" thickBot="1" x14ac:dyDescent="0.3">
      <c r="A12" s="41">
        <v>3</v>
      </c>
      <c r="B12" s="232" t="s">
        <v>107</v>
      </c>
      <c r="C12" s="233"/>
      <c r="D12" s="234"/>
      <c r="E12" s="42">
        <v>10</v>
      </c>
      <c r="F12" s="42">
        <v>141</v>
      </c>
      <c r="G12" s="43">
        <f t="shared" ref="G12:G15" si="1">F12-F11</f>
        <v>60</v>
      </c>
      <c r="H12" s="272">
        <f>MIN(E21:E85)</f>
        <v>42.15</v>
      </c>
      <c r="I12" s="265">
        <f>AVERAGE(E23:E87)</f>
        <v>42.495438596491226</v>
      </c>
      <c r="J12" s="44">
        <v>7</v>
      </c>
      <c r="K12" s="99">
        <f t="shared" si="0"/>
        <v>0.34543859649122766</v>
      </c>
      <c r="L12" s="110">
        <v>7.2094907407407413E-2</v>
      </c>
      <c r="M12" s="110">
        <f t="shared" ref="M12:M15" si="2">L12-L11</f>
        <v>3.0115740740740742E-2</v>
      </c>
      <c r="N12" s="46">
        <f>M12+N10</f>
        <v>4.1365740740740738E-2</v>
      </c>
      <c r="O12" s="47" t="s">
        <v>186</v>
      </c>
      <c r="P12" s="48"/>
      <c r="Q12" s="50"/>
      <c r="R12" s="50"/>
    </row>
    <row r="13" spans="1:18" s="3" customFormat="1" ht="30" customHeight="1" x14ac:dyDescent="0.25">
      <c r="A13" s="41">
        <v>4</v>
      </c>
      <c r="B13" s="232" t="s">
        <v>64</v>
      </c>
      <c r="C13" s="233"/>
      <c r="D13" s="234"/>
      <c r="E13" s="42">
        <v>13</v>
      </c>
      <c r="F13" s="42">
        <v>192</v>
      </c>
      <c r="G13" s="43">
        <f t="shared" si="1"/>
        <v>51</v>
      </c>
      <c r="H13" s="268">
        <f>MIN(F23:F87)</f>
        <v>42.73</v>
      </c>
      <c r="I13" s="100">
        <f>AVERAGE(F23:F87)</f>
        <v>43.111041666666665</v>
      </c>
      <c r="J13" s="44">
        <v>1</v>
      </c>
      <c r="K13" s="99">
        <f t="shared" si="0"/>
        <v>0.38104166666666828</v>
      </c>
      <c r="L13" s="110">
        <v>9.8391203703703703E-2</v>
      </c>
      <c r="M13" s="110">
        <f t="shared" si="2"/>
        <v>2.629629629629629E-2</v>
      </c>
      <c r="N13" s="46">
        <f>M13+N11</f>
        <v>5.7025462962962965E-2</v>
      </c>
      <c r="O13" s="47" t="s">
        <v>187</v>
      </c>
      <c r="P13" s="48"/>
      <c r="Q13" s="50"/>
      <c r="R13" s="50"/>
    </row>
    <row r="14" spans="1:18" s="3" customFormat="1" ht="30" customHeight="1" x14ac:dyDescent="0.25">
      <c r="A14" s="41">
        <v>5</v>
      </c>
      <c r="B14" s="232" t="s">
        <v>107</v>
      </c>
      <c r="C14" s="233"/>
      <c r="D14" s="234"/>
      <c r="E14" s="51">
        <v>1</v>
      </c>
      <c r="F14" s="42">
        <v>211</v>
      </c>
      <c r="G14" s="43">
        <f t="shared" si="1"/>
        <v>19</v>
      </c>
      <c r="H14" s="108">
        <f>MIN(G21:G83)</f>
        <v>42.63</v>
      </c>
      <c r="I14" s="99">
        <f>AVERAGE(G21:G85)</f>
        <v>42.922777777777775</v>
      </c>
      <c r="J14" s="44">
        <v>2</v>
      </c>
      <c r="K14" s="99">
        <f t="shared" si="0"/>
        <v>0.29277777777777203</v>
      </c>
      <c r="L14" s="110">
        <v>0.10859953703703702</v>
      </c>
      <c r="M14" s="250">
        <f t="shared" si="2"/>
        <v>1.0208333333333319E-2</v>
      </c>
      <c r="N14" s="45">
        <f>M14+N12</f>
        <v>5.1574074074074057E-2</v>
      </c>
      <c r="O14" s="47" t="s">
        <v>188</v>
      </c>
      <c r="P14" s="48"/>
      <c r="Q14" s="19"/>
    </row>
    <row r="15" spans="1:18" s="3" customFormat="1" ht="30" customHeight="1" x14ac:dyDescent="0.25">
      <c r="A15" s="52" t="s">
        <v>57</v>
      </c>
      <c r="B15" s="232" t="s">
        <v>107</v>
      </c>
      <c r="C15" s="233"/>
      <c r="D15" s="234"/>
      <c r="E15" s="53">
        <v>6</v>
      </c>
      <c r="F15" s="53">
        <v>245</v>
      </c>
      <c r="G15" s="43">
        <f t="shared" si="1"/>
        <v>34</v>
      </c>
      <c r="H15" s="108">
        <f>MIN(H21:H89)</f>
        <v>42.59</v>
      </c>
      <c r="I15" s="99">
        <f>AVERAGE(H21:H85)</f>
        <v>42.981764705882334</v>
      </c>
      <c r="J15" s="44">
        <v>8</v>
      </c>
      <c r="K15" s="99">
        <f t="shared" si="0"/>
        <v>0.39176470588233059</v>
      </c>
      <c r="L15" s="110">
        <v>0.12534722222222222</v>
      </c>
      <c r="M15" s="110">
        <f t="shared" si="2"/>
        <v>1.6747685185185199E-2</v>
      </c>
      <c r="N15" s="54">
        <f>M15+N14</f>
        <v>6.8321759259259263E-2</v>
      </c>
      <c r="O15" s="47"/>
      <c r="P15" s="48">
        <v>5</v>
      </c>
      <c r="Q15" s="292" t="s">
        <v>189</v>
      </c>
    </row>
    <row r="16" spans="1:18" s="3" customFormat="1" ht="30" customHeight="1" x14ac:dyDescent="0.25">
      <c r="A16" s="55"/>
      <c r="B16" s="55"/>
      <c r="C16" s="55"/>
      <c r="D16" s="56"/>
      <c r="E16" s="57"/>
      <c r="F16" s="57"/>
      <c r="G16" s="57"/>
      <c r="H16" s="87">
        <f>AVERAGE(H10,H12,H14,H15)</f>
        <v>42.42</v>
      </c>
      <c r="I16" s="106">
        <f>AVERAGE(I10,I12,I14,I15)</f>
        <v>42.785120270037837</v>
      </c>
      <c r="J16" s="106" t="s">
        <v>183</v>
      </c>
      <c r="K16" s="107">
        <f>AVERAGE(K10,K12,K14,K15)</f>
        <v>0.36512027003783132</v>
      </c>
      <c r="L16" s="57"/>
      <c r="M16" s="57"/>
      <c r="N16" s="57"/>
      <c r="O16" s="58"/>
      <c r="P16" s="58"/>
    </row>
    <row r="17" spans="1:16" ht="27.75" customHeight="1" x14ac:dyDescent="0.25">
      <c r="A17" s="59"/>
      <c r="B17" s="59"/>
      <c r="C17" s="59"/>
      <c r="D17" s="59"/>
      <c r="E17" s="59"/>
      <c r="F17" s="60"/>
      <c r="G17" s="61"/>
      <c r="H17" s="62">
        <f>AVERAGE(H11,H13)</f>
        <v>42.59</v>
      </c>
      <c r="I17" s="63">
        <f>AVERAGE(I11,I13)</f>
        <v>42.956876765536727</v>
      </c>
      <c r="J17" s="63" t="s">
        <v>184</v>
      </c>
      <c r="K17" s="64">
        <f>AVERAGE(K11,K13)</f>
        <v>0.36687676553672688</v>
      </c>
      <c r="L17" s="61"/>
      <c r="M17" s="61" t="s">
        <v>27</v>
      </c>
      <c r="N17" s="61"/>
      <c r="O17" s="58"/>
      <c r="P17" s="58"/>
    </row>
    <row r="18" spans="1:16" ht="30" customHeight="1" thickBot="1" x14ac:dyDescent="0.3">
      <c r="A18" s="65"/>
      <c r="B18" s="65"/>
      <c r="C18" s="65"/>
      <c r="D18" s="65"/>
      <c r="E18" s="65"/>
      <c r="F18" s="61"/>
      <c r="G18" s="61"/>
      <c r="H18" s="66">
        <f>AVERAGE(H10:H15)</f>
        <v>42.476666666666667</v>
      </c>
      <c r="I18" s="67">
        <f>AVERAGE(C21:H88)</f>
        <v>42.827000000000012</v>
      </c>
      <c r="J18" s="68"/>
      <c r="K18" s="69">
        <f>AVERAGE(K10:K15)</f>
        <v>0.36570576853746317</v>
      </c>
      <c r="L18" s="61"/>
      <c r="M18" s="61"/>
      <c r="N18" s="61"/>
      <c r="O18" s="65"/>
      <c r="P18" s="65"/>
    </row>
    <row r="20" spans="1:16" ht="15.75" thickBot="1" x14ac:dyDescent="0.3">
      <c r="C20" s="2" t="str">
        <f>B10</f>
        <v>Хавило Дима</v>
      </c>
      <c r="D20" s="2" t="str">
        <f>B11</f>
        <v>Лабинский Коля</v>
      </c>
      <c r="E20" s="2" t="str">
        <f>B12</f>
        <v>Хавило Дима</v>
      </c>
      <c r="F20" s="2" t="str">
        <f>B13</f>
        <v>Лабинский Коля</v>
      </c>
      <c r="G20" s="2" t="str">
        <f>B14</f>
        <v>Хавило Дима</v>
      </c>
      <c r="H20" s="2" t="str">
        <f>B15</f>
        <v>Хавило Дима</v>
      </c>
    </row>
    <row r="21" spans="1:16" x14ac:dyDescent="0.25">
      <c r="B21" s="1">
        <v>1</v>
      </c>
      <c r="C21" s="71">
        <v>43.23</v>
      </c>
      <c r="D21" s="72">
        <v>44.15</v>
      </c>
      <c r="E21" s="72">
        <v>43.31</v>
      </c>
      <c r="F21" s="72">
        <v>43.85</v>
      </c>
      <c r="G21" s="72">
        <v>43.59</v>
      </c>
      <c r="H21" s="73">
        <v>44.86</v>
      </c>
      <c r="O21" s="2"/>
      <c r="P21" s="2"/>
    </row>
    <row r="22" spans="1:16" x14ac:dyDescent="0.25">
      <c r="B22" s="1">
        <v>2</v>
      </c>
      <c r="C22" s="74">
        <v>42.53</v>
      </c>
      <c r="D22" s="75">
        <v>42.67</v>
      </c>
      <c r="E22" s="75">
        <v>42.4</v>
      </c>
      <c r="F22" s="75">
        <v>43.19</v>
      </c>
      <c r="G22" s="75">
        <v>43.07</v>
      </c>
      <c r="H22" s="76">
        <v>42.74</v>
      </c>
      <c r="O22" s="3"/>
      <c r="P22" s="3"/>
    </row>
    <row r="23" spans="1:16" x14ac:dyDescent="0.25">
      <c r="B23" s="1">
        <v>3</v>
      </c>
      <c r="C23" s="74">
        <v>42.71</v>
      </c>
      <c r="D23" s="75">
        <v>42.88</v>
      </c>
      <c r="E23" s="75">
        <v>43.19</v>
      </c>
      <c r="F23" s="75">
        <v>43.19</v>
      </c>
      <c r="G23" s="75">
        <v>42.79</v>
      </c>
      <c r="H23" s="76">
        <v>43.16</v>
      </c>
      <c r="O23" s="3"/>
      <c r="P23" s="3"/>
    </row>
    <row r="24" spans="1:16" x14ac:dyDescent="0.25">
      <c r="B24" s="1">
        <v>4</v>
      </c>
      <c r="C24" s="74">
        <v>42.32</v>
      </c>
      <c r="D24" s="75">
        <v>42.53</v>
      </c>
      <c r="E24" s="75">
        <v>42.57</v>
      </c>
      <c r="F24" s="75">
        <v>42.93</v>
      </c>
      <c r="G24" s="75">
        <v>42.66</v>
      </c>
      <c r="H24" s="76">
        <v>43.16</v>
      </c>
      <c r="O24" s="3"/>
      <c r="P24" s="3"/>
    </row>
    <row r="25" spans="1:16" x14ac:dyDescent="0.25">
      <c r="B25" s="1">
        <v>5</v>
      </c>
      <c r="C25" s="74">
        <v>42.31</v>
      </c>
      <c r="D25" s="75">
        <v>42.65</v>
      </c>
      <c r="E25" s="75">
        <v>42.29</v>
      </c>
      <c r="F25" s="75">
        <v>42.8</v>
      </c>
      <c r="G25" s="75">
        <v>42.85</v>
      </c>
      <c r="H25" s="76">
        <v>42.85</v>
      </c>
    </row>
    <row r="26" spans="1:16" x14ac:dyDescent="0.25">
      <c r="B26" s="1">
        <v>6</v>
      </c>
      <c r="C26" s="74">
        <v>42.51</v>
      </c>
      <c r="D26" s="75">
        <v>42.45</v>
      </c>
      <c r="E26" s="75">
        <v>42.84</v>
      </c>
      <c r="F26" s="75">
        <v>42.84</v>
      </c>
      <c r="G26" s="75">
        <v>42.83</v>
      </c>
      <c r="H26" s="76">
        <v>42.88</v>
      </c>
    </row>
    <row r="27" spans="1:16" x14ac:dyDescent="0.25">
      <c r="B27" s="1">
        <v>7</v>
      </c>
      <c r="C27" s="74">
        <v>42.72</v>
      </c>
      <c r="D27" s="75">
        <v>42.65</v>
      </c>
      <c r="E27" s="75">
        <v>42.37</v>
      </c>
      <c r="F27" s="75">
        <v>42.96</v>
      </c>
      <c r="G27" s="75">
        <v>43.15</v>
      </c>
      <c r="H27" s="76">
        <v>42.71</v>
      </c>
    </row>
    <row r="28" spans="1:16" x14ac:dyDescent="0.25">
      <c r="B28" s="1">
        <v>8</v>
      </c>
      <c r="C28" s="74">
        <v>42.43</v>
      </c>
      <c r="D28" s="75">
        <v>43.35</v>
      </c>
      <c r="E28" s="75">
        <v>42.22</v>
      </c>
      <c r="F28" s="75">
        <v>42.96</v>
      </c>
      <c r="G28" s="75">
        <v>43.1</v>
      </c>
      <c r="H28" s="76">
        <v>42.7</v>
      </c>
    </row>
    <row r="29" spans="1:16" x14ac:dyDescent="0.25">
      <c r="B29" s="1">
        <v>9</v>
      </c>
      <c r="C29" s="74">
        <v>42.62</v>
      </c>
      <c r="D29" s="75">
        <v>42.98</v>
      </c>
      <c r="E29" s="236">
        <v>42.56</v>
      </c>
      <c r="F29" s="75">
        <v>42.73</v>
      </c>
      <c r="G29" s="75">
        <v>43.01</v>
      </c>
      <c r="H29" s="76">
        <v>42.8</v>
      </c>
    </row>
    <row r="30" spans="1:16" x14ac:dyDescent="0.25">
      <c r="B30" s="1">
        <v>10</v>
      </c>
      <c r="C30" s="74">
        <v>42.65</v>
      </c>
      <c r="D30" s="75">
        <v>43.21</v>
      </c>
      <c r="E30" s="75">
        <v>42.69</v>
      </c>
      <c r="F30" s="75">
        <v>42.73</v>
      </c>
      <c r="G30" s="75">
        <v>42.83</v>
      </c>
      <c r="H30" s="76">
        <v>42.75</v>
      </c>
    </row>
    <row r="31" spans="1:16" x14ac:dyDescent="0.25">
      <c r="B31" s="1">
        <v>11</v>
      </c>
      <c r="C31" s="74">
        <v>42.6</v>
      </c>
      <c r="D31" s="75">
        <v>43.3</v>
      </c>
      <c r="E31" s="75">
        <v>42.6</v>
      </c>
      <c r="F31" s="75">
        <v>42.91</v>
      </c>
      <c r="G31" s="75">
        <v>43</v>
      </c>
      <c r="H31" s="76">
        <v>42.81</v>
      </c>
    </row>
    <row r="32" spans="1:16" x14ac:dyDescent="0.25">
      <c r="B32" s="1">
        <v>12</v>
      </c>
      <c r="C32" s="74">
        <v>42.67</v>
      </c>
      <c r="D32" s="75">
        <v>42.66</v>
      </c>
      <c r="E32" s="75">
        <v>42.64</v>
      </c>
      <c r="F32" s="75">
        <v>43.05</v>
      </c>
      <c r="G32" s="75">
        <v>43.07</v>
      </c>
      <c r="H32" s="76">
        <v>42.8</v>
      </c>
    </row>
    <row r="33" spans="2:8" x14ac:dyDescent="0.25">
      <c r="B33" s="1">
        <v>13</v>
      </c>
      <c r="C33" s="74">
        <v>42.75</v>
      </c>
      <c r="D33" s="75">
        <v>42.7</v>
      </c>
      <c r="E33" s="75">
        <v>43.22</v>
      </c>
      <c r="F33" s="75">
        <v>43.75</v>
      </c>
      <c r="G33" s="75">
        <v>42.96</v>
      </c>
      <c r="H33" s="76">
        <v>42.74</v>
      </c>
    </row>
    <row r="34" spans="2:8" x14ac:dyDescent="0.25">
      <c r="B34" s="1">
        <v>14</v>
      </c>
      <c r="C34" s="74">
        <v>43.07</v>
      </c>
      <c r="D34" s="75">
        <v>42.82</v>
      </c>
      <c r="E34" s="237">
        <v>42.29</v>
      </c>
      <c r="F34" s="75">
        <v>43.5</v>
      </c>
      <c r="G34" s="75">
        <v>42.76</v>
      </c>
      <c r="H34" s="76">
        <v>42.62</v>
      </c>
    </row>
    <row r="35" spans="2:8" x14ac:dyDescent="0.25">
      <c r="B35" s="1">
        <v>15</v>
      </c>
      <c r="C35" s="74">
        <v>43.84</v>
      </c>
      <c r="D35" s="75">
        <v>42.67</v>
      </c>
      <c r="E35" s="75">
        <v>42.23</v>
      </c>
      <c r="F35" s="75">
        <v>43.01</v>
      </c>
      <c r="G35" s="75">
        <v>42.63</v>
      </c>
      <c r="H35" s="76">
        <v>42.65</v>
      </c>
    </row>
    <row r="36" spans="2:8" x14ac:dyDescent="0.25">
      <c r="B36" s="1">
        <v>16</v>
      </c>
      <c r="C36" s="74">
        <v>42.77</v>
      </c>
      <c r="D36" s="75">
        <v>43.07</v>
      </c>
      <c r="E36" s="75">
        <v>42.43</v>
      </c>
      <c r="F36" s="75">
        <v>43.08</v>
      </c>
      <c r="G36" s="75">
        <v>42.65</v>
      </c>
      <c r="H36" s="76">
        <v>42.65</v>
      </c>
    </row>
    <row r="37" spans="2:8" x14ac:dyDescent="0.25">
      <c r="B37" s="1">
        <v>17</v>
      </c>
      <c r="C37" s="74">
        <v>42.88</v>
      </c>
      <c r="D37" s="75">
        <v>43.07</v>
      </c>
      <c r="E37" s="75">
        <v>42.25</v>
      </c>
      <c r="F37" s="75">
        <v>43.25</v>
      </c>
      <c r="G37" s="75">
        <v>42.86</v>
      </c>
      <c r="H37" s="76">
        <v>42.77</v>
      </c>
    </row>
    <row r="38" spans="2:8" x14ac:dyDescent="0.25">
      <c r="B38" s="1">
        <v>18</v>
      </c>
      <c r="C38" s="74">
        <v>42.68</v>
      </c>
      <c r="D38" s="75">
        <v>43.09</v>
      </c>
      <c r="E38" s="75">
        <v>43.18</v>
      </c>
      <c r="F38" s="75">
        <v>42.93</v>
      </c>
      <c r="G38" s="75">
        <v>42.8</v>
      </c>
      <c r="H38" s="76">
        <v>42.73</v>
      </c>
    </row>
    <row r="39" spans="2:8" x14ac:dyDescent="0.25">
      <c r="B39" s="1">
        <v>19</v>
      </c>
      <c r="C39" s="74">
        <v>42.78</v>
      </c>
      <c r="D39" s="75">
        <v>42.79</v>
      </c>
      <c r="E39" s="75">
        <v>42.53</v>
      </c>
      <c r="F39" s="75">
        <v>42.93</v>
      </c>
      <c r="G39" s="75"/>
      <c r="H39" s="76">
        <v>42.63</v>
      </c>
    </row>
    <row r="40" spans="2:8" x14ac:dyDescent="0.25">
      <c r="B40" s="1">
        <v>20</v>
      </c>
      <c r="C40" s="74">
        <v>42.74</v>
      </c>
      <c r="D40" s="75">
        <v>43.19</v>
      </c>
      <c r="E40" s="75">
        <v>42.46</v>
      </c>
      <c r="F40" s="75">
        <v>42.95</v>
      </c>
      <c r="G40" s="75"/>
      <c r="H40" s="76">
        <v>42.68</v>
      </c>
    </row>
    <row r="41" spans="2:8" x14ac:dyDescent="0.25">
      <c r="B41" s="1">
        <v>21</v>
      </c>
      <c r="C41" s="74"/>
      <c r="D41" s="75">
        <v>42.97</v>
      </c>
      <c r="E41" s="75">
        <v>42.37</v>
      </c>
      <c r="F41" s="75">
        <v>43.85</v>
      </c>
      <c r="G41" s="75"/>
      <c r="H41" s="76">
        <v>42.63</v>
      </c>
    </row>
    <row r="42" spans="2:8" x14ac:dyDescent="0.25">
      <c r="B42" s="1">
        <v>22</v>
      </c>
      <c r="C42" s="74"/>
      <c r="D42" s="75">
        <v>42.59</v>
      </c>
      <c r="E42" s="75">
        <v>42.39</v>
      </c>
      <c r="F42" s="75">
        <v>43.09</v>
      </c>
      <c r="G42" s="75"/>
      <c r="H42" s="76">
        <v>42.59</v>
      </c>
    </row>
    <row r="43" spans="2:8" x14ac:dyDescent="0.25">
      <c r="B43" s="1">
        <v>23</v>
      </c>
      <c r="C43" s="74"/>
      <c r="D43" s="75">
        <v>42.59</v>
      </c>
      <c r="E43" s="75">
        <v>42.15</v>
      </c>
      <c r="F43" s="75">
        <v>43.61</v>
      </c>
      <c r="G43" s="75"/>
      <c r="H43" s="76">
        <v>42.86</v>
      </c>
    </row>
    <row r="44" spans="2:8" x14ac:dyDescent="0.25">
      <c r="B44" s="1">
        <v>24</v>
      </c>
      <c r="C44" s="74"/>
      <c r="D44" s="75">
        <v>42.96</v>
      </c>
      <c r="E44" s="75">
        <v>42.39</v>
      </c>
      <c r="F44" s="75">
        <v>43.1</v>
      </c>
      <c r="G44" s="75"/>
      <c r="H44" s="76">
        <v>42.65</v>
      </c>
    </row>
    <row r="45" spans="2:8" x14ac:dyDescent="0.25">
      <c r="B45" s="1">
        <v>25</v>
      </c>
      <c r="C45" s="74"/>
      <c r="D45" s="75">
        <v>42.66</v>
      </c>
      <c r="E45" s="75">
        <v>42.58</v>
      </c>
      <c r="F45" s="75">
        <v>42.93</v>
      </c>
      <c r="G45" s="75"/>
      <c r="H45" s="76">
        <v>42.85</v>
      </c>
    </row>
    <row r="46" spans="2:8" x14ac:dyDescent="0.25">
      <c r="B46" s="1">
        <v>26</v>
      </c>
      <c r="C46" s="74"/>
      <c r="D46" s="75">
        <v>42.55</v>
      </c>
      <c r="E46" s="75">
        <v>42.57</v>
      </c>
      <c r="F46" s="75">
        <v>43.06</v>
      </c>
      <c r="G46" s="75"/>
      <c r="H46" s="295">
        <v>42.85</v>
      </c>
    </row>
    <row r="47" spans="2:8" x14ac:dyDescent="0.25">
      <c r="B47" s="1">
        <v>27</v>
      </c>
      <c r="C47" s="74"/>
      <c r="D47" s="75">
        <v>42.56</v>
      </c>
      <c r="E47" s="75">
        <v>42.4</v>
      </c>
      <c r="F47" s="75">
        <v>43.3</v>
      </c>
      <c r="G47" s="75"/>
      <c r="H47" s="76">
        <v>42.87</v>
      </c>
    </row>
    <row r="48" spans="2:8" x14ac:dyDescent="0.25">
      <c r="B48" s="1">
        <v>28</v>
      </c>
      <c r="C48" s="74"/>
      <c r="D48" s="75">
        <v>42.61</v>
      </c>
      <c r="E48" s="75">
        <v>42.39</v>
      </c>
      <c r="F48" s="75">
        <v>42.98</v>
      </c>
      <c r="G48" s="75"/>
      <c r="H48" s="76">
        <v>42.59</v>
      </c>
    </row>
    <row r="49" spans="2:8" x14ac:dyDescent="0.25">
      <c r="B49" s="1">
        <v>29</v>
      </c>
      <c r="C49" s="74"/>
      <c r="D49" s="75">
        <v>42.62</v>
      </c>
      <c r="E49" s="75">
        <v>42.43</v>
      </c>
      <c r="F49" s="75">
        <v>42.92</v>
      </c>
      <c r="G49" s="75"/>
      <c r="H49" s="76">
        <v>42.69</v>
      </c>
    </row>
    <row r="50" spans="2:8" x14ac:dyDescent="0.25">
      <c r="B50" s="1">
        <v>30</v>
      </c>
      <c r="C50" s="74"/>
      <c r="D50" s="75">
        <v>42.62</v>
      </c>
      <c r="E50" s="75">
        <v>42.58</v>
      </c>
      <c r="F50" s="75">
        <v>43.88</v>
      </c>
      <c r="G50" s="75"/>
      <c r="H50" s="76">
        <v>42.95</v>
      </c>
    </row>
    <row r="51" spans="2:8" x14ac:dyDescent="0.25">
      <c r="B51" s="1">
        <v>31</v>
      </c>
      <c r="C51" s="74"/>
      <c r="D51" s="75">
        <v>43.19</v>
      </c>
      <c r="E51" s="75">
        <v>42.74</v>
      </c>
      <c r="F51" s="75">
        <v>43.06</v>
      </c>
      <c r="G51" s="75"/>
      <c r="H51" s="76">
        <v>43.65</v>
      </c>
    </row>
    <row r="52" spans="2:8" x14ac:dyDescent="0.25">
      <c r="B52" s="1">
        <v>32</v>
      </c>
      <c r="C52" s="74"/>
      <c r="D52" s="75">
        <v>42.64</v>
      </c>
      <c r="E52" s="75">
        <v>43.12</v>
      </c>
      <c r="F52" s="75">
        <v>42.94</v>
      </c>
      <c r="G52" s="75"/>
      <c r="H52" s="76">
        <v>44.85</v>
      </c>
    </row>
    <row r="53" spans="2:8" x14ac:dyDescent="0.25">
      <c r="B53" s="1">
        <v>33</v>
      </c>
      <c r="C53" s="74"/>
      <c r="D53" s="75">
        <v>42.71</v>
      </c>
      <c r="E53" s="75">
        <v>42.92</v>
      </c>
      <c r="F53" s="75">
        <v>42.99</v>
      </c>
      <c r="G53" s="75"/>
      <c r="H53" s="76">
        <v>44.1</v>
      </c>
    </row>
    <row r="54" spans="2:8" x14ac:dyDescent="0.25">
      <c r="B54" s="1">
        <v>34</v>
      </c>
      <c r="C54" s="74"/>
      <c r="D54" s="75">
        <v>42.78</v>
      </c>
      <c r="E54" s="75">
        <v>42.56</v>
      </c>
      <c r="F54" s="75">
        <v>42.91</v>
      </c>
      <c r="G54" s="75"/>
      <c r="H54" s="76">
        <v>43.56</v>
      </c>
    </row>
    <row r="55" spans="2:8" x14ac:dyDescent="0.25">
      <c r="B55" s="1">
        <v>35</v>
      </c>
      <c r="C55" s="74"/>
      <c r="D55" s="75">
        <v>42.56</v>
      </c>
      <c r="E55" s="75">
        <v>42.72</v>
      </c>
      <c r="F55" s="75">
        <v>43.17</v>
      </c>
      <c r="G55" s="75"/>
      <c r="H55" s="76"/>
    </row>
    <row r="56" spans="2:8" x14ac:dyDescent="0.25">
      <c r="B56" s="1">
        <v>36</v>
      </c>
      <c r="C56" s="74"/>
      <c r="D56" s="75">
        <v>42.66</v>
      </c>
      <c r="E56" s="75">
        <v>43.09</v>
      </c>
      <c r="F56" s="75">
        <v>43.18</v>
      </c>
      <c r="G56" s="75"/>
      <c r="H56" s="76"/>
    </row>
    <row r="57" spans="2:8" x14ac:dyDescent="0.25">
      <c r="B57" s="1">
        <v>37</v>
      </c>
      <c r="C57" s="74"/>
      <c r="D57" s="75">
        <v>42.67</v>
      </c>
      <c r="E57" s="75">
        <v>42.23</v>
      </c>
      <c r="F57" s="75">
        <v>42.98</v>
      </c>
      <c r="G57" s="75"/>
      <c r="H57" s="76"/>
    </row>
    <row r="58" spans="2:8" x14ac:dyDescent="0.25">
      <c r="B58" s="1">
        <v>38</v>
      </c>
      <c r="C58" s="74"/>
      <c r="D58" s="75">
        <v>42.58</v>
      </c>
      <c r="E58" s="75">
        <v>42.34</v>
      </c>
      <c r="F58" s="75">
        <v>43.35</v>
      </c>
      <c r="G58" s="75"/>
      <c r="H58" s="76"/>
    </row>
    <row r="59" spans="2:8" x14ac:dyDescent="0.25">
      <c r="B59" s="1">
        <v>39</v>
      </c>
      <c r="C59" s="74"/>
      <c r="D59" s="75">
        <v>42.91</v>
      </c>
      <c r="E59" s="75">
        <v>42.3</v>
      </c>
      <c r="F59" s="75">
        <v>42.87</v>
      </c>
      <c r="G59" s="75"/>
      <c r="H59" s="76"/>
    </row>
    <row r="60" spans="2:8" x14ac:dyDescent="0.25">
      <c r="B60" s="1">
        <v>40</v>
      </c>
      <c r="C60" s="74"/>
      <c r="D60" s="75">
        <v>42.78</v>
      </c>
      <c r="E60" s="75">
        <v>42.33</v>
      </c>
      <c r="F60" s="75">
        <v>43.31</v>
      </c>
      <c r="G60" s="75"/>
      <c r="H60" s="76"/>
    </row>
    <row r="61" spans="2:8" x14ac:dyDescent="0.25">
      <c r="B61" s="1">
        <v>41</v>
      </c>
      <c r="C61" s="74"/>
      <c r="D61" s="75">
        <v>42.58</v>
      </c>
      <c r="E61" s="75">
        <v>42.29</v>
      </c>
      <c r="F61" s="75">
        <v>43.18</v>
      </c>
      <c r="G61" s="75"/>
      <c r="H61" s="76"/>
    </row>
    <row r="62" spans="2:8" x14ac:dyDescent="0.25">
      <c r="B62" s="1">
        <v>42</v>
      </c>
      <c r="C62" s="74"/>
      <c r="D62" s="75">
        <v>42.63</v>
      </c>
      <c r="E62" s="75">
        <v>42.32</v>
      </c>
      <c r="F62" s="75">
        <v>42.98</v>
      </c>
      <c r="G62" s="75"/>
      <c r="H62" s="76"/>
    </row>
    <row r="63" spans="2:8" x14ac:dyDescent="0.25">
      <c r="B63" s="1">
        <v>43</v>
      </c>
      <c r="C63" s="74"/>
      <c r="D63" s="75">
        <v>42.55</v>
      </c>
      <c r="E63" s="75">
        <v>42.52</v>
      </c>
      <c r="F63" s="75">
        <v>43.53</v>
      </c>
      <c r="G63" s="75"/>
      <c r="H63" s="76"/>
    </row>
    <row r="64" spans="2:8" x14ac:dyDescent="0.25">
      <c r="B64" s="1">
        <v>44</v>
      </c>
      <c r="C64" s="74"/>
      <c r="D64" s="75">
        <v>43.69</v>
      </c>
      <c r="E64" s="75">
        <v>42.49</v>
      </c>
      <c r="F64" s="75">
        <v>43.11</v>
      </c>
      <c r="G64" s="75"/>
      <c r="H64" s="76"/>
    </row>
    <row r="65" spans="2:8" x14ac:dyDescent="0.25">
      <c r="B65" s="1">
        <v>45</v>
      </c>
      <c r="C65" s="74"/>
      <c r="D65" s="75">
        <v>42.69</v>
      </c>
      <c r="E65" s="75">
        <v>42.41</v>
      </c>
      <c r="F65" s="75">
        <v>43.08</v>
      </c>
      <c r="G65" s="75"/>
      <c r="H65" s="76"/>
    </row>
    <row r="66" spans="2:8" x14ac:dyDescent="0.25">
      <c r="B66" s="1">
        <v>46</v>
      </c>
      <c r="C66" s="74"/>
      <c r="D66" s="75">
        <v>42.73</v>
      </c>
      <c r="E66" s="75">
        <v>42.25</v>
      </c>
      <c r="F66" s="75">
        <v>43.03</v>
      </c>
      <c r="G66" s="75"/>
      <c r="H66" s="76"/>
    </row>
    <row r="67" spans="2:8" x14ac:dyDescent="0.25">
      <c r="B67" s="1">
        <v>47</v>
      </c>
      <c r="C67" s="74"/>
      <c r="D67" s="75">
        <v>42.63</v>
      </c>
      <c r="E67" s="75">
        <v>42.3</v>
      </c>
      <c r="F67" s="75">
        <v>43.5</v>
      </c>
      <c r="G67" s="75"/>
      <c r="H67" s="76"/>
    </row>
    <row r="68" spans="2:8" x14ac:dyDescent="0.25">
      <c r="B68" s="1">
        <v>48</v>
      </c>
      <c r="C68" s="74"/>
      <c r="D68" s="75">
        <v>42.82</v>
      </c>
      <c r="E68" s="75">
        <v>42.2</v>
      </c>
      <c r="F68" s="75">
        <v>43.05</v>
      </c>
      <c r="G68" s="75"/>
      <c r="H68" s="76"/>
    </row>
    <row r="69" spans="2:8" x14ac:dyDescent="0.25">
      <c r="B69" s="1">
        <v>49</v>
      </c>
      <c r="C69" s="74"/>
      <c r="D69" s="75">
        <v>42.45</v>
      </c>
      <c r="E69" s="75">
        <v>42.38</v>
      </c>
      <c r="F69" s="75">
        <v>43</v>
      </c>
      <c r="G69" s="75"/>
      <c r="H69" s="76"/>
    </row>
    <row r="70" spans="2:8" x14ac:dyDescent="0.25">
      <c r="B70" s="1">
        <v>50</v>
      </c>
      <c r="C70" s="74"/>
      <c r="D70" s="75">
        <v>42.78</v>
      </c>
      <c r="E70" s="75">
        <v>42.21</v>
      </c>
      <c r="F70" s="75">
        <v>42.89</v>
      </c>
      <c r="G70" s="75"/>
      <c r="H70" s="76"/>
    </row>
    <row r="71" spans="2:8" x14ac:dyDescent="0.25">
      <c r="B71" s="1">
        <v>51</v>
      </c>
      <c r="C71" s="74"/>
      <c r="D71" s="75">
        <v>42.57</v>
      </c>
      <c r="E71" s="75">
        <v>42.61</v>
      </c>
      <c r="F71" s="75"/>
      <c r="G71" s="75"/>
      <c r="H71" s="76"/>
    </row>
    <row r="72" spans="2:8" x14ac:dyDescent="0.25">
      <c r="B72" s="1">
        <v>52</v>
      </c>
      <c r="C72" s="74"/>
      <c r="D72" s="75">
        <v>42.57</v>
      </c>
      <c r="E72" s="75">
        <v>42.34</v>
      </c>
      <c r="F72" s="75"/>
      <c r="G72" s="75"/>
      <c r="H72" s="76"/>
    </row>
    <row r="73" spans="2:8" x14ac:dyDescent="0.25">
      <c r="B73" s="1">
        <v>53</v>
      </c>
      <c r="C73" s="74"/>
      <c r="D73" s="75">
        <v>43.34</v>
      </c>
      <c r="E73" s="75">
        <v>42.48</v>
      </c>
      <c r="F73" s="75"/>
      <c r="G73" s="75"/>
      <c r="H73" s="76"/>
    </row>
    <row r="74" spans="2:8" x14ac:dyDescent="0.25">
      <c r="B74" s="1">
        <v>54</v>
      </c>
      <c r="C74" s="74"/>
      <c r="D74" s="75">
        <v>42.75</v>
      </c>
      <c r="E74" s="75">
        <v>42.4</v>
      </c>
      <c r="F74" s="75"/>
      <c r="G74" s="75"/>
      <c r="H74" s="76"/>
    </row>
    <row r="75" spans="2:8" x14ac:dyDescent="0.25">
      <c r="B75" s="1">
        <v>55</v>
      </c>
      <c r="C75" s="74"/>
      <c r="D75" s="75">
        <v>42.62</v>
      </c>
      <c r="E75" s="75">
        <v>42.49</v>
      </c>
      <c r="F75" s="75"/>
      <c r="G75" s="75"/>
      <c r="H75" s="76"/>
    </row>
    <row r="76" spans="2:8" x14ac:dyDescent="0.25">
      <c r="B76" s="1">
        <v>56</v>
      </c>
      <c r="C76" s="74"/>
      <c r="D76" s="75">
        <v>42.62</v>
      </c>
      <c r="E76" s="75">
        <v>42.19</v>
      </c>
      <c r="F76" s="75"/>
      <c r="G76" s="75"/>
      <c r="H76" s="76"/>
    </row>
    <row r="77" spans="2:8" x14ac:dyDescent="0.25">
      <c r="B77" s="1">
        <v>57</v>
      </c>
      <c r="C77" s="74"/>
      <c r="D77" s="75">
        <v>42.58</v>
      </c>
      <c r="E77" s="75">
        <v>42.29</v>
      </c>
      <c r="F77" s="75"/>
      <c r="G77" s="75"/>
      <c r="H77" s="76"/>
    </row>
    <row r="78" spans="2:8" x14ac:dyDescent="0.25">
      <c r="B78" s="1">
        <v>58</v>
      </c>
      <c r="C78" s="74"/>
      <c r="D78" s="75">
        <v>43.07</v>
      </c>
      <c r="E78" s="75">
        <v>42.44</v>
      </c>
      <c r="F78" s="75"/>
      <c r="G78" s="75"/>
      <c r="H78" s="76"/>
    </row>
    <row r="79" spans="2:8" x14ac:dyDescent="0.25">
      <c r="B79" s="1">
        <v>59</v>
      </c>
      <c r="C79" s="74"/>
      <c r="D79" s="75">
        <v>42.6</v>
      </c>
      <c r="E79" s="75">
        <v>42.47</v>
      </c>
      <c r="F79" s="75"/>
      <c r="G79" s="75"/>
      <c r="H79" s="76"/>
    </row>
    <row r="80" spans="2:8" x14ac:dyDescent="0.25">
      <c r="B80" s="1">
        <v>60</v>
      </c>
      <c r="C80" s="74"/>
      <c r="D80" s="75"/>
      <c r="E80" s="75"/>
      <c r="F80" s="75"/>
      <c r="G80" s="75"/>
      <c r="H80" s="76"/>
    </row>
    <row r="81" spans="2:8" x14ac:dyDescent="0.25">
      <c r="B81" s="1">
        <v>61</v>
      </c>
      <c r="C81" s="74"/>
      <c r="D81" s="75"/>
      <c r="E81" s="75"/>
      <c r="F81" s="75"/>
      <c r="G81" s="75"/>
      <c r="H81" s="76"/>
    </row>
    <row r="82" spans="2:8" x14ac:dyDescent="0.25">
      <c r="B82" s="1">
        <v>62</v>
      </c>
      <c r="C82" s="74"/>
      <c r="D82" s="75"/>
      <c r="E82" s="75"/>
      <c r="F82" s="75"/>
      <c r="G82" s="75"/>
      <c r="H82" s="76"/>
    </row>
    <row r="83" spans="2:8" x14ac:dyDescent="0.25">
      <c r="B83" s="1">
        <v>63</v>
      </c>
      <c r="C83" s="74"/>
      <c r="D83" s="75"/>
      <c r="E83" s="75"/>
      <c r="F83" s="75"/>
      <c r="G83" s="75"/>
      <c r="H83" s="76"/>
    </row>
    <row r="84" spans="2:8" x14ac:dyDescent="0.25">
      <c r="B84" s="1">
        <v>64</v>
      </c>
      <c r="C84" s="74"/>
      <c r="D84" s="75"/>
      <c r="E84" s="75"/>
      <c r="F84" s="75"/>
      <c r="G84" s="75"/>
      <c r="H84" s="76"/>
    </row>
    <row r="85" spans="2:8" x14ac:dyDescent="0.25">
      <c r="B85" s="1">
        <v>65</v>
      </c>
      <c r="C85" s="74"/>
      <c r="D85" s="75"/>
      <c r="E85" s="75"/>
      <c r="F85" s="75"/>
      <c r="G85" s="75"/>
      <c r="H85" s="76"/>
    </row>
    <row r="86" spans="2:8" x14ac:dyDescent="0.25">
      <c r="B86" s="1">
        <v>66</v>
      </c>
      <c r="C86" s="74"/>
      <c r="D86" s="75"/>
      <c r="E86" s="75"/>
      <c r="F86" s="75"/>
      <c r="G86" s="75"/>
      <c r="H86" s="76"/>
    </row>
    <row r="87" spans="2:8" x14ac:dyDescent="0.25">
      <c r="B87" s="1">
        <v>67</v>
      </c>
      <c r="C87" s="74"/>
      <c r="D87" s="75"/>
      <c r="E87" s="75"/>
      <c r="F87" s="75"/>
      <c r="G87" s="75"/>
      <c r="H87" s="76"/>
    </row>
    <row r="88" spans="2:8" ht="15.75" thickBot="1" x14ac:dyDescent="0.3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0:D10"/>
    <mergeCell ref="B11:D11"/>
    <mergeCell ref="B12:D12"/>
    <mergeCell ref="B13:D13"/>
    <mergeCell ref="B14:D14"/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8"/>
  <sheetViews>
    <sheetView topLeftCell="A4" zoomScale="75" zoomScaleNormal="75" workbookViewId="0">
      <selection activeCell="F16" sqref="F16"/>
    </sheetView>
  </sheetViews>
  <sheetFormatPr defaultRowHeight="15" x14ac:dyDescent="0.2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 x14ac:dyDescent="0.25"/>
    <row r="2" spans="1:18" hidden="1" x14ac:dyDescent="0.25"/>
    <row r="3" spans="1:18" hidden="1" x14ac:dyDescent="0.25"/>
    <row r="4" spans="1:18" ht="18.75" x14ac:dyDescent="0.3">
      <c r="A4" s="150" t="s">
        <v>129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</row>
    <row r="5" spans="1:18" ht="7.5" customHeight="1" x14ac:dyDescent="0.25"/>
    <row r="6" spans="1:18" ht="17.25" x14ac:dyDescent="0.3">
      <c r="A6" s="114" t="s">
        <v>70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8" ht="7.5" customHeight="1" x14ac:dyDescent="0.25"/>
    <row r="8" spans="1:18" s="2" customFormat="1" ht="20.25" customHeight="1" x14ac:dyDescent="0.25">
      <c r="A8" s="151" t="s">
        <v>43</v>
      </c>
      <c r="B8" s="225" t="s">
        <v>13</v>
      </c>
      <c r="C8" s="226"/>
      <c r="D8" s="227"/>
      <c r="E8" s="153" t="s">
        <v>18</v>
      </c>
      <c r="F8" s="152" t="s">
        <v>44</v>
      </c>
      <c r="G8" s="155" t="s">
        <v>45</v>
      </c>
      <c r="H8" s="157" t="s">
        <v>46</v>
      </c>
      <c r="I8" s="158"/>
      <c r="J8" s="158"/>
      <c r="K8" s="159"/>
      <c r="L8" s="160" t="s">
        <v>47</v>
      </c>
      <c r="M8" s="151" t="s">
        <v>48</v>
      </c>
      <c r="N8" s="151"/>
      <c r="O8" s="37"/>
      <c r="P8" s="37"/>
    </row>
    <row r="9" spans="1:18" s="2" customFormat="1" ht="27.75" customHeight="1" x14ac:dyDescent="0.25">
      <c r="A9" s="151"/>
      <c r="B9" s="228"/>
      <c r="C9" s="229"/>
      <c r="D9" s="230"/>
      <c r="E9" s="154"/>
      <c r="F9" s="152"/>
      <c r="G9" s="156"/>
      <c r="H9" s="38" t="s">
        <v>49</v>
      </c>
      <c r="I9" s="38" t="s">
        <v>50</v>
      </c>
      <c r="J9" s="38" t="s">
        <v>51</v>
      </c>
      <c r="K9" s="39" t="s">
        <v>52</v>
      </c>
      <c r="L9" s="161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 x14ac:dyDescent="0.3">
      <c r="A10" s="41">
        <v>1</v>
      </c>
      <c r="B10" s="232" t="s">
        <v>71</v>
      </c>
      <c r="C10" s="233"/>
      <c r="D10" s="234"/>
      <c r="E10" s="42">
        <v>6</v>
      </c>
      <c r="F10" s="42">
        <v>41</v>
      </c>
      <c r="G10" s="43">
        <f>F10</f>
        <v>41</v>
      </c>
      <c r="H10" s="266">
        <f>MIN(C21:C85)</f>
        <v>42.05</v>
      </c>
      <c r="I10" s="99">
        <f>AVERAGE(C21:C85)</f>
        <v>42.35275</v>
      </c>
      <c r="J10" s="44">
        <v>4</v>
      </c>
      <c r="K10" s="99">
        <f>I10-H10</f>
        <v>0.30275000000000318</v>
      </c>
      <c r="L10" s="110">
        <v>2.1250000000000002E-2</v>
      </c>
      <c r="M10" s="250">
        <f>L10</f>
        <v>2.1250000000000002E-2</v>
      </c>
      <c r="N10" s="46">
        <f>M10</f>
        <v>2.1250000000000002E-2</v>
      </c>
      <c r="O10" s="47" t="s">
        <v>134</v>
      </c>
      <c r="P10" s="48"/>
      <c r="Q10" s="104"/>
      <c r="R10" s="50"/>
    </row>
    <row r="11" spans="1:18" s="3" customFormat="1" ht="30" customHeight="1" thickBot="1" x14ac:dyDescent="0.3">
      <c r="A11" s="41">
        <v>2</v>
      </c>
      <c r="B11" s="232" t="s">
        <v>72</v>
      </c>
      <c r="C11" s="233"/>
      <c r="D11" s="234"/>
      <c r="E11" s="42">
        <v>4</v>
      </c>
      <c r="F11" s="42">
        <v>85</v>
      </c>
      <c r="G11" s="43">
        <f>F11-F10</f>
        <v>44</v>
      </c>
      <c r="H11" s="270">
        <f>MIN(D21:D85)</f>
        <v>42.41</v>
      </c>
      <c r="I11" s="264">
        <f>AVERAGE(D21:D85)</f>
        <v>42.812558139534879</v>
      </c>
      <c r="J11" s="44">
        <v>1</v>
      </c>
      <c r="K11" s="99">
        <f t="shared" ref="K11:K15" si="0">I11-H11</f>
        <v>0.40255813953488229</v>
      </c>
      <c r="L11" s="110">
        <v>4.3831018518518512E-2</v>
      </c>
      <c r="M11" s="110">
        <f>L11-L10</f>
        <v>2.2581018518518511E-2</v>
      </c>
      <c r="N11" s="46">
        <f>M11</f>
        <v>2.2581018518518511E-2</v>
      </c>
      <c r="O11" s="47" t="s">
        <v>192</v>
      </c>
      <c r="P11" s="48">
        <v>5</v>
      </c>
      <c r="Q11" s="291" t="s">
        <v>182</v>
      </c>
      <c r="R11" s="50"/>
    </row>
    <row r="12" spans="1:18" s="3" customFormat="1" ht="30" customHeight="1" thickBot="1" x14ac:dyDescent="0.3">
      <c r="A12" s="41">
        <v>3</v>
      </c>
      <c r="B12" s="232" t="s">
        <v>71</v>
      </c>
      <c r="C12" s="233"/>
      <c r="D12" s="234"/>
      <c r="E12" s="42">
        <v>9</v>
      </c>
      <c r="F12" s="42">
        <v>146</v>
      </c>
      <c r="G12" s="43">
        <f t="shared" ref="G12:G15" si="1">F12-F11</f>
        <v>61</v>
      </c>
      <c r="H12" s="272">
        <f>MIN(E21:E85)</f>
        <v>42.01</v>
      </c>
      <c r="I12" s="265">
        <f>AVERAGE(E23:E87)</f>
        <v>42.455862068965537</v>
      </c>
      <c r="J12" s="44">
        <v>2</v>
      </c>
      <c r="K12" s="99">
        <f t="shared" si="0"/>
        <v>0.44586206896553904</v>
      </c>
      <c r="L12" s="110">
        <v>7.4571759259259254E-2</v>
      </c>
      <c r="M12" s="110">
        <f t="shared" ref="M12:M15" si="2">L12-L11</f>
        <v>3.0740740740740742E-2</v>
      </c>
      <c r="N12" s="46">
        <f>M12+N10</f>
        <v>5.199074074074074E-2</v>
      </c>
      <c r="O12" s="47" t="s">
        <v>193</v>
      </c>
      <c r="P12" s="48"/>
      <c r="Q12" s="50"/>
      <c r="R12" s="50"/>
    </row>
    <row r="13" spans="1:18" s="3" customFormat="1" ht="30" customHeight="1" x14ac:dyDescent="0.25">
      <c r="A13" s="41">
        <v>4</v>
      </c>
      <c r="B13" s="232" t="s">
        <v>72</v>
      </c>
      <c r="C13" s="233"/>
      <c r="D13" s="234"/>
      <c r="E13" s="42">
        <v>2</v>
      </c>
      <c r="F13" s="42">
        <v>178</v>
      </c>
      <c r="G13" s="43">
        <f t="shared" si="1"/>
        <v>32</v>
      </c>
      <c r="H13" s="268">
        <f>MIN(F23:F87)</f>
        <v>42.59</v>
      </c>
      <c r="I13" s="100">
        <f>AVERAGE(F23:F87)</f>
        <v>42.971034482758625</v>
      </c>
      <c r="J13" s="44">
        <v>2</v>
      </c>
      <c r="K13" s="99">
        <f t="shared" si="0"/>
        <v>0.38103448275862206</v>
      </c>
      <c r="L13" s="110">
        <v>9.1481481481481483E-2</v>
      </c>
      <c r="M13" s="110">
        <f t="shared" si="2"/>
        <v>1.6909722222222229E-2</v>
      </c>
      <c r="N13" s="46">
        <f>M13+N11</f>
        <v>3.9490740740740743E-2</v>
      </c>
      <c r="O13" s="47" t="s">
        <v>194</v>
      </c>
      <c r="P13" s="48"/>
      <c r="Q13" s="50"/>
      <c r="R13" s="50"/>
    </row>
    <row r="14" spans="1:18" s="3" customFormat="1" ht="30" customHeight="1" x14ac:dyDescent="0.25">
      <c r="A14" s="41">
        <v>5</v>
      </c>
      <c r="B14" s="232" t="s">
        <v>72</v>
      </c>
      <c r="C14" s="233"/>
      <c r="D14" s="234"/>
      <c r="E14" s="51">
        <v>9</v>
      </c>
      <c r="F14" s="42">
        <v>208</v>
      </c>
      <c r="G14" s="43">
        <f t="shared" si="1"/>
        <v>30</v>
      </c>
      <c r="H14" s="108">
        <f>MIN(G21:G83)</f>
        <v>43.25</v>
      </c>
      <c r="I14" s="99">
        <f>AVERAGE(G21:G85)</f>
        <v>43.68517241379309</v>
      </c>
      <c r="J14" s="44">
        <v>1</v>
      </c>
      <c r="K14" s="99">
        <f t="shared" si="0"/>
        <v>0.43517241379309013</v>
      </c>
      <c r="L14" s="110">
        <v>0.10743055555555554</v>
      </c>
      <c r="M14" s="110">
        <f t="shared" si="2"/>
        <v>1.594907407407406E-2</v>
      </c>
      <c r="N14" s="250">
        <f>M14+N13</f>
        <v>5.5439814814814803E-2</v>
      </c>
      <c r="O14" s="47" t="s">
        <v>195</v>
      </c>
      <c r="P14" s="48"/>
      <c r="Q14" s="19"/>
    </row>
    <row r="15" spans="1:18" s="3" customFormat="1" ht="30" customHeight="1" x14ac:dyDescent="0.25">
      <c r="A15" s="52" t="s">
        <v>57</v>
      </c>
      <c r="B15" s="232" t="s">
        <v>71</v>
      </c>
      <c r="C15" s="233"/>
      <c r="D15" s="234"/>
      <c r="E15" s="53">
        <v>5</v>
      </c>
      <c r="F15" s="53">
        <v>245</v>
      </c>
      <c r="G15" s="43">
        <f t="shared" si="1"/>
        <v>37</v>
      </c>
      <c r="H15" s="108">
        <f>MIN(H21:H89)</f>
        <v>42.15</v>
      </c>
      <c r="I15" s="99">
        <f>AVERAGE(H21:H85)</f>
        <v>42.605135135135129</v>
      </c>
      <c r="J15" s="44">
        <v>1</v>
      </c>
      <c r="K15" s="99">
        <f t="shared" si="0"/>
        <v>0.45513513513513004</v>
      </c>
      <c r="L15" s="110">
        <v>0.12534722222222222</v>
      </c>
      <c r="M15" s="110">
        <f t="shared" si="2"/>
        <v>1.7916666666666678E-2</v>
      </c>
      <c r="N15" s="54">
        <f>M15+N12</f>
        <v>6.9907407407407418E-2</v>
      </c>
      <c r="O15" s="47"/>
      <c r="P15" s="48">
        <v>5</v>
      </c>
      <c r="Q15" s="292" t="s">
        <v>190</v>
      </c>
    </row>
    <row r="16" spans="1:18" s="3" customFormat="1" ht="30" customHeight="1" x14ac:dyDescent="0.25">
      <c r="A16" s="55"/>
      <c r="B16" s="55"/>
      <c r="C16" s="55"/>
      <c r="D16" s="56"/>
      <c r="E16" s="57"/>
      <c r="F16" s="57"/>
      <c r="G16" s="57"/>
      <c r="H16" s="87">
        <f>AVERAGE(H10,H12,H15)</f>
        <v>42.07</v>
      </c>
      <c r="I16" s="106">
        <f>AVERAGE(I10,I12,I15)</f>
        <v>42.471249068033558</v>
      </c>
      <c r="J16" s="106" t="s">
        <v>71</v>
      </c>
      <c r="K16" s="107">
        <f>AVERAGE(K10,K12,K15)</f>
        <v>0.40124906803355742</v>
      </c>
      <c r="L16" s="57"/>
      <c r="M16" s="57"/>
      <c r="N16" s="57"/>
      <c r="O16" s="58"/>
      <c r="P16" s="58"/>
    </row>
    <row r="17" spans="1:16" ht="27.75" customHeight="1" x14ac:dyDescent="0.25">
      <c r="A17" s="59"/>
      <c r="B17" s="59"/>
      <c r="C17" s="59"/>
      <c r="D17" s="59"/>
      <c r="E17" s="59"/>
      <c r="F17" s="60"/>
      <c r="G17" s="61"/>
      <c r="H17" s="62">
        <f>AVERAGE(H11,H13,H14)</f>
        <v>42.75</v>
      </c>
      <c r="I17" s="63">
        <f>AVERAGE(I11,I13,I14)</f>
        <v>43.156255012028858</v>
      </c>
      <c r="J17" s="63" t="s">
        <v>191</v>
      </c>
      <c r="K17" s="64">
        <f>AVERAGE(K11,K13,K14)</f>
        <v>0.40625501202886483</v>
      </c>
      <c r="L17" s="61"/>
      <c r="M17" s="61" t="s">
        <v>27</v>
      </c>
      <c r="N17" s="61"/>
      <c r="O17" s="58"/>
      <c r="P17" s="58"/>
    </row>
    <row r="18" spans="1:16" ht="30" customHeight="1" thickBot="1" x14ac:dyDescent="0.3">
      <c r="A18" s="65"/>
      <c r="B18" s="65"/>
      <c r="C18" s="65"/>
      <c r="D18" s="65"/>
      <c r="E18" s="65"/>
      <c r="F18" s="61"/>
      <c r="G18" s="61"/>
      <c r="H18" s="66">
        <f>AVERAGE(H10:H15)</f>
        <v>42.410000000000004</v>
      </c>
      <c r="I18" s="67">
        <f>AVERAGE(C21:H88)</f>
        <v>42.752375000000001</v>
      </c>
      <c r="J18" s="68"/>
      <c r="K18" s="69">
        <f>AVERAGE(K10:K15)</f>
        <v>0.40375204003121112</v>
      </c>
      <c r="L18" s="61"/>
      <c r="M18" s="61"/>
      <c r="N18" s="61"/>
      <c r="O18" s="65"/>
      <c r="P18" s="65"/>
    </row>
    <row r="20" spans="1:16" ht="15.75" thickBot="1" x14ac:dyDescent="0.3">
      <c r="C20" s="70" t="str">
        <f>B10</f>
        <v>Наум</v>
      </c>
      <c r="D20" s="70" t="str">
        <f>B11</f>
        <v>Хлопонин Андрей</v>
      </c>
      <c r="E20" s="70" t="str">
        <f>B12</f>
        <v>Наум</v>
      </c>
      <c r="F20" s="70" t="str">
        <f>B13</f>
        <v>Хлопонин Андрей</v>
      </c>
      <c r="G20" s="70" t="str">
        <f>B14</f>
        <v>Хлопонин Андрей</v>
      </c>
      <c r="H20" s="70" t="str">
        <f>B15</f>
        <v>Наум</v>
      </c>
    </row>
    <row r="21" spans="1:16" x14ac:dyDescent="0.25">
      <c r="B21" s="1">
        <v>1</v>
      </c>
      <c r="C21" s="71">
        <v>42.88</v>
      </c>
      <c r="D21" s="72">
        <v>43.97</v>
      </c>
      <c r="E21" s="72">
        <v>43.33</v>
      </c>
      <c r="F21" s="72">
        <v>43.51</v>
      </c>
      <c r="G21" s="72">
        <v>43.96</v>
      </c>
      <c r="H21" s="73">
        <v>43.2</v>
      </c>
      <c r="O21" s="2"/>
      <c r="P21" s="2"/>
    </row>
    <row r="22" spans="1:16" x14ac:dyDescent="0.25">
      <c r="B22" s="1">
        <v>2</v>
      </c>
      <c r="C22" s="74">
        <v>42.93</v>
      </c>
      <c r="D22" s="75">
        <v>42.78</v>
      </c>
      <c r="E22" s="75">
        <v>43.08</v>
      </c>
      <c r="F22" s="75">
        <v>43.74</v>
      </c>
      <c r="G22" s="75">
        <v>43.39</v>
      </c>
      <c r="H22" s="76">
        <v>43.17</v>
      </c>
      <c r="O22" s="3"/>
      <c r="P22" s="3"/>
    </row>
    <row r="23" spans="1:16" x14ac:dyDescent="0.25">
      <c r="B23" s="1">
        <v>3</v>
      </c>
      <c r="C23" s="74">
        <v>42.33</v>
      </c>
      <c r="D23" s="75">
        <v>42.86</v>
      </c>
      <c r="E23" s="75">
        <v>42.5</v>
      </c>
      <c r="F23" s="75">
        <v>43.03</v>
      </c>
      <c r="G23" s="75">
        <v>43.57</v>
      </c>
      <c r="H23" s="76">
        <v>42.51</v>
      </c>
      <c r="O23" s="3"/>
      <c r="P23" s="3"/>
    </row>
    <row r="24" spans="1:16" x14ac:dyDescent="0.25">
      <c r="B24" s="1">
        <v>4</v>
      </c>
      <c r="C24" s="74">
        <v>42.24</v>
      </c>
      <c r="D24" s="75">
        <v>42.86</v>
      </c>
      <c r="E24" s="75">
        <v>42.66</v>
      </c>
      <c r="F24" s="75">
        <v>42.95</v>
      </c>
      <c r="G24" s="75">
        <v>43.56</v>
      </c>
      <c r="H24" s="76">
        <v>42.45</v>
      </c>
      <c r="O24" s="3"/>
      <c r="P24" s="3"/>
    </row>
    <row r="25" spans="1:16" x14ac:dyDescent="0.25">
      <c r="B25" s="1">
        <v>5</v>
      </c>
      <c r="C25" s="74">
        <v>42.18</v>
      </c>
      <c r="D25" s="75">
        <v>42.67</v>
      </c>
      <c r="E25" s="75">
        <v>42.43</v>
      </c>
      <c r="F25" s="75">
        <v>42.76</v>
      </c>
      <c r="G25" s="75">
        <v>43.6</v>
      </c>
      <c r="H25" s="76">
        <v>42.76</v>
      </c>
    </row>
    <row r="26" spans="1:16" x14ac:dyDescent="0.25">
      <c r="B26" s="1">
        <v>6</v>
      </c>
      <c r="C26" s="74">
        <v>42.16</v>
      </c>
      <c r="D26" s="75">
        <v>42.92</v>
      </c>
      <c r="E26" s="75">
        <v>42.59</v>
      </c>
      <c r="F26" s="75">
        <v>42.91</v>
      </c>
      <c r="G26" s="75">
        <v>43.51</v>
      </c>
      <c r="H26" s="76">
        <v>42.72</v>
      </c>
    </row>
    <row r="27" spans="1:16" x14ac:dyDescent="0.25">
      <c r="B27" s="1">
        <v>7</v>
      </c>
      <c r="C27" s="74">
        <v>42.21</v>
      </c>
      <c r="D27" s="75">
        <v>42.57</v>
      </c>
      <c r="E27" s="75">
        <v>42.37</v>
      </c>
      <c r="F27" s="75">
        <v>42.73</v>
      </c>
      <c r="G27" s="75">
        <v>43.86</v>
      </c>
      <c r="H27" s="76">
        <v>42.48</v>
      </c>
    </row>
    <row r="28" spans="1:16" x14ac:dyDescent="0.25">
      <c r="B28" s="1">
        <v>8</v>
      </c>
      <c r="C28" s="74">
        <v>42.28</v>
      </c>
      <c r="D28" s="75">
        <v>42.68</v>
      </c>
      <c r="E28" s="75">
        <v>42.72</v>
      </c>
      <c r="F28" s="75">
        <v>43.96</v>
      </c>
      <c r="G28" s="75">
        <v>43.56</v>
      </c>
      <c r="H28" s="76">
        <v>42.44</v>
      </c>
    </row>
    <row r="29" spans="1:16" x14ac:dyDescent="0.25">
      <c r="B29" s="1">
        <v>9</v>
      </c>
      <c r="C29" s="74">
        <v>42.08</v>
      </c>
      <c r="D29" s="75">
        <v>42.63</v>
      </c>
      <c r="E29" s="236">
        <v>42.4</v>
      </c>
      <c r="F29" s="75">
        <v>44.28</v>
      </c>
      <c r="G29" s="75">
        <v>43.81</v>
      </c>
      <c r="H29" s="76">
        <v>42.77</v>
      </c>
    </row>
    <row r="30" spans="1:16" x14ac:dyDescent="0.25">
      <c r="B30" s="1">
        <v>10</v>
      </c>
      <c r="C30" s="74">
        <v>42.05</v>
      </c>
      <c r="D30" s="75">
        <v>42.56</v>
      </c>
      <c r="E30" s="75">
        <v>42.32</v>
      </c>
      <c r="F30" s="75">
        <v>43.45</v>
      </c>
      <c r="G30" s="75">
        <v>43.66</v>
      </c>
      <c r="H30" s="76">
        <v>42.6</v>
      </c>
    </row>
    <row r="31" spans="1:16" x14ac:dyDescent="0.25">
      <c r="B31" s="1">
        <v>11</v>
      </c>
      <c r="C31" s="74">
        <v>42.19</v>
      </c>
      <c r="D31" s="75">
        <v>42.6</v>
      </c>
      <c r="E31" s="75">
        <v>42.23</v>
      </c>
      <c r="F31" s="75">
        <v>42.61</v>
      </c>
      <c r="G31" s="75">
        <v>43.51</v>
      </c>
      <c r="H31" s="76">
        <v>42.53</v>
      </c>
    </row>
    <row r="32" spans="1:16" x14ac:dyDescent="0.25">
      <c r="B32" s="1">
        <v>12</v>
      </c>
      <c r="C32" s="74">
        <v>42.26</v>
      </c>
      <c r="D32" s="75">
        <v>42.66</v>
      </c>
      <c r="E32" s="75">
        <v>42.65</v>
      </c>
      <c r="F32" s="75">
        <v>42.94</v>
      </c>
      <c r="G32" s="75">
        <v>43.49</v>
      </c>
      <c r="H32" s="76">
        <v>42.33</v>
      </c>
    </row>
    <row r="33" spans="2:8" x14ac:dyDescent="0.25">
      <c r="B33" s="1">
        <v>13</v>
      </c>
      <c r="C33" s="74">
        <v>42.1</v>
      </c>
      <c r="D33" s="75">
        <v>42.67</v>
      </c>
      <c r="E33" s="75">
        <v>44.89</v>
      </c>
      <c r="F33" s="75">
        <v>42.59</v>
      </c>
      <c r="G33" s="75">
        <v>43.56</v>
      </c>
      <c r="H33" s="76">
        <v>42.47</v>
      </c>
    </row>
    <row r="34" spans="2:8" x14ac:dyDescent="0.25">
      <c r="B34" s="1">
        <v>14</v>
      </c>
      <c r="C34" s="74">
        <v>42.37</v>
      </c>
      <c r="D34" s="75">
        <v>42.76</v>
      </c>
      <c r="E34" s="237">
        <v>42.7</v>
      </c>
      <c r="F34" s="75">
        <v>42.79</v>
      </c>
      <c r="G34" s="75">
        <v>43.4</v>
      </c>
      <c r="H34" s="76">
        <v>42.66</v>
      </c>
    </row>
    <row r="35" spans="2:8" x14ac:dyDescent="0.25">
      <c r="B35" s="1">
        <v>15</v>
      </c>
      <c r="C35" s="74">
        <v>42.2</v>
      </c>
      <c r="D35" s="75">
        <v>43.28</v>
      </c>
      <c r="E35" s="75">
        <v>42.35</v>
      </c>
      <c r="F35" s="75">
        <v>42.73</v>
      </c>
      <c r="G35" s="75">
        <v>43.81</v>
      </c>
      <c r="H35" s="76">
        <v>42.95</v>
      </c>
    </row>
    <row r="36" spans="2:8" x14ac:dyDescent="0.25">
      <c r="B36" s="1">
        <v>16</v>
      </c>
      <c r="C36" s="74">
        <v>42.23</v>
      </c>
      <c r="D36" s="75">
        <v>42.56</v>
      </c>
      <c r="E36" s="75">
        <v>42.78</v>
      </c>
      <c r="F36" s="75">
        <v>43.17</v>
      </c>
      <c r="G36" s="75">
        <v>43.77</v>
      </c>
      <c r="H36" s="76">
        <v>42.56</v>
      </c>
    </row>
    <row r="37" spans="2:8" x14ac:dyDescent="0.25">
      <c r="B37" s="1">
        <v>17</v>
      </c>
      <c r="C37" s="74">
        <v>42.33</v>
      </c>
      <c r="D37" s="75">
        <v>42.41</v>
      </c>
      <c r="E37" s="75">
        <v>43.35</v>
      </c>
      <c r="F37" s="75">
        <v>43.1</v>
      </c>
      <c r="G37" s="75">
        <v>43.25</v>
      </c>
      <c r="H37" s="76">
        <v>42.35</v>
      </c>
    </row>
    <row r="38" spans="2:8" x14ac:dyDescent="0.25">
      <c r="B38" s="1">
        <v>18</v>
      </c>
      <c r="C38" s="74">
        <v>42.18</v>
      </c>
      <c r="D38" s="75">
        <v>42.83</v>
      </c>
      <c r="E38" s="75">
        <v>42.44</v>
      </c>
      <c r="F38" s="75">
        <v>42.86</v>
      </c>
      <c r="G38" s="75">
        <v>43.73</v>
      </c>
      <c r="H38" s="76">
        <v>42.41</v>
      </c>
    </row>
    <row r="39" spans="2:8" x14ac:dyDescent="0.25">
      <c r="B39" s="1">
        <v>19</v>
      </c>
      <c r="C39" s="74">
        <v>42.22</v>
      </c>
      <c r="D39" s="75">
        <v>42.74</v>
      </c>
      <c r="E39" s="75">
        <v>42.42</v>
      </c>
      <c r="F39" s="75">
        <v>43.24</v>
      </c>
      <c r="G39" s="75">
        <v>44.55</v>
      </c>
      <c r="H39" s="76">
        <v>42.41</v>
      </c>
    </row>
    <row r="40" spans="2:8" x14ac:dyDescent="0.25">
      <c r="B40" s="1">
        <v>20</v>
      </c>
      <c r="C40" s="74">
        <v>42.26</v>
      </c>
      <c r="D40" s="75">
        <v>43.63</v>
      </c>
      <c r="E40" s="75">
        <v>42.78</v>
      </c>
      <c r="F40" s="75">
        <v>42.81</v>
      </c>
      <c r="G40" s="75">
        <v>43.64</v>
      </c>
      <c r="H40" s="76">
        <v>42.37</v>
      </c>
    </row>
    <row r="41" spans="2:8" x14ac:dyDescent="0.25">
      <c r="B41" s="1">
        <v>21</v>
      </c>
      <c r="C41" s="74">
        <v>42.08</v>
      </c>
      <c r="D41" s="75">
        <v>42.67</v>
      </c>
      <c r="E41" s="75">
        <v>42.22</v>
      </c>
      <c r="F41" s="75">
        <v>42.86</v>
      </c>
      <c r="G41" s="75">
        <v>43.8</v>
      </c>
      <c r="H41" s="76">
        <v>42.6</v>
      </c>
    </row>
    <row r="42" spans="2:8" x14ac:dyDescent="0.25">
      <c r="B42" s="1">
        <v>22</v>
      </c>
      <c r="C42" s="74">
        <v>42.33</v>
      </c>
      <c r="D42" s="75">
        <v>42.87</v>
      </c>
      <c r="E42" s="75">
        <v>42.73</v>
      </c>
      <c r="F42" s="75">
        <v>42.94</v>
      </c>
      <c r="G42" s="75">
        <v>43.84</v>
      </c>
      <c r="H42" s="76">
        <v>42.67</v>
      </c>
    </row>
    <row r="43" spans="2:8" x14ac:dyDescent="0.25">
      <c r="B43" s="1">
        <v>23</v>
      </c>
      <c r="C43" s="74">
        <v>42.23</v>
      </c>
      <c r="D43" s="75">
        <v>42.68</v>
      </c>
      <c r="E43" s="75">
        <v>42.32</v>
      </c>
      <c r="F43" s="75">
        <v>42.9</v>
      </c>
      <c r="G43" s="75">
        <v>43.69</v>
      </c>
      <c r="H43" s="76">
        <v>42.95</v>
      </c>
    </row>
    <row r="44" spans="2:8" x14ac:dyDescent="0.25">
      <c r="B44" s="1">
        <v>24</v>
      </c>
      <c r="C44" s="74">
        <v>42.67</v>
      </c>
      <c r="D44" s="75">
        <v>42.71</v>
      </c>
      <c r="E44" s="75">
        <v>42.43</v>
      </c>
      <c r="F44" s="75">
        <v>42.74</v>
      </c>
      <c r="G44" s="75">
        <v>43.82</v>
      </c>
      <c r="H44" s="76">
        <v>42.43</v>
      </c>
    </row>
    <row r="45" spans="2:8" x14ac:dyDescent="0.25">
      <c r="B45" s="1">
        <v>25</v>
      </c>
      <c r="C45" s="74">
        <v>42.42</v>
      </c>
      <c r="D45" s="75">
        <v>42.63</v>
      </c>
      <c r="E45" s="75">
        <v>42.15</v>
      </c>
      <c r="F45" s="75">
        <v>42.81</v>
      </c>
      <c r="G45" s="75">
        <v>43.62</v>
      </c>
      <c r="H45" s="76">
        <v>42.22</v>
      </c>
    </row>
    <row r="46" spans="2:8" x14ac:dyDescent="0.25">
      <c r="B46" s="1">
        <v>26</v>
      </c>
      <c r="C46" s="74">
        <v>42.98</v>
      </c>
      <c r="D46" s="75">
        <v>42.82</v>
      </c>
      <c r="E46" s="75">
        <v>42.32</v>
      </c>
      <c r="F46" s="75">
        <v>42.93</v>
      </c>
      <c r="G46" s="75">
        <v>43.36</v>
      </c>
      <c r="H46" s="76">
        <v>42.15</v>
      </c>
    </row>
    <row r="47" spans="2:8" x14ac:dyDescent="0.25">
      <c r="B47" s="1">
        <v>27</v>
      </c>
      <c r="C47" s="74">
        <v>42.28</v>
      </c>
      <c r="D47" s="75">
        <v>42.49</v>
      </c>
      <c r="E47" s="75">
        <v>42.84</v>
      </c>
      <c r="F47" s="75">
        <v>42.71</v>
      </c>
      <c r="G47" s="75">
        <v>43.88</v>
      </c>
      <c r="H47" s="76">
        <v>42.67</v>
      </c>
    </row>
    <row r="48" spans="2:8" x14ac:dyDescent="0.25">
      <c r="B48" s="1">
        <v>28</v>
      </c>
      <c r="C48" s="74">
        <v>42.4</v>
      </c>
      <c r="D48" s="75">
        <v>42.53</v>
      </c>
      <c r="E48" s="75">
        <v>42.3</v>
      </c>
      <c r="F48" s="75">
        <v>42.68</v>
      </c>
      <c r="G48" s="75">
        <v>43.83</v>
      </c>
      <c r="H48" s="76">
        <v>42.85</v>
      </c>
    </row>
    <row r="49" spans="2:8" x14ac:dyDescent="0.25">
      <c r="B49" s="1">
        <v>29</v>
      </c>
      <c r="C49" s="74">
        <v>42.16</v>
      </c>
      <c r="D49" s="75">
        <v>42.74</v>
      </c>
      <c r="E49" s="75">
        <v>42.11</v>
      </c>
      <c r="F49" s="75">
        <v>42.73</v>
      </c>
      <c r="G49" s="75">
        <v>43.84</v>
      </c>
      <c r="H49" s="76">
        <v>42.43</v>
      </c>
    </row>
    <row r="50" spans="2:8" x14ac:dyDescent="0.25">
      <c r="B50" s="1">
        <v>30</v>
      </c>
      <c r="C50" s="74">
        <v>42.07</v>
      </c>
      <c r="D50" s="75">
        <v>42.68</v>
      </c>
      <c r="E50" s="75">
        <v>42.37</v>
      </c>
      <c r="F50" s="75">
        <v>43.09</v>
      </c>
      <c r="G50" s="75"/>
      <c r="H50" s="76">
        <v>42.3</v>
      </c>
    </row>
    <row r="51" spans="2:8" x14ac:dyDescent="0.25">
      <c r="B51" s="1">
        <v>31</v>
      </c>
      <c r="C51" s="74">
        <v>42.27</v>
      </c>
      <c r="D51" s="75">
        <v>43.05</v>
      </c>
      <c r="E51" s="75">
        <v>42.29</v>
      </c>
      <c r="F51" s="75">
        <v>42.86</v>
      </c>
      <c r="G51" s="75"/>
      <c r="H51" s="76">
        <v>42.32</v>
      </c>
    </row>
    <row r="52" spans="2:8" x14ac:dyDescent="0.25">
      <c r="B52" s="1">
        <v>32</v>
      </c>
      <c r="C52" s="74">
        <v>42.21</v>
      </c>
      <c r="D52" s="75">
        <v>43.9</v>
      </c>
      <c r="E52" s="75">
        <v>42.43</v>
      </c>
      <c r="F52" s="75"/>
      <c r="G52" s="75"/>
      <c r="H52" s="76">
        <v>42.51</v>
      </c>
    </row>
    <row r="53" spans="2:8" x14ac:dyDescent="0.25">
      <c r="B53" s="1">
        <v>33</v>
      </c>
      <c r="C53" s="74">
        <v>42.46</v>
      </c>
      <c r="D53" s="75">
        <v>42.59</v>
      </c>
      <c r="E53" s="75">
        <v>42.19</v>
      </c>
      <c r="F53" s="75"/>
      <c r="G53" s="75"/>
      <c r="H53" s="76">
        <v>42.53</v>
      </c>
    </row>
    <row r="54" spans="2:8" x14ac:dyDescent="0.25">
      <c r="B54" s="1">
        <v>34</v>
      </c>
      <c r="C54" s="74">
        <v>42.57</v>
      </c>
      <c r="D54" s="75">
        <v>42.65</v>
      </c>
      <c r="E54" s="75">
        <v>42.47</v>
      </c>
      <c r="F54" s="75"/>
      <c r="G54" s="75"/>
      <c r="H54" s="76">
        <v>42.78</v>
      </c>
    </row>
    <row r="55" spans="2:8" x14ac:dyDescent="0.25">
      <c r="B55" s="1">
        <v>35</v>
      </c>
      <c r="C55" s="74">
        <v>42.87</v>
      </c>
      <c r="D55" s="75">
        <v>42.61</v>
      </c>
      <c r="E55" s="75">
        <v>42.5</v>
      </c>
      <c r="F55" s="75"/>
      <c r="G55" s="75"/>
      <c r="H55" s="76">
        <v>43.67</v>
      </c>
    </row>
    <row r="56" spans="2:8" x14ac:dyDescent="0.25">
      <c r="B56" s="1">
        <v>36</v>
      </c>
      <c r="C56" s="74">
        <v>42.45</v>
      </c>
      <c r="D56" s="75">
        <v>42.82</v>
      </c>
      <c r="E56" s="75">
        <v>42.2</v>
      </c>
      <c r="F56" s="75"/>
      <c r="G56" s="75"/>
      <c r="H56" s="76">
        <v>42.52</v>
      </c>
    </row>
    <row r="57" spans="2:8" x14ac:dyDescent="0.25">
      <c r="B57" s="1">
        <v>37</v>
      </c>
      <c r="C57" s="74">
        <v>42.69</v>
      </c>
      <c r="D57" s="75">
        <v>42.65</v>
      </c>
      <c r="E57" s="75">
        <v>42.31</v>
      </c>
      <c r="F57" s="75"/>
      <c r="G57" s="75"/>
      <c r="H57" s="76">
        <v>42.65</v>
      </c>
    </row>
    <row r="58" spans="2:8" x14ac:dyDescent="0.25">
      <c r="B58" s="1">
        <v>38</v>
      </c>
      <c r="C58" s="74">
        <v>42.4</v>
      </c>
      <c r="D58" s="75">
        <v>43.68</v>
      </c>
      <c r="E58" s="75">
        <v>42.5</v>
      </c>
      <c r="F58" s="75"/>
      <c r="G58" s="75"/>
      <c r="H58" s="76"/>
    </row>
    <row r="59" spans="2:8" x14ac:dyDescent="0.25">
      <c r="B59" s="1">
        <v>39</v>
      </c>
      <c r="C59" s="74">
        <v>42.54</v>
      </c>
      <c r="D59" s="75">
        <v>42.72</v>
      </c>
      <c r="E59" s="75">
        <v>42.44</v>
      </c>
      <c r="F59" s="75"/>
      <c r="G59" s="75"/>
      <c r="H59" s="76"/>
    </row>
    <row r="60" spans="2:8" x14ac:dyDescent="0.25">
      <c r="B60" s="1">
        <v>40</v>
      </c>
      <c r="C60" s="74">
        <v>42.35</v>
      </c>
      <c r="D60" s="75">
        <v>42.59</v>
      </c>
      <c r="E60" s="75">
        <v>42.38</v>
      </c>
      <c r="F60" s="75"/>
      <c r="G60" s="75"/>
      <c r="H60" s="76"/>
    </row>
    <row r="61" spans="2:8" x14ac:dyDescent="0.25">
      <c r="B61" s="1">
        <v>41</v>
      </c>
      <c r="C61" s="74"/>
      <c r="D61" s="75">
        <v>42.86</v>
      </c>
      <c r="E61" s="75">
        <v>42.34</v>
      </c>
      <c r="F61" s="75"/>
      <c r="G61" s="75"/>
      <c r="H61" s="76"/>
    </row>
    <row r="62" spans="2:8" x14ac:dyDescent="0.25">
      <c r="B62" s="1">
        <v>42</v>
      </c>
      <c r="C62" s="74"/>
      <c r="D62" s="75">
        <v>42.76</v>
      </c>
      <c r="E62" s="75">
        <v>42.16</v>
      </c>
      <c r="F62" s="75"/>
      <c r="G62" s="75"/>
      <c r="H62" s="76"/>
    </row>
    <row r="63" spans="2:8" x14ac:dyDescent="0.25">
      <c r="B63" s="1">
        <v>43</v>
      </c>
      <c r="C63" s="74"/>
      <c r="D63" s="75">
        <v>42.6</v>
      </c>
      <c r="E63" s="75">
        <v>42.2</v>
      </c>
      <c r="F63" s="75"/>
      <c r="G63" s="75"/>
      <c r="H63" s="76"/>
    </row>
    <row r="64" spans="2:8" x14ac:dyDescent="0.25">
      <c r="B64" s="1">
        <v>44</v>
      </c>
      <c r="C64" s="74"/>
      <c r="D64" s="75"/>
      <c r="E64" s="75">
        <v>42.01</v>
      </c>
      <c r="F64" s="75"/>
      <c r="G64" s="75"/>
      <c r="H64" s="76"/>
    </row>
    <row r="65" spans="2:8" x14ac:dyDescent="0.25">
      <c r="B65" s="1">
        <v>45</v>
      </c>
      <c r="C65" s="74"/>
      <c r="D65" s="75"/>
      <c r="E65" s="75">
        <v>42.33</v>
      </c>
      <c r="F65" s="75"/>
      <c r="G65" s="75"/>
      <c r="H65" s="76"/>
    </row>
    <row r="66" spans="2:8" x14ac:dyDescent="0.25">
      <c r="B66" s="1">
        <v>46</v>
      </c>
      <c r="C66" s="74"/>
      <c r="D66" s="75"/>
      <c r="E66" s="75">
        <v>42.44</v>
      </c>
      <c r="F66" s="75"/>
      <c r="G66" s="75"/>
      <c r="H66" s="76"/>
    </row>
    <row r="67" spans="2:8" x14ac:dyDescent="0.25">
      <c r="B67" s="1">
        <v>47</v>
      </c>
      <c r="C67" s="74"/>
      <c r="D67" s="75"/>
      <c r="E67" s="75">
        <v>42.45</v>
      </c>
      <c r="F67" s="75"/>
      <c r="G67" s="75"/>
      <c r="H67" s="76"/>
    </row>
    <row r="68" spans="2:8" x14ac:dyDescent="0.25">
      <c r="B68" s="1">
        <v>48</v>
      </c>
      <c r="C68" s="74"/>
      <c r="D68" s="75"/>
      <c r="E68" s="75">
        <v>42.38</v>
      </c>
      <c r="F68" s="75"/>
      <c r="G68" s="75"/>
      <c r="H68" s="76"/>
    </row>
    <row r="69" spans="2:8" x14ac:dyDescent="0.25">
      <c r="B69" s="1">
        <v>49</v>
      </c>
      <c r="C69" s="74"/>
      <c r="D69" s="75"/>
      <c r="E69" s="75">
        <v>42.21</v>
      </c>
      <c r="F69" s="75"/>
      <c r="G69" s="75"/>
      <c r="H69" s="76"/>
    </row>
    <row r="70" spans="2:8" x14ac:dyDescent="0.25">
      <c r="B70" s="1">
        <v>50</v>
      </c>
      <c r="C70" s="74"/>
      <c r="D70" s="75"/>
      <c r="E70" s="75">
        <v>42.22</v>
      </c>
      <c r="F70" s="75"/>
      <c r="G70" s="75"/>
      <c r="H70" s="76"/>
    </row>
    <row r="71" spans="2:8" x14ac:dyDescent="0.25">
      <c r="B71" s="1">
        <v>51</v>
      </c>
      <c r="C71" s="74"/>
      <c r="D71" s="75"/>
      <c r="E71" s="75">
        <v>42.22</v>
      </c>
      <c r="F71" s="75"/>
      <c r="G71" s="75"/>
      <c r="H71" s="76"/>
    </row>
    <row r="72" spans="2:8" x14ac:dyDescent="0.25">
      <c r="B72" s="1">
        <v>52</v>
      </c>
      <c r="C72" s="74"/>
      <c r="D72" s="75"/>
      <c r="E72" s="75">
        <v>42.15</v>
      </c>
      <c r="F72" s="75"/>
      <c r="G72" s="75"/>
      <c r="H72" s="76"/>
    </row>
    <row r="73" spans="2:8" x14ac:dyDescent="0.25">
      <c r="B73" s="1">
        <v>53</v>
      </c>
      <c r="C73" s="74"/>
      <c r="D73" s="75"/>
      <c r="E73" s="75">
        <v>42.09</v>
      </c>
      <c r="F73" s="75"/>
      <c r="G73" s="75"/>
      <c r="H73" s="76"/>
    </row>
    <row r="74" spans="2:8" x14ac:dyDescent="0.25">
      <c r="B74" s="1">
        <v>54</v>
      </c>
      <c r="C74" s="74"/>
      <c r="D74" s="75"/>
      <c r="E74" s="75">
        <v>42.32</v>
      </c>
      <c r="F74" s="75"/>
      <c r="G74" s="75"/>
      <c r="H74" s="76"/>
    </row>
    <row r="75" spans="2:8" x14ac:dyDescent="0.25">
      <c r="B75" s="1">
        <v>55</v>
      </c>
      <c r="C75" s="74"/>
      <c r="D75" s="75"/>
      <c r="E75" s="75">
        <v>42.28</v>
      </c>
      <c r="F75" s="75"/>
      <c r="G75" s="75"/>
      <c r="H75" s="76"/>
    </row>
    <row r="76" spans="2:8" x14ac:dyDescent="0.25">
      <c r="B76" s="1">
        <v>56</v>
      </c>
      <c r="C76" s="74"/>
      <c r="D76" s="75"/>
      <c r="E76" s="75">
        <v>42.34</v>
      </c>
      <c r="F76" s="75"/>
      <c r="G76" s="75"/>
      <c r="H76" s="76"/>
    </row>
    <row r="77" spans="2:8" x14ac:dyDescent="0.25">
      <c r="B77" s="1">
        <v>57</v>
      </c>
      <c r="C77" s="74"/>
      <c r="D77" s="75"/>
      <c r="E77" s="75">
        <v>42.48</v>
      </c>
      <c r="F77" s="75"/>
      <c r="G77" s="75"/>
      <c r="H77" s="76"/>
    </row>
    <row r="78" spans="2:8" x14ac:dyDescent="0.25">
      <c r="B78" s="1">
        <v>58</v>
      </c>
      <c r="C78" s="74"/>
      <c r="D78" s="75"/>
      <c r="E78" s="75">
        <v>42.4</v>
      </c>
      <c r="F78" s="75"/>
      <c r="G78" s="75"/>
      <c r="H78" s="76"/>
    </row>
    <row r="79" spans="2:8" x14ac:dyDescent="0.25">
      <c r="B79" s="1">
        <v>59</v>
      </c>
      <c r="C79" s="74"/>
      <c r="D79" s="75"/>
      <c r="E79" s="75">
        <v>42.85</v>
      </c>
      <c r="F79" s="75"/>
      <c r="G79" s="75"/>
      <c r="H79" s="76"/>
    </row>
    <row r="80" spans="2:8" x14ac:dyDescent="0.25">
      <c r="B80" s="1">
        <v>60</v>
      </c>
      <c r="C80" s="74"/>
      <c r="D80" s="75"/>
      <c r="E80" s="75">
        <v>42.49</v>
      </c>
      <c r="F80" s="75"/>
      <c r="G80" s="75"/>
      <c r="H80" s="76"/>
    </row>
    <row r="81" spans="2:8" x14ac:dyDescent="0.25">
      <c r="B81" s="1">
        <v>61</v>
      </c>
      <c r="C81" s="74"/>
      <c r="D81" s="75"/>
      <c r="E81" s="75"/>
      <c r="F81" s="75"/>
      <c r="G81" s="75"/>
      <c r="H81" s="76"/>
    </row>
    <row r="82" spans="2:8" x14ac:dyDescent="0.25">
      <c r="B82" s="1">
        <v>62</v>
      </c>
      <c r="C82" s="74"/>
      <c r="D82" s="75"/>
      <c r="E82" s="75"/>
      <c r="F82" s="75"/>
      <c r="G82" s="75"/>
      <c r="H82" s="76"/>
    </row>
    <row r="83" spans="2:8" x14ac:dyDescent="0.25">
      <c r="B83" s="1">
        <v>63</v>
      </c>
      <c r="C83" s="74"/>
      <c r="D83" s="75"/>
      <c r="E83" s="75"/>
      <c r="F83" s="75"/>
      <c r="G83" s="75"/>
      <c r="H83" s="76"/>
    </row>
    <row r="84" spans="2:8" x14ac:dyDescent="0.25">
      <c r="B84" s="1">
        <v>64</v>
      </c>
      <c r="C84" s="74"/>
      <c r="D84" s="75"/>
      <c r="E84" s="75"/>
      <c r="F84" s="75"/>
      <c r="G84" s="75"/>
      <c r="H84" s="76"/>
    </row>
    <row r="85" spans="2:8" x14ac:dyDescent="0.25">
      <c r="B85" s="1">
        <v>65</v>
      </c>
      <c r="C85" s="74"/>
      <c r="D85" s="75"/>
      <c r="E85" s="75"/>
      <c r="F85" s="75"/>
      <c r="G85" s="75"/>
      <c r="H85" s="76"/>
    </row>
    <row r="86" spans="2:8" x14ac:dyDescent="0.25">
      <c r="B86" s="1">
        <v>66</v>
      </c>
      <c r="C86" s="74"/>
      <c r="D86" s="75"/>
      <c r="E86" s="75"/>
      <c r="F86" s="75"/>
      <c r="G86" s="75"/>
      <c r="H86" s="76"/>
    </row>
    <row r="87" spans="2:8" x14ac:dyDescent="0.25">
      <c r="B87" s="1">
        <v>67</v>
      </c>
      <c r="C87" s="74"/>
      <c r="D87" s="75"/>
      <c r="E87" s="75"/>
      <c r="F87" s="75"/>
      <c r="G87" s="75"/>
      <c r="H87" s="76"/>
    </row>
    <row r="88" spans="2:8" ht="15.75" thickBot="1" x14ac:dyDescent="0.3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0:D10"/>
    <mergeCell ref="B11:D11"/>
    <mergeCell ref="B12:D12"/>
    <mergeCell ref="B13:D13"/>
    <mergeCell ref="B14:D14"/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8"/>
  <sheetViews>
    <sheetView tabSelected="1" topLeftCell="A4" zoomScale="75" zoomScaleNormal="75" workbookViewId="0">
      <selection activeCell="P14" sqref="P14"/>
    </sheetView>
  </sheetViews>
  <sheetFormatPr defaultRowHeight="15" x14ac:dyDescent="0.2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 x14ac:dyDescent="0.25"/>
    <row r="2" spans="1:18" hidden="1" x14ac:dyDescent="0.25"/>
    <row r="3" spans="1:18" hidden="1" x14ac:dyDescent="0.25"/>
    <row r="4" spans="1:18" ht="18.75" x14ac:dyDescent="0.3">
      <c r="A4" s="150" t="s">
        <v>62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</row>
    <row r="5" spans="1:18" ht="7.5" customHeight="1" x14ac:dyDescent="0.25"/>
    <row r="6" spans="1:18" ht="17.25" x14ac:dyDescent="0.3">
      <c r="A6" s="114" t="s">
        <v>131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8" ht="7.5" customHeight="1" x14ac:dyDescent="0.25"/>
    <row r="8" spans="1:18" s="2" customFormat="1" ht="20.25" customHeight="1" x14ac:dyDescent="0.25">
      <c r="A8" s="151" t="s">
        <v>43</v>
      </c>
      <c r="B8" s="225" t="s">
        <v>13</v>
      </c>
      <c r="C8" s="226"/>
      <c r="D8" s="227"/>
      <c r="E8" s="153" t="s">
        <v>18</v>
      </c>
      <c r="F8" s="152" t="s">
        <v>44</v>
      </c>
      <c r="G8" s="155" t="s">
        <v>45</v>
      </c>
      <c r="H8" s="157" t="s">
        <v>46</v>
      </c>
      <c r="I8" s="158"/>
      <c r="J8" s="158"/>
      <c r="K8" s="159"/>
      <c r="L8" s="160" t="s">
        <v>47</v>
      </c>
      <c r="M8" s="151" t="s">
        <v>48</v>
      </c>
      <c r="N8" s="151"/>
      <c r="O8" s="37"/>
      <c r="P8" s="37"/>
    </row>
    <row r="9" spans="1:18" s="2" customFormat="1" ht="27.75" customHeight="1" thickBot="1" x14ac:dyDescent="0.3">
      <c r="A9" s="151"/>
      <c r="B9" s="228"/>
      <c r="C9" s="229"/>
      <c r="D9" s="230"/>
      <c r="E9" s="154"/>
      <c r="F9" s="152"/>
      <c r="G9" s="156"/>
      <c r="H9" s="38" t="s">
        <v>49</v>
      </c>
      <c r="I9" s="38" t="s">
        <v>50</v>
      </c>
      <c r="J9" s="38" t="s">
        <v>51</v>
      </c>
      <c r="K9" s="39" t="s">
        <v>52</v>
      </c>
      <c r="L9" s="161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 x14ac:dyDescent="0.3">
      <c r="A10" s="41">
        <v>1</v>
      </c>
      <c r="B10" s="232" t="s">
        <v>122</v>
      </c>
      <c r="C10" s="233"/>
      <c r="D10" s="234"/>
      <c r="E10" s="42">
        <v>33</v>
      </c>
      <c r="F10" s="42">
        <v>40</v>
      </c>
      <c r="G10" s="43">
        <f>F10</f>
        <v>40</v>
      </c>
      <c r="H10" s="294">
        <f>MIN(C21:C85)</f>
        <v>42.33</v>
      </c>
      <c r="I10" s="265">
        <f>AVERAGE(C21:C85)</f>
        <v>42.795384615384613</v>
      </c>
      <c r="J10" s="44">
        <v>2</v>
      </c>
      <c r="K10" s="99">
        <f>I10-H10</f>
        <v>0.46538461538461462</v>
      </c>
      <c r="L10" s="110">
        <v>2.0787037037037038E-2</v>
      </c>
      <c r="M10" s="110">
        <f>L10</f>
        <v>2.0787037037037038E-2</v>
      </c>
      <c r="N10" s="46">
        <f>M10</f>
        <v>2.0787037037037038E-2</v>
      </c>
      <c r="O10" s="47" t="s">
        <v>138</v>
      </c>
      <c r="P10" s="48">
        <v>-12</v>
      </c>
      <c r="Q10" s="291" t="s">
        <v>169</v>
      </c>
      <c r="R10" s="50"/>
    </row>
    <row r="11" spans="1:18" s="3" customFormat="1" ht="30" customHeight="1" thickBot="1" x14ac:dyDescent="0.3">
      <c r="A11" s="41">
        <v>2</v>
      </c>
      <c r="B11" s="232" t="s">
        <v>121</v>
      </c>
      <c r="C11" s="233"/>
      <c r="D11" s="234"/>
      <c r="E11" s="42">
        <v>8</v>
      </c>
      <c r="F11" s="42">
        <v>85</v>
      </c>
      <c r="G11" s="43">
        <f>F11-F10</f>
        <v>45</v>
      </c>
      <c r="H11" s="270">
        <f>MIN(D21:D85)</f>
        <v>42.46</v>
      </c>
      <c r="I11" s="264">
        <f>AVERAGE(D21:D85)</f>
        <v>42.855227272727276</v>
      </c>
      <c r="J11" s="44">
        <v>5</v>
      </c>
      <c r="K11" s="99">
        <f t="shared" ref="K11:K15" si="0">I11-H11</f>
        <v>0.39522727272727565</v>
      </c>
      <c r="L11" s="110">
        <v>4.387731481481482E-2</v>
      </c>
      <c r="M11" s="110">
        <f>L11-L10</f>
        <v>2.3090277777777782E-2</v>
      </c>
      <c r="N11" s="46">
        <f>M11</f>
        <v>2.3090277777777782E-2</v>
      </c>
      <c r="O11" s="47" t="s">
        <v>229</v>
      </c>
      <c r="P11" s="48"/>
      <c r="Q11" s="49"/>
      <c r="R11" s="50"/>
    </row>
    <row r="12" spans="1:18" s="3" customFormat="1" ht="30" customHeight="1" x14ac:dyDescent="0.25">
      <c r="A12" s="41">
        <v>3</v>
      </c>
      <c r="B12" s="232" t="s">
        <v>122</v>
      </c>
      <c r="C12" s="233"/>
      <c r="D12" s="234"/>
      <c r="E12" s="42">
        <v>4</v>
      </c>
      <c r="F12" s="42">
        <v>146</v>
      </c>
      <c r="G12" s="43">
        <f t="shared" ref="G12:G15" si="1">F12-F11</f>
        <v>61</v>
      </c>
      <c r="H12" s="268">
        <f>MIN(E21:E85)</f>
        <v>42.43</v>
      </c>
      <c r="I12" s="99">
        <f>AVERAGE(E23:E87)</f>
        <v>42.892068965517247</v>
      </c>
      <c r="J12" s="44">
        <v>1</v>
      </c>
      <c r="K12" s="99">
        <f t="shared" si="0"/>
        <v>0.46206896551724697</v>
      </c>
      <c r="L12" s="110">
        <v>7.4918981481481475E-2</v>
      </c>
      <c r="M12" s="110">
        <f t="shared" ref="M12:M15" si="2">L12-L11</f>
        <v>3.1041666666666655E-2</v>
      </c>
      <c r="N12" s="46">
        <f>M12+N10</f>
        <v>5.1828703703703696E-2</v>
      </c>
      <c r="O12" s="47" t="s">
        <v>230</v>
      </c>
      <c r="P12" s="48"/>
      <c r="Q12" s="50"/>
      <c r="R12" s="50"/>
    </row>
    <row r="13" spans="1:18" s="3" customFormat="1" ht="30" customHeight="1" x14ac:dyDescent="0.25">
      <c r="A13" s="41">
        <v>4</v>
      </c>
      <c r="B13" s="232" t="s">
        <v>121</v>
      </c>
      <c r="C13" s="233"/>
      <c r="D13" s="234"/>
      <c r="E13" s="42">
        <v>8</v>
      </c>
      <c r="F13" s="42">
        <v>192</v>
      </c>
      <c r="G13" s="43">
        <f t="shared" si="1"/>
        <v>46</v>
      </c>
      <c r="H13" s="109">
        <f>MIN(F23:F87)</f>
        <v>42.47</v>
      </c>
      <c r="I13" s="100">
        <f>AVERAGE(F23:F87)</f>
        <v>42.861395348837206</v>
      </c>
      <c r="J13" s="44">
        <v>2</v>
      </c>
      <c r="K13" s="99">
        <f t="shared" si="0"/>
        <v>0.39139534883720728</v>
      </c>
      <c r="L13" s="110">
        <v>9.857638888888888E-2</v>
      </c>
      <c r="M13" s="110">
        <f t="shared" si="2"/>
        <v>2.3657407407407405E-2</v>
      </c>
      <c r="N13" s="46">
        <f>M13+N11</f>
        <v>4.6747685185185184E-2</v>
      </c>
      <c r="O13" s="47" t="s">
        <v>231</v>
      </c>
      <c r="P13" s="48">
        <v>4</v>
      </c>
      <c r="Q13" s="296" t="s">
        <v>233</v>
      </c>
      <c r="R13" s="50"/>
    </row>
    <row r="14" spans="1:18" s="3" customFormat="1" ht="30" customHeight="1" x14ac:dyDescent="0.25">
      <c r="A14" s="41">
        <v>5</v>
      </c>
      <c r="B14" s="232" t="s">
        <v>122</v>
      </c>
      <c r="C14" s="233"/>
      <c r="D14" s="234"/>
      <c r="E14" s="51">
        <v>3</v>
      </c>
      <c r="F14" s="42">
        <v>215</v>
      </c>
      <c r="G14" s="43">
        <f t="shared" si="1"/>
        <v>23</v>
      </c>
      <c r="H14" s="108">
        <f>MIN(G21:G83)</f>
        <v>42.63</v>
      </c>
      <c r="I14" s="99">
        <f>AVERAGE(G21:G85)</f>
        <v>43.014999999999993</v>
      </c>
      <c r="J14" s="44">
        <v>2</v>
      </c>
      <c r="K14" s="99">
        <f t="shared" si="0"/>
        <v>0.38499999999999091</v>
      </c>
      <c r="L14" s="110">
        <v>0.11079861111111111</v>
      </c>
      <c r="M14" s="110">
        <f t="shared" si="2"/>
        <v>1.2222222222222232E-2</v>
      </c>
      <c r="N14" s="45">
        <f>M14+N12</f>
        <v>6.4050925925925928E-2</v>
      </c>
      <c r="O14" s="47" t="s">
        <v>232</v>
      </c>
      <c r="P14" s="48"/>
      <c r="Q14" s="19"/>
    </row>
    <row r="15" spans="1:18" s="3" customFormat="1" ht="30" customHeight="1" x14ac:dyDescent="0.25">
      <c r="A15" s="52" t="s">
        <v>57</v>
      </c>
      <c r="B15" s="232" t="s">
        <v>121</v>
      </c>
      <c r="C15" s="233"/>
      <c r="D15" s="234"/>
      <c r="E15" s="53">
        <v>8</v>
      </c>
      <c r="F15" s="53">
        <v>244</v>
      </c>
      <c r="G15" s="43">
        <f t="shared" si="1"/>
        <v>29</v>
      </c>
      <c r="H15" s="108">
        <f>MIN(H21:H89)</f>
        <v>42.81</v>
      </c>
      <c r="I15" s="99">
        <f>AVERAGE(H21:H85)</f>
        <v>43.30586206896551</v>
      </c>
      <c r="J15" s="44">
        <v>2</v>
      </c>
      <c r="K15" s="99">
        <f t="shared" si="0"/>
        <v>0.49586206896550777</v>
      </c>
      <c r="L15" s="110">
        <v>0.12534722222222222</v>
      </c>
      <c r="M15" s="110">
        <f t="shared" si="2"/>
        <v>1.4548611111111109E-2</v>
      </c>
      <c r="N15" s="54">
        <f>M15+N13</f>
        <v>6.1296296296296293E-2</v>
      </c>
      <c r="O15" s="47"/>
      <c r="P15" s="48"/>
    </row>
    <row r="16" spans="1:18" s="3" customFormat="1" ht="30" customHeight="1" x14ac:dyDescent="0.25">
      <c r="A16" s="55"/>
      <c r="B16" s="55"/>
      <c r="C16" s="55"/>
      <c r="D16" s="56"/>
      <c r="E16" s="57"/>
      <c r="F16" s="57"/>
      <c r="G16" s="57"/>
      <c r="H16" s="87">
        <f>AVERAGE(H10,H12,H14)</f>
        <v>42.463333333333331</v>
      </c>
      <c r="I16" s="106">
        <f>AVERAGE(I10,I12,I14)</f>
        <v>42.900817860300613</v>
      </c>
      <c r="J16" s="106" t="s">
        <v>227</v>
      </c>
      <c r="K16" s="107">
        <f>AVERAGE(K10,K12,K14)</f>
        <v>0.43748452696728418</v>
      </c>
      <c r="L16" s="57"/>
      <c r="M16" s="57"/>
      <c r="N16" s="57"/>
      <c r="O16" s="58"/>
      <c r="P16" s="58"/>
    </row>
    <row r="17" spans="1:16" ht="27.75" customHeight="1" x14ac:dyDescent="0.25">
      <c r="A17" s="59"/>
      <c r="B17" s="59"/>
      <c r="C17" s="59"/>
      <c r="D17" s="59"/>
      <c r="E17" s="59"/>
      <c r="F17" s="60"/>
      <c r="G17" s="61"/>
      <c r="H17" s="62">
        <f>AVERAGE(H11,H13,H15)</f>
        <v>42.580000000000005</v>
      </c>
      <c r="I17" s="63">
        <f>AVERAGE(I11,I13,I15)</f>
        <v>43.007494896843333</v>
      </c>
      <c r="J17" s="63" t="s">
        <v>228</v>
      </c>
      <c r="K17" s="64">
        <f>AVERAGE(K11,K13,K15)</f>
        <v>0.42749489684333025</v>
      </c>
      <c r="L17" s="61"/>
      <c r="M17" s="61" t="s">
        <v>27</v>
      </c>
      <c r="N17" s="61"/>
      <c r="O17" s="58"/>
      <c r="P17" s="58"/>
    </row>
    <row r="18" spans="1:16" ht="30" customHeight="1" thickBot="1" x14ac:dyDescent="0.3">
      <c r="A18" s="65"/>
      <c r="B18" s="65"/>
      <c r="C18" s="65"/>
      <c r="D18" s="65"/>
      <c r="E18" s="65"/>
      <c r="F18" s="61"/>
      <c r="G18" s="61"/>
      <c r="H18" s="66">
        <f>AVERAGE(H10:H15)</f>
        <v>42.521666666666668</v>
      </c>
      <c r="I18" s="67">
        <f>AVERAGE(C21:H88)</f>
        <v>42.937740585774051</v>
      </c>
      <c r="J18" s="68"/>
      <c r="K18" s="69">
        <f>AVERAGE(K10:K15)</f>
        <v>0.43248971190530722</v>
      </c>
      <c r="L18" s="61"/>
      <c r="M18" s="61"/>
      <c r="N18" s="61"/>
      <c r="O18" s="65"/>
      <c r="P18" s="65"/>
    </row>
    <row r="20" spans="1:16" ht="15.75" thickBot="1" x14ac:dyDescent="0.3">
      <c r="C20" s="2" t="str">
        <f>B10</f>
        <v>Онащук Максим</v>
      </c>
      <c r="D20" s="2" t="str">
        <f>B11</f>
        <v>Манило Денис</v>
      </c>
      <c r="E20" s="2" t="str">
        <f>B12</f>
        <v>Онащук Максим</v>
      </c>
      <c r="F20" s="2" t="str">
        <f>B13</f>
        <v>Манило Денис</v>
      </c>
      <c r="G20" s="2" t="str">
        <f>B14</f>
        <v>Онащук Максим</v>
      </c>
      <c r="H20" s="2" t="str">
        <f>B15</f>
        <v>Манило Денис</v>
      </c>
    </row>
    <row r="21" spans="1:16" x14ac:dyDescent="0.25">
      <c r="B21" s="1">
        <v>1</v>
      </c>
      <c r="C21" s="239">
        <v>43.26</v>
      </c>
      <c r="D21" s="240">
        <v>44.46</v>
      </c>
      <c r="E21" s="72">
        <v>43.52</v>
      </c>
      <c r="F21" s="72">
        <v>44.41</v>
      </c>
      <c r="G21" s="72">
        <v>43.88</v>
      </c>
      <c r="H21" s="73">
        <v>44.18</v>
      </c>
      <c r="O21" s="2"/>
      <c r="P21" s="2"/>
    </row>
    <row r="22" spans="1:16" x14ac:dyDescent="0.25">
      <c r="B22" s="1">
        <v>2</v>
      </c>
      <c r="C22" s="241">
        <v>42.58</v>
      </c>
      <c r="D22" s="235">
        <v>42.94</v>
      </c>
      <c r="E22" s="75">
        <v>42.89</v>
      </c>
      <c r="F22" s="75">
        <v>43.67</v>
      </c>
      <c r="G22" s="75">
        <v>43.04</v>
      </c>
      <c r="H22" s="76">
        <v>43.82</v>
      </c>
      <c r="O22" s="3"/>
      <c r="P22" s="3"/>
    </row>
    <row r="23" spans="1:16" x14ac:dyDescent="0.25">
      <c r="B23" s="1">
        <v>3</v>
      </c>
      <c r="C23" s="241">
        <v>42.76</v>
      </c>
      <c r="D23" s="235">
        <v>42.71</v>
      </c>
      <c r="E23" s="75">
        <v>42.98</v>
      </c>
      <c r="F23" s="75">
        <v>42.92</v>
      </c>
      <c r="G23" s="75">
        <v>43.02</v>
      </c>
      <c r="H23" s="76">
        <v>43.4</v>
      </c>
      <c r="O23" s="3"/>
      <c r="P23" s="3"/>
    </row>
    <row r="24" spans="1:16" x14ac:dyDescent="0.25">
      <c r="B24" s="1">
        <v>4</v>
      </c>
      <c r="C24" s="241">
        <v>42.45</v>
      </c>
      <c r="D24" s="235">
        <v>42.56</v>
      </c>
      <c r="E24" s="75">
        <v>43.2</v>
      </c>
      <c r="F24" s="75">
        <v>42.73</v>
      </c>
      <c r="G24" s="75">
        <v>42.89</v>
      </c>
      <c r="H24" s="76">
        <v>43.75</v>
      </c>
      <c r="O24" s="3"/>
      <c r="P24" s="3"/>
    </row>
    <row r="25" spans="1:16" x14ac:dyDescent="0.25">
      <c r="B25" s="1">
        <v>5</v>
      </c>
      <c r="C25" s="241">
        <v>42.33</v>
      </c>
      <c r="D25" s="235">
        <v>42.96</v>
      </c>
      <c r="E25" s="75">
        <v>42.9</v>
      </c>
      <c r="F25" s="75">
        <v>42.96</v>
      </c>
      <c r="G25" s="75">
        <v>43.1</v>
      </c>
      <c r="H25" s="76">
        <v>43.14</v>
      </c>
    </row>
    <row r="26" spans="1:16" x14ac:dyDescent="0.25">
      <c r="B26" s="1">
        <v>6</v>
      </c>
      <c r="C26" s="241">
        <v>42.42</v>
      </c>
      <c r="D26" s="235">
        <v>42.63</v>
      </c>
      <c r="E26" s="75">
        <v>43.21</v>
      </c>
      <c r="F26" s="75">
        <v>42.74</v>
      </c>
      <c r="G26" s="75">
        <v>42.93</v>
      </c>
      <c r="H26" s="76">
        <v>43.36</v>
      </c>
    </row>
    <row r="27" spans="1:16" x14ac:dyDescent="0.25">
      <c r="B27" s="1">
        <v>7</v>
      </c>
      <c r="C27" s="241">
        <v>42.42</v>
      </c>
      <c r="D27" s="235">
        <v>42.65</v>
      </c>
      <c r="E27" s="75">
        <v>42.91</v>
      </c>
      <c r="F27" s="75">
        <v>42.93</v>
      </c>
      <c r="G27" s="75">
        <v>43.15</v>
      </c>
      <c r="H27" s="76">
        <v>43.3</v>
      </c>
    </row>
    <row r="28" spans="1:16" x14ac:dyDescent="0.25">
      <c r="B28" s="1">
        <v>8</v>
      </c>
      <c r="C28" s="241">
        <v>42.48</v>
      </c>
      <c r="D28" s="235">
        <v>42.64</v>
      </c>
      <c r="E28" s="75">
        <v>42.69</v>
      </c>
      <c r="F28" s="75">
        <v>42.88</v>
      </c>
      <c r="G28" s="75">
        <v>42.69</v>
      </c>
      <c r="H28" s="76">
        <v>44.3</v>
      </c>
    </row>
    <row r="29" spans="1:16" x14ac:dyDescent="0.25">
      <c r="B29" s="1">
        <v>9</v>
      </c>
      <c r="C29" s="241">
        <v>42.57</v>
      </c>
      <c r="D29" s="235">
        <v>42.65</v>
      </c>
      <c r="E29" s="236">
        <v>42.84</v>
      </c>
      <c r="F29" s="75">
        <v>42.67</v>
      </c>
      <c r="G29" s="75">
        <v>42.63</v>
      </c>
      <c r="H29" s="76">
        <v>42.85</v>
      </c>
    </row>
    <row r="30" spans="1:16" x14ac:dyDescent="0.25">
      <c r="B30" s="1">
        <v>10</v>
      </c>
      <c r="C30" s="241">
        <v>42.7</v>
      </c>
      <c r="D30" s="235">
        <v>42.61</v>
      </c>
      <c r="E30" s="75">
        <v>42.96</v>
      </c>
      <c r="F30" s="75">
        <v>42.94</v>
      </c>
      <c r="G30" s="75">
        <v>43.14</v>
      </c>
      <c r="H30" s="76">
        <v>43.45</v>
      </c>
    </row>
    <row r="31" spans="1:16" x14ac:dyDescent="0.25">
      <c r="B31" s="1">
        <v>11</v>
      </c>
      <c r="C31" s="241">
        <v>42.69</v>
      </c>
      <c r="D31" s="235">
        <v>42.71</v>
      </c>
      <c r="E31" s="75">
        <v>42.85</v>
      </c>
      <c r="F31" s="75">
        <v>42.93</v>
      </c>
      <c r="G31" s="75">
        <v>43.08</v>
      </c>
      <c r="H31" s="76">
        <v>43.4</v>
      </c>
    </row>
    <row r="32" spans="1:16" x14ac:dyDescent="0.25">
      <c r="B32" s="1">
        <v>12</v>
      </c>
      <c r="C32" s="241">
        <v>42.57</v>
      </c>
      <c r="D32" s="235">
        <v>42.81</v>
      </c>
      <c r="E32" s="75">
        <v>42.73</v>
      </c>
      <c r="F32" s="75">
        <v>42.77</v>
      </c>
      <c r="G32" s="75">
        <v>42.97</v>
      </c>
      <c r="H32" s="76">
        <v>43.15</v>
      </c>
    </row>
    <row r="33" spans="2:8" x14ac:dyDescent="0.25">
      <c r="B33" s="1">
        <v>13</v>
      </c>
      <c r="C33" s="241">
        <v>42.62</v>
      </c>
      <c r="D33" s="235">
        <v>42.82</v>
      </c>
      <c r="E33" s="75">
        <v>42.96</v>
      </c>
      <c r="F33" s="75">
        <v>42.72</v>
      </c>
      <c r="G33" s="75">
        <v>43.57</v>
      </c>
      <c r="H33" s="76">
        <v>43.35</v>
      </c>
    </row>
    <row r="34" spans="2:8" x14ac:dyDescent="0.25">
      <c r="B34" s="1">
        <v>14</v>
      </c>
      <c r="C34" s="241">
        <v>43.4</v>
      </c>
      <c r="D34" s="235">
        <v>42.98</v>
      </c>
      <c r="E34" s="237">
        <v>42.81</v>
      </c>
      <c r="F34" s="75">
        <v>42.85</v>
      </c>
      <c r="G34" s="75">
        <v>42.88</v>
      </c>
      <c r="H34" s="76">
        <v>44.14</v>
      </c>
    </row>
    <row r="35" spans="2:8" x14ac:dyDescent="0.25">
      <c r="B35" s="1">
        <v>15</v>
      </c>
      <c r="C35" s="241">
        <v>43.53</v>
      </c>
      <c r="D35" s="235">
        <v>42.83</v>
      </c>
      <c r="E35" s="75">
        <v>42.81</v>
      </c>
      <c r="F35" s="75">
        <v>42.83</v>
      </c>
      <c r="G35" s="75">
        <v>42.69</v>
      </c>
      <c r="H35" s="76">
        <v>43.09</v>
      </c>
    </row>
    <row r="36" spans="2:8" x14ac:dyDescent="0.25">
      <c r="B36" s="1">
        <v>16</v>
      </c>
      <c r="C36" s="241">
        <v>42.78</v>
      </c>
      <c r="D36" s="235">
        <v>42.59</v>
      </c>
      <c r="E36" s="75">
        <v>42.59</v>
      </c>
      <c r="F36" s="75">
        <v>42.86</v>
      </c>
      <c r="G36" s="75">
        <v>43.09</v>
      </c>
      <c r="H36" s="76">
        <v>43.14</v>
      </c>
    </row>
    <row r="37" spans="2:8" x14ac:dyDescent="0.25">
      <c r="B37" s="1">
        <v>17</v>
      </c>
      <c r="C37" s="241">
        <v>43</v>
      </c>
      <c r="D37" s="235">
        <v>42.55</v>
      </c>
      <c r="E37" s="75">
        <v>43.04</v>
      </c>
      <c r="F37" s="75">
        <v>43.05</v>
      </c>
      <c r="G37" s="75">
        <v>42.84</v>
      </c>
      <c r="H37" s="76">
        <v>42.89</v>
      </c>
    </row>
    <row r="38" spans="2:8" x14ac:dyDescent="0.25">
      <c r="B38" s="1">
        <v>18</v>
      </c>
      <c r="C38" s="241">
        <v>42.72</v>
      </c>
      <c r="D38" s="235">
        <v>42.56</v>
      </c>
      <c r="E38" s="75">
        <v>42.74</v>
      </c>
      <c r="F38" s="75">
        <v>42.97</v>
      </c>
      <c r="G38" s="75">
        <v>42.83</v>
      </c>
      <c r="H38" s="76">
        <v>42.96</v>
      </c>
    </row>
    <row r="39" spans="2:8" x14ac:dyDescent="0.25">
      <c r="B39" s="1">
        <v>19</v>
      </c>
      <c r="C39" s="241">
        <v>42.74</v>
      </c>
      <c r="D39" s="235">
        <v>42.64</v>
      </c>
      <c r="E39" s="75">
        <v>42.86</v>
      </c>
      <c r="F39" s="75">
        <v>43.64</v>
      </c>
      <c r="G39" s="75">
        <v>42.79</v>
      </c>
      <c r="H39" s="76">
        <v>42.81</v>
      </c>
    </row>
    <row r="40" spans="2:8" x14ac:dyDescent="0.25">
      <c r="B40" s="1">
        <v>20</v>
      </c>
      <c r="C40" s="241">
        <v>42.58</v>
      </c>
      <c r="D40" s="235">
        <v>42.79</v>
      </c>
      <c r="E40" s="75">
        <v>42.76</v>
      </c>
      <c r="F40" s="75">
        <v>44.48</v>
      </c>
      <c r="G40" s="75">
        <v>43.29</v>
      </c>
      <c r="H40" s="76">
        <v>43.07</v>
      </c>
    </row>
    <row r="41" spans="2:8" x14ac:dyDescent="0.25">
      <c r="B41" s="1">
        <v>21</v>
      </c>
      <c r="C41" s="241">
        <v>42.7</v>
      </c>
      <c r="D41" s="235">
        <v>42.75</v>
      </c>
      <c r="E41" s="75">
        <v>42.94</v>
      </c>
      <c r="F41" s="75">
        <v>42.82</v>
      </c>
      <c r="G41" s="75">
        <v>42.98</v>
      </c>
      <c r="H41" s="76">
        <v>43.29</v>
      </c>
    </row>
    <row r="42" spans="2:8" x14ac:dyDescent="0.25">
      <c r="B42" s="1">
        <v>22</v>
      </c>
      <c r="C42" s="241">
        <v>43.1</v>
      </c>
      <c r="D42" s="235">
        <v>43.21</v>
      </c>
      <c r="E42" s="75">
        <v>43.09</v>
      </c>
      <c r="F42" s="75">
        <v>42.85</v>
      </c>
      <c r="G42" s="75">
        <v>42.85</v>
      </c>
      <c r="H42" s="76">
        <v>43.19</v>
      </c>
    </row>
    <row r="43" spans="2:8" x14ac:dyDescent="0.25">
      <c r="B43" s="1">
        <v>23</v>
      </c>
      <c r="C43" s="241">
        <v>42.89</v>
      </c>
      <c r="D43" s="235">
        <v>42.97</v>
      </c>
      <c r="E43" s="75">
        <v>42.97</v>
      </c>
      <c r="F43" s="75">
        <v>42.73</v>
      </c>
      <c r="G43" s="75"/>
      <c r="H43" s="76">
        <v>43.21</v>
      </c>
    </row>
    <row r="44" spans="2:8" x14ac:dyDescent="0.25">
      <c r="B44" s="1">
        <v>24</v>
      </c>
      <c r="C44" s="241">
        <v>42.92</v>
      </c>
      <c r="D44" s="235">
        <v>42.68</v>
      </c>
      <c r="E44" s="75">
        <v>42.43</v>
      </c>
      <c r="F44" s="75">
        <v>42.78</v>
      </c>
      <c r="G44" s="75"/>
      <c r="H44" s="76">
        <v>42.93</v>
      </c>
    </row>
    <row r="45" spans="2:8" x14ac:dyDescent="0.25">
      <c r="B45" s="1">
        <v>25</v>
      </c>
      <c r="C45" s="241">
        <v>42.66</v>
      </c>
      <c r="D45" s="235">
        <v>42.46</v>
      </c>
      <c r="E45" s="75">
        <v>42.79</v>
      </c>
      <c r="F45" s="75">
        <v>42.97</v>
      </c>
      <c r="G45" s="75"/>
      <c r="H45" s="76">
        <v>43.32</v>
      </c>
    </row>
    <row r="46" spans="2:8" x14ac:dyDescent="0.25">
      <c r="B46" s="1">
        <v>26</v>
      </c>
      <c r="C46" s="241">
        <v>42.82</v>
      </c>
      <c r="D46" s="235">
        <v>42.68</v>
      </c>
      <c r="E46" s="75">
        <v>43.71</v>
      </c>
      <c r="F46" s="75">
        <v>42.73</v>
      </c>
      <c r="G46" s="75"/>
      <c r="H46" s="76">
        <v>43.11</v>
      </c>
    </row>
    <row r="47" spans="2:8" x14ac:dyDescent="0.25">
      <c r="B47" s="1">
        <v>27</v>
      </c>
      <c r="C47" s="241">
        <v>42.43</v>
      </c>
      <c r="D47" s="235">
        <v>42.7</v>
      </c>
      <c r="E47" s="75">
        <v>44.05</v>
      </c>
      <c r="F47" s="75">
        <v>42.58</v>
      </c>
      <c r="G47" s="75"/>
      <c r="H47" s="76">
        <v>43.16</v>
      </c>
    </row>
    <row r="48" spans="2:8" x14ac:dyDescent="0.25">
      <c r="B48" s="1">
        <v>28</v>
      </c>
      <c r="C48" s="241">
        <v>42.61</v>
      </c>
      <c r="D48" s="235">
        <v>42.55</v>
      </c>
      <c r="E48" s="75">
        <v>43.04</v>
      </c>
      <c r="F48" s="75">
        <v>42.87</v>
      </c>
      <c r="G48" s="75"/>
      <c r="H48" s="76">
        <v>43.09</v>
      </c>
    </row>
    <row r="49" spans="2:8" x14ac:dyDescent="0.25">
      <c r="B49" s="1">
        <v>29</v>
      </c>
      <c r="C49" s="241">
        <v>42.77</v>
      </c>
      <c r="D49" s="235">
        <v>42.84</v>
      </c>
      <c r="E49" s="75">
        <v>42.67</v>
      </c>
      <c r="F49" s="75">
        <v>42.76</v>
      </c>
      <c r="G49" s="75"/>
      <c r="H49" s="76">
        <v>43.02</v>
      </c>
    </row>
    <row r="50" spans="2:8" x14ac:dyDescent="0.25">
      <c r="B50" s="1">
        <v>30</v>
      </c>
      <c r="C50" s="241">
        <v>42.64</v>
      </c>
      <c r="D50" s="235">
        <v>42.79</v>
      </c>
      <c r="E50" s="75">
        <v>42.67</v>
      </c>
      <c r="F50" s="75">
        <v>42.98</v>
      </c>
      <c r="G50" s="75"/>
      <c r="H50" s="76"/>
    </row>
    <row r="51" spans="2:8" x14ac:dyDescent="0.25">
      <c r="B51" s="1">
        <v>31</v>
      </c>
      <c r="C51" s="241">
        <v>43.45</v>
      </c>
      <c r="D51" s="235">
        <v>42.53</v>
      </c>
      <c r="E51" s="75">
        <v>42.9</v>
      </c>
      <c r="F51" s="75">
        <v>42.68</v>
      </c>
      <c r="G51" s="75"/>
      <c r="H51" s="76"/>
    </row>
    <row r="52" spans="2:8" x14ac:dyDescent="0.25">
      <c r="B52" s="1">
        <v>32</v>
      </c>
      <c r="C52" s="241">
        <v>42.92</v>
      </c>
      <c r="D52" s="235">
        <v>42.56</v>
      </c>
      <c r="E52" s="75">
        <v>42.81</v>
      </c>
      <c r="F52" s="75">
        <v>42.56</v>
      </c>
      <c r="G52" s="75"/>
      <c r="H52" s="76"/>
    </row>
    <row r="53" spans="2:8" x14ac:dyDescent="0.25">
      <c r="B53" s="1">
        <v>33</v>
      </c>
      <c r="C53" s="241">
        <v>43.34</v>
      </c>
      <c r="D53" s="235">
        <v>42.57</v>
      </c>
      <c r="E53" s="75">
        <v>42.65</v>
      </c>
      <c r="F53" s="75">
        <v>42.69</v>
      </c>
      <c r="G53" s="75"/>
      <c r="H53" s="76"/>
    </row>
    <row r="54" spans="2:8" x14ac:dyDescent="0.25">
      <c r="B54" s="1">
        <v>34</v>
      </c>
      <c r="C54" s="241">
        <v>42.85</v>
      </c>
      <c r="D54" s="235">
        <v>43.26</v>
      </c>
      <c r="E54" s="75">
        <v>42.86</v>
      </c>
      <c r="F54" s="75">
        <v>42.6</v>
      </c>
      <c r="G54" s="75"/>
      <c r="H54" s="76"/>
    </row>
    <row r="55" spans="2:8" x14ac:dyDescent="0.25">
      <c r="B55" s="1">
        <v>35</v>
      </c>
      <c r="C55" s="241">
        <v>42.61</v>
      </c>
      <c r="D55" s="235">
        <v>42.68</v>
      </c>
      <c r="E55" s="75">
        <v>42.74</v>
      </c>
      <c r="F55" s="75">
        <v>42.55</v>
      </c>
      <c r="G55" s="75"/>
      <c r="H55" s="76"/>
    </row>
    <row r="56" spans="2:8" x14ac:dyDescent="0.25">
      <c r="B56" s="1">
        <v>36</v>
      </c>
      <c r="C56" s="241">
        <v>42.79</v>
      </c>
      <c r="D56" s="235">
        <v>42.74</v>
      </c>
      <c r="E56" s="75">
        <v>43.08</v>
      </c>
      <c r="F56" s="75">
        <v>42.69</v>
      </c>
      <c r="G56" s="75"/>
      <c r="H56" s="76"/>
    </row>
    <row r="57" spans="2:8" x14ac:dyDescent="0.25">
      <c r="B57" s="1">
        <v>37</v>
      </c>
      <c r="C57" s="241">
        <v>43.03</v>
      </c>
      <c r="D57" s="235">
        <v>43.49</v>
      </c>
      <c r="E57" s="75">
        <v>42.92</v>
      </c>
      <c r="F57" s="75">
        <v>42.47</v>
      </c>
      <c r="G57" s="75"/>
      <c r="H57" s="76"/>
    </row>
    <row r="58" spans="2:8" x14ac:dyDescent="0.25">
      <c r="B58" s="1">
        <v>38</v>
      </c>
      <c r="C58" s="241">
        <v>42.74</v>
      </c>
      <c r="D58" s="235">
        <v>42.84</v>
      </c>
      <c r="E58" s="75">
        <v>42.51</v>
      </c>
      <c r="F58" s="75">
        <v>42.6</v>
      </c>
      <c r="G58" s="75"/>
      <c r="H58" s="76"/>
    </row>
    <row r="59" spans="2:8" x14ac:dyDescent="0.25">
      <c r="B59" s="1">
        <v>39</v>
      </c>
      <c r="C59" s="241">
        <v>43.15</v>
      </c>
      <c r="D59" s="235">
        <v>42.69</v>
      </c>
      <c r="E59" s="75">
        <v>42.63</v>
      </c>
      <c r="F59" s="75">
        <v>42.89</v>
      </c>
      <c r="G59" s="75"/>
      <c r="H59" s="76"/>
    </row>
    <row r="60" spans="2:8" x14ac:dyDescent="0.25">
      <c r="B60" s="1">
        <v>40</v>
      </c>
      <c r="C60" s="241"/>
      <c r="D60" s="235">
        <v>43.65</v>
      </c>
      <c r="E60" s="75">
        <v>43.02</v>
      </c>
      <c r="F60" s="75">
        <v>43.28</v>
      </c>
      <c r="G60" s="75"/>
      <c r="H60" s="76"/>
    </row>
    <row r="61" spans="2:8" x14ac:dyDescent="0.25">
      <c r="B61" s="1">
        <v>41</v>
      </c>
      <c r="C61" s="241"/>
      <c r="D61" s="235">
        <v>43.37</v>
      </c>
      <c r="E61" s="75">
        <v>42.84</v>
      </c>
      <c r="F61" s="75">
        <v>43.46</v>
      </c>
      <c r="G61" s="75"/>
      <c r="H61" s="76"/>
    </row>
    <row r="62" spans="2:8" x14ac:dyDescent="0.25">
      <c r="B62" s="1">
        <v>42</v>
      </c>
      <c r="C62" s="241"/>
      <c r="D62" s="235">
        <v>43.47</v>
      </c>
      <c r="E62" s="75">
        <v>42.57</v>
      </c>
      <c r="F62" s="75">
        <v>42.81</v>
      </c>
      <c r="G62" s="75"/>
      <c r="H62" s="76"/>
    </row>
    <row r="63" spans="2:8" x14ac:dyDescent="0.25">
      <c r="B63" s="1">
        <v>43</v>
      </c>
      <c r="C63" s="241"/>
      <c r="D63" s="235">
        <v>43.13</v>
      </c>
      <c r="E63" s="75">
        <v>43</v>
      </c>
      <c r="F63" s="75">
        <v>42.6</v>
      </c>
      <c r="G63" s="75"/>
      <c r="H63" s="76"/>
    </row>
    <row r="64" spans="2:8" x14ac:dyDescent="0.25">
      <c r="B64" s="1">
        <v>44</v>
      </c>
      <c r="C64" s="241"/>
      <c r="D64" s="235">
        <v>42.93</v>
      </c>
      <c r="E64" s="75">
        <v>43.52</v>
      </c>
      <c r="F64" s="75">
        <v>42.66</v>
      </c>
      <c r="G64" s="75"/>
      <c r="H64" s="76"/>
    </row>
    <row r="65" spans="2:8" x14ac:dyDescent="0.25">
      <c r="B65" s="1">
        <v>45</v>
      </c>
      <c r="C65" s="241"/>
      <c r="D65" s="235"/>
      <c r="E65" s="75">
        <v>42.89</v>
      </c>
      <c r="F65" s="75">
        <v>42.56</v>
      </c>
      <c r="G65" s="75"/>
      <c r="H65" s="76"/>
    </row>
    <row r="66" spans="2:8" x14ac:dyDescent="0.25">
      <c r="B66" s="1">
        <v>46</v>
      </c>
      <c r="C66" s="241"/>
      <c r="D66" s="235"/>
      <c r="E66" s="75">
        <v>42.95</v>
      </c>
      <c r="F66" s="75"/>
      <c r="G66" s="75"/>
      <c r="H66" s="76"/>
    </row>
    <row r="67" spans="2:8" x14ac:dyDescent="0.25">
      <c r="B67" s="1">
        <v>47</v>
      </c>
      <c r="C67" s="241"/>
      <c r="D67" s="235"/>
      <c r="E67" s="75">
        <v>43.09</v>
      </c>
      <c r="F67" s="75"/>
      <c r="G67" s="75"/>
      <c r="H67" s="76"/>
    </row>
    <row r="68" spans="2:8" x14ac:dyDescent="0.25">
      <c r="B68" s="1">
        <v>48</v>
      </c>
      <c r="C68" s="241"/>
      <c r="D68" s="235"/>
      <c r="E68" s="75">
        <v>43.31</v>
      </c>
      <c r="F68" s="75"/>
      <c r="G68" s="75"/>
      <c r="H68" s="76"/>
    </row>
    <row r="69" spans="2:8" x14ac:dyDescent="0.25">
      <c r="B69" s="1">
        <v>49</v>
      </c>
      <c r="C69" s="241"/>
      <c r="D69" s="235"/>
      <c r="E69" s="75">
        <v>42.72</v>
      </c>
      <c r="F69" s="75"/>
      <c r="G69" s="75"/>
      <c r="H69" s="76"/>
    </row>
    <row r="70" spans="2:8" x14ac:dyDescent="0.25">
      <c r="B70" s="1">
        <v>50</v>
      </c>
      <c r="C70" s="241"/>
      <c r="D70" s="235"/>
      <c r="E70" s="75">
        <v>42.59</v>
      </c>
      <c r="F70" s="75"/>
      <c r="G70" s="75"/>
      <c r="H70" s="76"/>
    </row>
    <row r="71" spans="2:8" x14ac:dyDescent="0.25">
      <c r="B71" s="1">
        <v>51</v>
      </c>
      <c r="C71" s="241"/>
      <c r="D71" s="235"/>
      <c r="E71" s="75">
        <v>42.88</v>
      </c>
      <c r="F71" s="75"/>
      <c r="G71" s="75"/>
      <c r="H71" s="76"/>
    </row>
    <row r="72" spans="2:8" x14ac:dyDescent="0.25">
      <c r="B72" s="1">
        <v>52</v>
      </c>
      <c r="C72" s="241"/>
      <c r="D72" s="235"/>
      <c r="E72" s="75">
        <v>42.72</v>
      </c>
      <c r="F72" s="75"/>
      <c r="G72" s="75"/>
      <c r="H72" s="76"/>
    </row>
    <row r="73" spans="2:8" x14ac:dyDescent="0.25">
      <c r="B73" s="1">
        <v>53</v>
      </c>
      <c r="C73" s="241"/>
      <c r="D73" s="235"/>
      <c r="E73" s="75">
        <v>42.7</v>
      </c>
      <c r="F73" s="75"/>
      <c r="G73" s="75"/>
      <c r="H73" s="76"/>
    </row>
    <row r="74" spans="2:8" x14ac:dyDescent="0.25">
      <c r="B74" s="1">
        <v>54</v>
      </c>
      <c r="C74" s="241"/>
      <c r="D74" s="235"/>
      <c r="E74" s="75">
        <v>42.73</v>
      </c>
      <c r="F74" s="75"/>
      <c r="G74" s="75"/>
      <c r="H74" s="76"/>
    </row>
    <row r="75" spans="2:8" x14ac:dyDescent="0.25">
      <c r="B75" s="1">
        <v>55</v>
      </c>
      <c r="C75" s="241"/>
      <c r="D75" s="235"/>
      <c r="E75" s="75">
        <v>42.75</v>
      </c>
      <c r="F75" s="75"/>
      <c r="G75" s="75"/>
      <c r="H75" s="76"/>
    </row>
    <row r="76" spans="2:8" x14ac:dyDescent="0.25">
      <c r="B76" s="1">
        <v>56</v>
      </c>
      <c r="C76" s="241"/>
      <c r="D76" s="235"/>
      <c r="E76" s="75">
        <v>43.06</v>
      </c>
      <c r="F76" s="75"/>
      <c r="G76" s="75"/>
      <c r="H76" s="76"/>
    </row>
    <row r="77" spans="2:8" x14ac:dyDescent="0.25">
      <c r="B77" s="1">
        <v>57</v>
      </c>
      <c r="C77" s="241"/>
      <c r="D77" s="235"/>
      <c r="E77" s="75">
        <v>42.8</v>
      </c>
      <c r="F77" s="75"/>
      <c r="G77" s="75"/>
      <c r="H77" s="76"/>
    </row>
    <row r="78" spans="2:8" x14ac:dyDescent="0.25">
      <c r="B78" s="1">
        <v>58</v>
      </c>
      <c r="C78" s="241"/>
      <c r="D78" s="235"/>
      <c r="E78" s="75">
        <v>42.65</v>
      </c>
      <c r="F78" s="75"/>
      <c r="G78" s="75"/>
      <c r="H78" s="76"/>
    </row>
    <row r="79" spans="2:8" x14ac:dyDescent="0.25">
      <c r="B79" s="1">
        <v>59</v>
      </c>
      <c r="C79" s="241"/>
      <c r="D79" s="235"/>
      <c r="E79" s="75">
        <v>42.92</v>
      </c>
      <c r="F79" s="75"/>
      <c r="G79" s="75"/>
      <c r="H79" s="76"/>
    </row>
    <row r="80" spans="2:8" x14ac:dyDescent="0.25">
      <c r="B80" s="1">
        <v>60</v>
      </c>
      <c r="C80" s="241"/>
      <c r="D80" s="235"/>
      <c r="E80" s="75">
        <v>42.73</v>
      </c>
      <c r="F80" s="75"/>
      <c r="G80" s="75"/>
      <c r="H80" s="76"/>
    </row>
    <row r="81" spans="2:8" x14ac:dyDescent="0.25">
      <c r="B81" s="1">
        <v>61</v>
      </c>
      <c r="C81" s="241"/>
      <c r="D81" s="235"/>
      <c r="E81" s="75"/>
      <c r="F81" s="75"/>
      <c r="G81" s="75"/>
      <c r="H81" s="76"/>
    </row>
    <row r="82" spans="2:8" x14ac:dyDescent="0.25">
      <c r="B82" s="1">
        <v>62</v>
      </c>
      <c r="C82" s="241"/>
      <c r="D82" s="235"/>
      <c r="E82" s="75"/>
      <c r="F82" s="75"/>
      <c r="G82" s="75"/>
      <c r="H82" s="76"/>
    </row>
    <row r="83" spans="2:8" x14ac:dyDescent="0.25">
      <c r="B83" s="1">
        <v>63</v>
      </c>
      <c r="C83" s="241"/>
      <c r="D83" s="235"/>
      <c r="E83" s="75"/>
      <c r="F83" s="75"/>
      <c r="G83" s="75"/>
      <c r="H83" s="76"/>
    </row>
    <row r="84" spans="2:8" x14ac:dyDescent="0.25">
      <c r="B84" s="1">
        <v>64</v>
      </c>
      <c r="C84" s="241"/>
      <c r="D84" s="235"/>
      <c r="E84" s="75"/>
      <c r="F84" s="75"/>
      <c r="G84" s="75"/>
      <c r="H84" s="76"/>
    </row>
    <row r="85" spans="2:8" x14ac:dyDescent="0.25">
      <c r="B85" s="1">
        <v>65</v>
      </c>
      <c r="C85" s="241"/>
      <c r="D85" s="235"/>
      <c r="E85" s="75"/>
      <c r="F85" s="75"/>
      <c r="G85" s="75"/>
      <c r="H85" s="76"/>
    </row>
    <row r="86" spans="2:8" x14ac:dyDescent="0.25">
      <c r="B86" s="1">
        <v>66</v>
      </c>
      <c r="C86" s="241"/>
      <c r="D86" s="235"/>
      <c r="E86" s="235"/>
      <c r="F86" s="238"/>
      <c r="G86" s="238"/>
      <c r="H86" s="242"/>
    </row>
    <row r="87" spans="2:8" x14ac:dyDescent="0.25">
      <c r="B87" s="1">
        <v>67</v>
      </c>
      <c r="C87" s="241"/>
      <c r="D87" s="235"/>
      <c r="E87" s="235"/>
      <c r="F87" s="238"/>
      <c r="G87" s="238"/>
      <c r="H87" s="242"/>
    </row>
    <row r="88" spans="2:8" ht="15.75" thickBot="1" x14ac:dyDescent="0.3">
      <c r="B88" s="1">
        <v>68</v>
      </c>
      <c r="C88" s="243"/>
      <c r="D88" s="244"/>
      <c r="E88" s="244"/>
      <c r="F88" s="245"/>
      <c r="G88" s="245"/>
      <c r="H88" s="246"/>
    </row>
  </sheetData>
  <mergeCells count="16">
    <mergeCell ref="B10:D10"/>
    <mergeCell ref="B11:D11"/>
    <mergeCell ref="B12:D12"/>
    <mergeCell ref="B13:D13"/>
    <mergeCell ref="B14:D14"/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8"/>
  <sheetViews>
    <sheetView topLeftCell="A4" zoomScale="75" zoomScaleNormal="75" workbookViewId="0">
      <selection activeCell="J16" sqref="J16"/>
    </sheetView>
  </sheetViews>
  <sheetFormatPr defaultRowHeight="15" x14ac:dyDescent="0.2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 x14ac:dyDescent="0.25"/>
    <row r="2" spans="1:18" hidden="1" x14ac:dyDescent="0.25"/>
    <row r="3" spans="1:18" hidden="1" x14ac:dyDescent="0.25"/>
    <row r="4" spans="1:18" ht="18.75" x14ac:dyDescent="0.3">
      <c r="A4" s="150" t="s">
        <v>129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</row>
    <row r="5" spans="1:18" ht="7.5" customHeight="1" x14ac:dyDescent="0.25"/>
    <row r="6" spans="1:18" ht="17.25" x14ac:dyDescent="0.3">
      <c r="A6" s="114" t="s">
        <v>97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8" ht="7.5" customHeight="1" x14ac:dyDescent="0.25"/>
    <row r="8" spans="1:18" s="2" customFormat="1" ht="20.25" customHeight="1" x14ac:dyDescent="0.25">
      <c r="A8" s="151" t="s">
        <v>43</v>
      </c>
      <c r="B8" s="225" t="s">
        <v>13</v>
      </c>
      <c r="C8" s="226"/>
      <c r="D8" s="227"/>
      <c r="E8" s="153" t="s">
        <v>18</v>
      </c>
      <c r="F8" s="152" t="s">
        <v>44</v>
      </c>
      <c r="G8" s="155" t="s">
        <v>45</v>
      </c>
      <c r="H8" s="157" t="s">
        <v>46</v>
      </c>
      <c r="I8" s="158"/>
      <c r="J8" s="158"/>
      <c r="K8" s="159"/>
      <c r="L8" s="160" t="s">
        <v>47</v>
      </c>
      <c r="M8" s="151" t="s">
        <v>48</v>
      </c>
      <c r="N8" s="151"/>
      <c r="O8" s="37"/>
      <c r="P8" s="37"/>
    </row>
    <row r="9" spans="1:18" s="2" customFormat="1" ht="27.75" customHeight="1" thickBot="1" x14ac:dyDescent="0.3">
      <c r="A9" s="151"/>
      <c r="B9" s="228"/>
      <c r="C9" s="229"/>
      <c r="D9" s="230"/>
      <c r="E9" s="154"/>
      <c r="F9" s="152"/>
      <c r="G9" s="156"/>
      <c r="H9" s="38" t="s">
        <v>49</v>
      </c>
      <c r="I9" s="38" t="s">
        <v>50</v>
      </c>
      <c r="J9" s="38" t="s">
        <v>51</v>
      </c>
      <c r="K9" s="39" t="s">
        <v>52</v>
      </c>
      <c r="L9" s="161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 x14ac:dyDescent="0.3">
      <c r="A10" s="41">
        <v>1</v>
      </c>
      <c r="B10" s="232" t="s">
        <v>98</v>
      </c>
      <c r="C10" s="233"/>
      <c r="D10" s="234"/>
      <c r="E10" s="42">
        <v>13</v>
      </c>
      <c r="F10" s="42">
        <v>40</v>
      </c>
      <c r="G10" s="43">
        <f>F10</f>
        <v>40</v>
      </c>
      <c r="H10" s="271">
        <f>MIN(C21:C85)</f>
        <v>42.4</v>
      </c>
      <c r="I10" s="265">
        <f>AVERAGE(C21:C85)</f>
        <v>43.231538461538463</v>
      </c>
      <c r="J10" s="44">
        <v>2</v>
      </c>
      <c r="K10" s="99">
        <f>I10-H10</f>
        <v>0.83153846153846445</v>
      </c>
      <c r="L10" s="110">
        <v>2.1157407407407406E-2</v>
      </c>
      <c r="M10" s="250">
        <f>L10</f>
        <v>2.1157407407407406E-2</v>
      </c>
      <c r="N10" s="46">
        <f>M10</f>
        <v>2.1157407407407406E-2</v>
      </c>
      <c r="O10" s="47" t="s">
        <v>139</v>
      </c>
      <c r="P10" s="48">
        <v>-12</v>
      </c>
      <c r="Q10" s="291" t="s">
        <v>169</v>
      </c>
      <c r="R10" s="50"/>
    </row>
    <row r="11" spans="1:18" s="3" customFormat="1" ht="30" customHeight="1" x14ac:dyDescent="0.25">
      <c r="A11" s="41">
        <v>2</v>
      </c>
      <c r="B11" s="232" t="s">
        <v>149</v>
      </c>
      <c r="C11" s="233"/>
      <c r="D11" s="234"/>
      <c r="E11" s="42">
        <v>9</v>
      </c>
      <c r="F11" s="42">
        <v>83</v>
      </c>
      <c r="G11" s="43">
        <f>F11-F10</f>
        <v>43</v>
      </c>
      <c r="H11" s="268">
        <f>MIN(D21:D85)</f>
        <v>42.67</v>
      </c>
      <c r="I11" s="100">
        <f>AVERAGE(D21:D85)</f>
        <v>43.070952380952384</v>
      </c>
      <c r="J11" s="44">
        <v>3</v>
      </c>
      <c r="K11" s="99">
        <f t="shared" ref="K11:K15" si="0">I11-H11</f>
        <v>0.40095238095238273</v>
      </c>
      <c r="L11" s="110">
        <v>4.3240740740740739E-2</v>
      </c>
      <c r="M11" s="110">
        <f>L11-L10</f>
        <v>2.2083333333333333E-2</v>
      </c>
      <c r="N11" s="46">
        <f>M11</f>
        <v>2.2083333333333333E-2</v>
      </c>
      <c r="O11" s="47" t="s">
        <v>221</v>
      </c>
      <c r="P11" s="48">
        <v>5</v>
      </c>
      <c r="Q11" s="291" t="s">
        <v>163</v>
      </c>
      <c r="R11" s="50"/>
    </row>
    <row r="12" spans="1:18" s="3" customFormat="1" ht="30" customHeight="1" thickBot="1" x14ac:dyDescent="0.3">
      <c r="A12" s="41">
        <v>3</v>
      </c>
      <c r="B12" s="232" t="s">
        <v>98</v>
      </c>
      <c r="C12" s="233"/>
      <c r="D12" s="234"/>
      <c r="E12" s="42">
        <v>2</v>
      </c>
      <c r="F12" s="42">
        <v>144</v>
      </c>
      <c r="G12" s="43">
        <f t="shared" ref="G12:G15" si="1">F12-F11</f>
        <v>61</v>
      </c>
      <c r="H12" s="267">
        <f>MIN(E21:E85)</f>
        <v>42.68</v>
      </c>
      <c r="I12" s="99">
        <f>AVERAGE(E23:E87)</f>
        <v>43.001724137931035</v>
      </c>
      <c r="J12" s="44">
        <v>7</v>
      </c>
      <c r="K12" s="99">
        <f t="shared" si="0"/>
        <v>0.32172413793103516</v>
      </c>
      <c r="L12" s="110">
        <v>7.4386574074074077E-2</v>
      </c>
      <c r="M12" s="110">
        <f t="shared" ref="M12:M15" si="2">L12-L11</f>
        <v>3.1145833333333338E-2</v>
      </c>
      <c r="N12" s="46">
        <f>M12+N10</f>
        <v>5.2303240740740747E-2</v>
      </c>
      <c r="O12" s="47" t="s">
        <v>222</v>
      </c>
      <c r="P12" s="48"/>
      <c r="Q12" s="50"/>
      <c r="R12" s="50"/>
    </row>
    <row r="13" spans="1:18" s="3" customFormat="1" ht="30" customHeight="1" thickBot="1" x14ac:dyDescent="0.3">
      <c r="A13" s="41">
        <v>4</v>
      </c>
      <c r="B13" s="232" t="s">
        <v>149</v>
      </c>
      <c r="C13" s="233"/>
      <c r="D13" s="234"/>
      <c r="E13" s="42">
        <v>21</v>
      </c>
      <c r="F13" s="42">
        <v>192</v>
      </c>
      <c r="G13" s="43">
        <f t="shared" si="1"/>
        <v>48</v>
      </c>
      <c r="H13" s="272">
        <f>MIN(F23:F87)</f>
        <v>42.23</v>
      </c>
      <c r="I13" s="264">
        <f>AVERAGE(F23:F87)</f>
        <v>42.595999999999989</v>
      </c>
      <c r="J13" s="44">
        <v>1</v>
      </c>
      <c r="K13" s="99">
        <f t="shared" si="0"/>
        <v>0.36599999999999255</v>
      </c>
      <c r="L13" s="110">
        <v>9.8969907407407409E-2</v>
      </c>
      <c r="M13" s="110">
        <f t="shared" si="2"/>
        <v>2.4583333333333332E-2</v>
      </c>
      <c r="N13" s="46">
        <f>M13+N11</f>
        <v>4.6666666666666662E-2</v>
      </c>
      <c r="O13" s="47" t="s">
        <v>223</v>
      </c>
      <c r="P13" s="48"/>
      <c r="Q13" s="50"/>
      <c r="R13" s="50"/>
    </row>
    <row r="14" spans="1:18" s="3" customFormat="1" ht="30" customHeight="1" x14ac:dyDescent="0.25">
      <c r="A14" s="41">
        <v>5</v>
      </c>
      <c r="B14" s="232" t="s">
        <v>98</v>
      </c>
      <c r="C14" s="233"/>
      <c r="D14" s="234"/>
      <c r="E14" s="51">
        <v>8</v>
      </c>
      <c r="F14" s="42">
        <v>214</v>
      </c>
      <c r="G14" s="43">
        <f t="shared" si="1"/>
        <v>22</v>
      </c>
      <c r="H14" s="269">
        <f>MIN(G21:G83)</f>
        <v>42.66</v>
      </c>
      <c r="I14" s="99">
        <f>AVERAGE(G21:G85)</f>
        <v>42.913333333333334</v>
      </c>
      <c r="J14" s="44">
        <v>5</v>
      </c>
      <c r="K14" s="99">
        <f t="shared" si="0"/>
        <v>0.25333333333333741</v>
      </c>
      <c r="L14" s="110">
        <v>0.11055555555555556</v>
      </c>
      <c r="M14" s="110">
        <f t="shared" si="2"/>
        <v>1.158564814814815E-2</v>
      </c>
      <c r="N14" s="45">
        <f>M14+N12</f>
        <v>6.3888888888888898E-2</v>
      </c>
      <c r="O14" s="47" t="s">
        <v>224</v>
      </c>
      <c r="P14" s="48">
        <v>-10</v>
      </c>
      <c r="Q14" s="292" t="s">
        <v>225</v>
      </c>
    </row>
    <row r="15" spans="1:18" s="3" customFormat="1" ht="30" customHeight="1" x14ac:dyDescent="0.25">
      <c r="A15" s="52" t="s">
        <v>57</v>
      </c>
      <c r="B15" s="232" t="s">
        <v>149</v>
      </c>
      <c r="C15" s="233"/>
      <c r="D15" s="234"/>
      <c r="E15" s="53">
        <v>1</v>
      </c>
      <c r="F15" s="53">
        <v>244</v>
      </c>
      <c r="G15" s="43">
        <f t="shared" si="1"/>
        <v>30</v>
      </c>
      <c r="H15" s="108">
        <f>MIN(H21:H89)</f>
        <v>42.68</v>
      </c>
      <c r="I15" s="99">
        <f>AVERAGE(H21:H85)</f>
        <v>43.066666666666677</v>
      </c>
      <c r="J15" s="44">
        <v>5</v>
      </c>
      <c r="K15" s="99">
        <f t="shared" si="0"/>
        <v>0.38666666666667737</v>
      </c>
      <c r="L15" s="110">
        <v>0.12534722222222222</v>
      </c>
      <c r="M15" s="110">
        <f t="shared" si="2"/>
        <v>1.4791666666666661E-2</v>
      </c>
      <c r="N15" s="54">
        <f>M15+N13</f>
        <v>6.1458333333333323E-2</v>
      </c>
      <c r="O15" s="47"/>
      <c r="P15" s="48"/>
    </row>
    <row r="16" spans="1:18" s="3" customFormat="1" ht="30" customHeight="1" x14ac:dyDescent="0.25">
      <c r="A16" s="55"/>
      <c r="B16" s="55"/>
      <c r="C16" s="55"/>
      <c r="D16" s="56"/>
      <c r="E16" s="57"/>
      <c r="F16" s="57"/>
      <c r="G16" s="57"/>
      <c r="H16" s="87">
        <f>AVERAGE(H10,H12,H14)</f>
        <v>42.58</v>
      </c>
      <c r="I16" s="106">
        <f>AVERAGE(I10,I12,I14)</f>
        <v>43.048865310934275</v>
      </c>
      <c r="J16" s="106" t="s">
        <v>191</v>
      </c>
      <c r="K16" s="107">
        <f>AVERAGE(K10,K12,K14)</f>
        <v>0.46886531093427902</v>
      </c>
      <c r="L16" s="57"/>
      <c r="M16" s="57"/>
      <c r="N16" s="57"/>
      <c r="O16" s="58"/>
      <c r="P16" s="58"/>
    </row>
    <row r="17" spans="1:16" ht="27.75" customHeight="1" x14ac:dyDescent="0.25">
      <c r="A17" s="59"/>
      <c r="B17" s="59"/>
      <c r="C17" s="59"/>
      <c r="D17" s="59"/>
      <c r="E17" s="59"/>
      <c r="F17" s="60"/>
      <c r="G17" s="61"/>
      <c r="H17" s="62">
        <f>AVERAGE(H11,H13,H15)</f>
        <v>42.526666666666671</v>
      </c>
      <c r="I17" s="63">
        <f>AVERAGE(I11,I13,I15)</f>
        <v>42.91120634920636</v>
      </c>
      <c r="J17" s="63" t="s">
        <v>226</v>
      </c>
      <c r="K17" s="64">
        <f>AVERAGE(K11,K13,K15)</f>
        <v>0.38453968253968424</v>
      </c>
      <c r="L17" s="61"/>
      <c r="M17" s="61" t="s">
        <v>27</v>
      </c>
      <c r="N17" s="61"/>
      <c r="O17" s="58"/>
      <c r="P17" s="58"/>
    </row>
    <row r="18" spans="1:16" ht="30" customHeight="1" thickBot="1" x14ac:dyDescent="0.3">
      <c r="A18" s="65"/>
      <c r="B18" s="65"/>
      <c r="C18" s="65"/>
      <c r="D18" s="65"/>
      <c r="E18" s="65"/>
      <c r="F18" s="61"/>
      <c r="G18" s="61"/>
      <c r="H18" s="66">
        <f>AVERAGE(H10:H15)</f>
        <v>42.553333333333335</v>
      </c>
      <c r="I18" s="67">
        <f>AVERAGE(C21:H88)</f>
        <v>42.988661087866106</v>
      </c>
      <c r="J18" s="68"/>
      <c r="K18" s="69">
        <f>AVERAGE(K10:K15)</f>
        <v>0.42670249673698163</v>
      </c>
      <c r="L18" s="61"/>
      <c r="M18" s="61"/>
      <c r="N18" s="61"/>
      <c r="O18" s="65"/>
      <c r="P18" s="65"/>
    </row>
    <row r="20" spans="1:16" ht="15.75" thickBot="1" x14ac:dyDescent="0.3">
      <c r="C20" s="2" t="str">
        <f>B10</f>
        <v>Петушков Андрей</v>
      </c>
      <c r="D20" s="2" t="str">
        <f>B11</f>
        <v>Тыщенко Миша</v>
      </c>
      <c r="E20" s="2" t="str">
        <f>B12</f>
        <v>Петушков Андрей</v>
      </c>
      <c r="F20" s="2" t="str">
        <f>B13</f>
        <v>Тыщенко Миша</v>
      </c>
      <c r="G20" s="2" t="str">
        <f>B14</f>
        <v>Петушков Андрей</v>
      </c>
      <c r="H20" s="2" t="str">
        <f>B15</f>
        <v>Тыщенко Миша</v>
      </c>
    </row>
    <row r="21" spans="1:16" x14ac:dyDescent="0.25">
      <c r="B21" s="1">
        <v>1</v>
      </c>
      <c r="C21" s="71">
        <v>44.19</v>
      </c>
      <c r="D21" s="72">
        <v>43.94</v>
      </c>
      <c r="E21" s="72">
        <v>44.59</v>
      </c>
      <c r="F21" s="72">
        <v>44.31</v>
      </c>
      <c r="G21" s="72">
        <v>44.35</v>
      </c>
      <c r="H21" s="73">
        <v>43.61</v>
      </c>
      <c r="O21" s="2"/>
      <c r="P21" s="2"/>
    </row>
    <row r="22" spans="1:16" x14ac:dyDescent="0.25">
      <c r="B22" s="1">
        <v>2</v>
      </c>
      <c r="C22" s="74">
        <v>44.79</v>
      </c>
      <c r="D22" s="75">
        <v>43.19</v>
      </c>
      <c r="E22" s="75">
        <v>42.87</v>
      </c>
      <c r="F22" s="75">
        <v>43.41</v>
      </c>
      <c r="G22" s="75">
        <v>43.06</v>
      </c>
      <c r="H22" s="76">
        <v>43.17</v>
      </c>
      <c r="O22" s="3"/>
      <c r="P22" s="3"/>
    </row>
    <row r="23" spans="1:16" x14ac:dyDescent="0.25">
      <c r="B23" s="1">
        <v>3</v>
      </c>
      <c r="C23" s="74">
        <v>42.83</v>
      </c>
      <c r="D23" s="75">
        <v>43.21</v>
      </c>
      <c r="E23" s="75">
        <v>42.8</v>
      </c>
      <c r="F23" s="75">
        <v>42.97</v>
      </c>
      <c r="G23" s="75">
        <v>42.69</v>
      </c>
      <c r="H23" s="76">
        <v>43.22</v>
      </c>
      <c r="O23" s="3"/>
      <c r="P23" s="3"/>
    </row>
    <row r="24" spans="1:16" x14ac:dyDescent="0.25">
      <c r="B24" s="1">
        <v>4</v>
      </c>
      <c r="C24" s="74">
        <v>42.93</v>
      </c>
      <c r="D24" s="75">
        <v>43.17</v>
      </c>
      <c r="E24" s="75">
        <v>42.79</v>
      </c>
      <c r="F24" s="75">
        <v>42.54</v>
      </c>
      <c r="G24" s="75">
        <v>42.74</v>
      </c>
      <c r="H24" s="76">
        <v>43.11</v>
      </c>
      <c r="O24" s="3"/>
      <c r="P24" s="3"/>
    </row>
    <row r="25" spans="1:16" x14ac:dyDescent="0.25">
      <c r="B25" s="1">
        <v>5</v>
      </c>
      <c r="C25" s="74">
        <v>42.48</v>
      </c>
      <c r="D25" s="75">
        <v>43.26</v>
      </c>
      <c r="E25" s="75">
        <v>43.52</v>
      </c>
      <c r="F25" s="75">
        <v>42.41</v>
      </c>
      <c r="G25" s="75">
        <v>42.66</v>
      </c>
      <c r="H25" s="76">
        <v>42.92</v>
      </c>
    </row>
    <row r="26" spans="1:16" x14ac:dyDescent="0.25">
      <c r="B26" s="1">
        <v>6</v>
      </c>
      <c r="C26" s="74">
        <v>50.75</v>
      </c>
      <c r="D26" s="75">
        <v>43</v>
      </c>
      <c r="E26" s="75">
        <v>43.19</v>
      </c>
      <c r="F26" s="75">
        <v>42.54</v>
      </c>
      <c r="G26" s="75">
        <v>42.98</v>
      </c>
      <c r="H26" s="76">
        <v>43.04</v>
      </c>
    </row>
    <row r="27" spans="1:16" x14ac:dyDescent="0.25">
      <c r="B27" s="1">
        <v>7</v>
      </c>
      <c r="C27" s="74">
        <v>43.51</v>
      </c>
      <c r="D27" s="75">
        <v>43.01</v>
      </c>
      <c r="E27" s="75">
        <v>43.07</v>
      </c>
      <c r="F27" s="75">
        <v>42.66</v>
      </c>
      <c r="G27" s="75">
        <v>42.84</v>
      </c>
      <c r="H27" s="76">
        <v>43.17</v>
      </c>
    </row>
    <row r="28" spans="1:16" x14ac:dyDescent="0.25">
      <c r="B28" s="1">
        <v>8</v>
      </c>
      <c r="C28" s="74">
        <v>43.25</v>
      </c>
      <c r="D28" s="75">
        <v>43.08</v>
      </c>
      <c r="E28" s="75">
        <v>42.95</v>
      </c>
      <c r="F28" s="75">
        <v>42.5</v>
      </c>
      <c r="G28" s="75">
        <v>42.9</v>
      </c>
      <c r="H28" s="76">
        <v>42.89</v>
      </c>
    </row>
    <row r="29" spans="1:16" x14ac:dyDescent="0.25">
      <c r="B29" s="1">
        <v>9</v>
      </c>
      <c r="C29" s="74">
        <v>42.54</v>
      </c>
      <c r="D29" s="75">
        <v>42.89</v>
      </c>
      <c r="E29" s="236">
        <v>42.94</v>
      </c>
      <c r="F29" s="75">
        <v>42.23</v>
      </c>
      <c r="G29" s="75">
        <v>43</v>
      </c>
      <c r="H29" s="76">
        <v>43.14</v>
      </c>
    </row>
    <row r="30" spans="1:16" x14ac:dyDescent="0.25">
      <c r="B30" s="1">
        <v>10</v>
      </c>
      <c r="C30" s="74">
        <v>42.75</v>
      </c>
      <c r="D30" s="75">
        <v>42.75</v>
      </c>
      <c r="E30" s="75">
        <v>43.14</v>
      </c>
      <c r="F30" s="75">
        <v>42.6</v>
      </c>
      <c r="G30" s="75">
        <v>42.81</v>
      </c>
      <c r="H30" s="76">
        <v>43.53</v>
      </c>
    </row>
    <row r="31" spans="1:16" x14ac:dyDescent="0.25">
      <c r="B31" s="1">
        <v>11</v>
      </c>
      <c r="C31" s="74">
        <v>42.7</v>
      </c>
      <c r="D31" s="75">
        <v>42.71</v>
      </c>
      <c r="E31" s="75">
        <v>43.07</v>
      </c>
      <c r="F31" s="75">
        <v>42.69</v>
      </c>
      <c r="G31" s="75">
        <v>42.83</v>
      </c>
      <c r="H31" s="76">
        <v>42.91</v>
      </c>
    </row>
    <row r="32" spans="1:16" x14ac:dyDescent="0.25">
      <c r="B32" s="1">
        <v>12</v>
      </c>
      <c r="C32" s="74">
        <v>43.11</v>
      </c>
      <c r="D32" s="75">
        <v>43.16</v>
      </c>
      <c r="E32" s="75">
        <v>42.88</v>
      </c>
      <c r="F32" s="75">
        <v>42.58</v>
      </c>
      <c r="G32" s="75">
        <v>42.74</v>
      </c>
      <c r="H32" s="76">
        <v>42.8</v>
      </c>
    </row>
    <row r="33" spans="2:8" x14ac:dyDescent="0.25">
      <c r="B33" s="1">
        <v>13</v>
      </c>
      <c r="C33" s="74">
        <v>44.85</v>
      </c>
      <c r="D33" s="75">
        <v>42.8</v>
      </c>
      <c r="E33" s="75">
        <v>43.13</v>
      </c>
      <c r="F33" s="75">
        <v>42.73</v>
      </c>
      <c r="G33" s="75">
        <v>42.97</v>
      </c>
      <c r="H33" s="76">
        <v>42.78</v>
      </c>
    </row>
    <row r="34" spans="2:8" x14ac:dyDescent="0.25">
      <c r="B34" s="1">
        <v>14</v>
      </c>
      <c r="C34" s="74">
        <v>45.8</v>
      </c>
      <c r="D34" s="75">
        <v>43.23</v>
      </c>
      <c r="E34" s="237">
        <v>43.24</v>
      </c>
      <c r="F34" s="75">
        <v>42.59</v>
      </c>
      <c r="G34" s="75">
        <v>42.85</v>
      </c>
      <c r="H34" s="76">
        <v>42.83</v>
      </c>
    </row>
    <row r="35" spans="2:8" x14ac:dyDescent="0.25">
      <c r="B35" s="1">
        <v>15</v>
      </c>
      <c r="C35" s="74">
        <v>42.9</v>
      </c>
      <c r="D35" s="75">
        <v>42.92</v>
      </c>
      <c r="E35" s="75">
        <v>42.77</v>
      </c>
      <c r="F35" s="75">
        <v>43.03</v>
      </c>
      <c r="G35" s="75">
        <v>42.8</v>
      </c>
      <c r="H35" s="76">
        <v>42.76</v>
      </c>
    </row>
    <row r="36" spans="2:8" x14ac:dyDescent="0.25">
      <c r="B36" s="1">
        <v>16</v>
      </c>
      <c r="C36" s="74">
        <v>42.71</v>
      </c>
      <c r="D36" s="75">
        <v>43.13</v>
      </c>
      <c r="E36" s="75">
        <v>43.04</v>
      </c>
      <c r="F36" s="75">
        <v>42.76</v>
      </c>
      <c r="G36" s="75">
        <v>42.94</v>
      </c>
      <c r="H36" s="76">
        <v>42.77</v>
      </c>
    </row>
    <row r="37" spans="2:8" x14ac:dyDescent="0.25">
      <c r="B37" s="1">
        <v>17</v>
      </c>
      <c r="C37" s="74">
        <v>42.69</v>
      </c>
      <c r="D37" s="75">
        <v>42.79</v>
      </c>
      <c r="E37" s="75">
        <v>43.03</v>
      </c>
      <c r="F37" s="75">
        <v>43.5</v>
      </c>
      <c r="G37" s="75">
        <v>42.91</v>
      </c>
      <c r="H37" s="76">
        <v>42.68</v>
      </c>
    </row>
    <row r="38" spans="2:8" x14ac:dyDescent="0.25">
      <c r="B38" s="1">
        <v>18</v>
      </c>
      <c r="C38" s="74">
        <v>42.73</v>
      </c>
      <c r="D38" s="75">
        <v>42.76</v>
      </c>
      <c r="E38" s="75">
        <v>43.12</v>
      </c>
      <c r="F38" s="75">
        <v>42.53</v>
      </c>
      <c r="G38" s="75">
        <v>42.76</v>
      </c>
      <c r="H38" s="76">
        <v>42.82</v>
      </c>
    </row>
    <row r="39" spans="2:8" x14ac:dyDescent="0.25">
      <c r="B39" s="1">
        <v>19</v>
      </c>
      <c r="C39" s="74">
        <v>42.5</v>
      </c>
      <c r="D39" s="75">
        <v>43.18</v>
      </c>
      <c r="E39" s="75">
        <v>42.76</v>
      </c>
      <c r="F39" s="75">
        <v>42.64</v>
      </c>
      <c r="G39" s="75">
        <v>42.83</v>
      </c>
      <c r="H39" s="76">
        <v>42.72</v>
      </c>
    </row>
    <row r="40" spans="2:8" x14ac:dyDescent="0.25">
      <c r="B40" s="1">
        <v>20</v>
      </c>
      <c r="C40" s="74">
        <v>42.58</v>
      </c>
      <c r="D40" s="75">
        <v>44.62</v>
      </c>
      <c r="E40" s="75">
        <v>42.97</v>
      </c>
      <c r="F40" s="75">
        <v>42.76</v>
      </c>
      <c r="G40" s="75">
        <v>42.86</v>
      </c>
      <c r="H40" s="76">
        <v>42.89</v>
      </c>
    </row>
    <row r="41" spans="2:8" x14ac:dyDescent="0.25">
      <c r="B41" s="1">
        <v>21</v>
      </c>
      <c r="C41" s="74">
        <v>42.74</v>
      </c>
      <c r="D41" s="75">
        <v>43.04</v>
      </c>
      <c r="E41" s="75">
        <v>43.07</v>
      </c>
      <c r="F41" s="75">
        <v>42.48</v>
      </c>
      <c r="G41" s="75">
        <v>42.66</v>
      </c>
      <c r="H41" s="76">
        <v>42.78</v>
      </c>
    </row>
    <row r="42" spans="2:8" x14ac:dyDescent="0.25">
      <c r="B42" s="1">
        <v>22</v>
      </c>
      <c r="C42" s="74">
        <v>43.05</v>
      </c>
      <c r="D42" s="75">
        <v>43.21</v>
      </c>
      <c r="E42" s="75">
        <v>43.05</v>
      </c>
      <c r="F42" s="75">
        <v>43.1</v>
      </c>
      <c r="G42" s="75"/>
      <c r="H42" s="76">
        <v>42.85</v>
      </c>
    </row>
    <row r="43" spans="2:8" x14ac:dyDescent="0.25">
      <c r="B43" s="1">
        <v>23</v>
      </c>
      <c r="C43" s="74">
        <v>42.86</v>
      </c>
      <c r="D43" s="75">
        <v>42.92</v>
      </c>
      <c r="E43" s="75">
        <v>43.94</v>
      </c>
      <c r="F43" s="75">
        <v>42.52</v>
      </c>
      <c r="G43" s="75"/>
      <c r="H43" s="76">
        <v>42.95</v>
      </c>
    </row>
    <row r="44" spans="2:8" x14ac:dyDescent="0.25">
      <c r="B44" s="1">
        <v>24</v>
      </c>
      <c r="C44" s="74">
        <v>42.73</v>
      </c>
      <c r="D44" s="75">
        <v>43.09</v>
      </c>
      <c r="E44" s="75">
        <v>42.81</v>
      </c>
      <c r="F44" s="75">
        <v>42.82</v>
      </c>
      <c r="G44" s="75"/>
      <c r="H44" s="76">
        <v>42.83</v>
      </c>
    </row>
    <row r="45" spans="2:8" x14ac:dyDescent="0.25">
      <c r="B45" s="1">
        <v>25</v>
      </c>
      <c r="C45" s="74">
        <v>42.59</v>
      </c>
      <c r="D45" s="75">
        <v>42.83</v>
      </c>
      <c r="E45" s="75">
        <v>42.89</v>
      </c>
      <c r="F45" s="75">
        <v>42.42</v>
      </c>
      <c r="G45" s="75"/>
      <c r="H45" s="76">
        <v>43.13</v>
      </c>
    </row>
    <row r="46" spans="2:8" x14ac:dyDescent="0.25">
      <c r="B46" s="1">
        <v>26</v>
      </c>
      <c r="C46" s="74">
        <v>42.84</v>
      </c>
      <c r="D46" s="75">
        <v>43.03</v>
      </c>
      <c r="E46" s="75">
        <v>43.02</v>
      </c>
      <c r="F46" s="75">
        <v>42.55</v>
      </c>
      <c r="G46" s="75"/>
      <c r="H46" s="76">
        <v>43.2</v>
      </c>
    </row>
    <row r="47" spans="2:8" x14ac:dyDescent="0.25">
      <c r="B47" s="1">
        <v>27</v>
      </c>
      <c r="C47" s="74">
        <v>42.58</v>
      </c>
      <c r="D47" s="75">
        <v>43.03</v>
      </c>
      <c r="E47" s="75">
        <v>42.99</v>
      </c>
      <c r="F47" s="75">
        <v>42.54</v>
      </c>
      <c r="G47" s="75"/>
      <c r="H47" s="76">
        <v>43.06</v>
      </c>
    </row>
    <row r="48" spans="2:8" x14ac:dyDescent="0.25">
      <c r="B48" s="1">
        <v>28</v>
      </c>
      <c r="C48" s="74">
        <v>42.78</v>
      </c>
      <c r="D48" s="75">
        <v>42.88</v>
      </c>
      <c r="E48" s="75">
        <v>42.89</v>
      </c>
      <c r="F48" s="75">
        <v>42.56</v>
      </c>
      <c r="G48" s="75"/>
      <c r="H48" s="76">
        <v>43.62</v>
      </c>
    </row>
    <row r="49" spans="2:8" x14ac:dyDescent="0.25">
      <c r="B49" s="1">
        <v>29</v>
      </c>
      <c r="C49" s="74">
        <v>43.61</v>
      </c>
      <c r="D49" s="75">
        <v>42.87</v>
      </c>
      <c r="E49" s="75">
        <v>42.87</v>
      </c>
      <c r="F49" s="75">
        <v>42.59</v>
      </c>
      <c r="G49" s="75"/>
      <c r="H49" s="76">
        <v>44.17</v>
      </c>
    </row>
    <row r="50" spans="2:8" x14ac:dyDescent="0.25">
      <c r="B50" s="1">
        <v>30</v>
      </c>
      <c r="C50" s="74">
        <v>42.66</v>
      </c>
      <c r="D50" s="75">
        <v>43.37</v>
      </c>
      <c r="E50" s="75">
        <v>42.84</v>
      </c>
      <c r="F50" s="75">
        <v>42.56</v>
      </c>
      <c r="G50" s="75"/>
      <c r="H50" s="76">
        <v>43.65</v>
      </c>
    </row>
    <row r="51" spans="2:8" x14ac:dyDescent="0.25">
      <c r="B51" s="1">
        <v>31</v>
      </c>
      <c r="C51" s="74">
        <v>42.4</v>
      </c>
      <c r="D51" s="75">
        <v>42.97</v>
      </c>
      <c r="E51" s="75">
        <v>42.85</v>
      </c>
      <c r="F51" s="75">
        <v>42.59</v>
      </c>
      <c r="G51" s="75"/>
      <c r="H51" s="76"/>
    </row>
    <row r="52" spans="2:8" x14ac:dyDescent="0.25">
      <c r="B52" s="1">
        <v>32</v>
      </c>
      <c r="C52" s="74">
        <v>42.56</v>
      </c>
      <c r="D52" s="75">
        <v>42.67</v>
      </c>
      <c r="E52" s="75">
        <v>43.99</v>
      </c>
      <c r="F52" s="75">
        <v>42.56</v>
      </c>
      <c r="G52" s="75"/>
      <c r="H52" s="76"/>
    </row>
    <row r="53" spans="2:8" x14ac:dyDescent="0.25">
      <c r="B53" s="1">
        <v>33</v>
      </c>
      <c r="C53" s="74">
        <v>42.66</v>
      </c>
      <c r="D53" s="75">
        <v>42.88</v>
      </c>
      <c r="E53" s="75">
        <v>42.99</v>
      </c>
      <c r="F53" s="75">
        <v>42.5</v>
      </c>
      <c r="G53" s="75"/>
      <c r="H53" s="76"/>
    </row>
    <row r="54" spans="2:8" x14ac:dyDescent="0.25">
      <c r="B54" s="1">
        <v>34</v>
      </c>
      <c r="C54" s="74">
        <v>42.85</v>
      </c>
      <c r="D54" s="75">
        <v>42.88</v>
      </c>
      <c r="E54" s="75">
        <v>43.45</v>
      </c>
      <c r="F54" s="75">
        <v>42.66</v>
      </c>
      <c r="G54" s="75"/>
      <c r="H54" s="76"/>
    </row>
    <row r="55" spans="2:8" x14ac:dyDescent="0.25">
      <c r="B55" s="1">
        <v>35</v>
      </c>
      <c r="C55" s="74">
        <v>42.95</v>
      </c>
      <c r="D55" s="75">
        <v>42.8</v>
      </c>
      <c r="E55" s="75">
        <v>42.95</v>
      </c>
      <c r="F55" s="75">
        <v>42.41</v>
      </c>
      <c r="G55" s="75"/>
      <c r="H55" s="76"/>
    </row>
    <row r="56" spans="2:8" x14ac:dyDescent="0.25">
      <c r="B56" s="1">
        <v>36</v>
      </c>
      <c r="C56" s="74">
        <v>42.91</v>
      </c>
      <c r="D56" s="75">
        <v>43.1</v>
      </c>
      <c r="E56" s="75">
        <v>42.77</v>
      </c>
      <c r="F56" s="75">
        <v>42.56</v>
      </c>
      <c r="G56" s="75"/>
      <c r="H56" s="76"/>
    </row>
    <row r="57" spans="2:8" x14ac:dyDescent="0.25">
      <c r="B57" s="1">
        <v>37</v>
      </c>
      <c r="C57" s="74">
        <v>42.89</v>
      </c>
      <c r="D57" s="75">
        <v>42.89</v>
      </c>
      <c r="E57" s="75">
        <v>42.68</v>
      </c>
      <c r="F57" s="75">
        <v>42.57</v>
      </c>
      <c r="G57" s="75"/>
      <c r="H57" s="76"/>
    </row>
    <row r="58" spans="2:8" x14ac:dyDescent="0.25">
      <c r="B58" s="1">
        <v>38</v>
      </c>
      <c r="C58" s="74">
        <v>42.8</v>
      </c>
      <c r="D58" s="75">
        <v>42.97</v>
      </c>
      <c r="E58" s="75">
        <v>43.01</v>
      </c>
      <c r="F58" s="75">
        <v>42.68</v>
      </c>
      <c r="G58" s="75"/>
      <c r="H58" s="76"/>
    </row>
    <row r="59" spans="2:8" x14ac:dyDescent="0.25">
      <c r="B59" s="1">
        <v>39</v>
      </c>
      <c r="C59" s="74">
        <v>42.98</v>
      </c>
      <c r="D59" s="75">
        <v>43.15</v>
      </c>
      <c r="E59" s="75">
        <v>43.04</v>
      </c>
      <c r="F59" s="75">
        <v>42.47</v>
      </c>
      <c r="G59" s="75"/>
      <c r="H59" s="76"/>
    </row>
    <row r="60" spans="2:8" x14ac:dyDescent="0.25">
      <c r="B60" s="1">
        <v>40</v>
      </c>
      <c r="C60" s="74"/>
      <c r="D60" s="75">
        <v>43.38</v>
      </c>
      <c r="E60" s="75">
        <v>42.9</v>
      </c>
      <c r="F60" s="75">
        <v>42.53</v>
      </c>
      <c r="G60" s="75"/>
      <c r="H60" s="76"/>
    </row>
    <row r="61" spans="2:8" x14ac:dyDescent="0.25">
      <c r="B61" s="1">
        <v>41</v>
      </c>
      <c r="C61" s="74"/>
      <c r="D61" s="75">
        <v>43.01</v>
      </c>
      <c r="E61" s="75">
        <v>42.93</v>
      </c>
      <c r="F61" s="75">
        <v>42.42</v>
      </c>
      <c r="G61" s="75"/>
      <c r="H61" s="76"/>
    </row>
    <row r="62" spans="2:8" x14ac:dyDescent="0.25">
      <c r="B62" s="1">
        <v>42</v>
      </c>
      <c r="C62" s="74"/>
      <c r="D62" s="75">
        <v>43.21</v>
      </c>
      <c r="E62" s="75">
        <v>43.1</v>
      </c>
      <c r="F62" s="75">
        <v>42.3</v>
      </c>
      <c r="G62" s="75"/>
      <c r="H62" s="76"/>
    </row>
    <row r="63" spans="2:8" x14ac:dyDescent="0.25">
      <c r="B63" s="1">
        <v>43</v>
      </c>
      <c r="C63" s="74"/>
      <c r="D63" s="75"/>
      <c r="E63" s="75">
        <v>43.87</v>
      </c>
      <c r="F63" s="75">
        <v>42.53</v>
      </c>
      <c r="G63" s="75"/>
      <c r="H63" s="76"/>
    </row>
    <row r="64" spans="2:8" x14ac:dyDescent="0.25">
      <c r="B64" s="1">
        <v>44</v>
      </c>
      <c r="C64" s="74"/>
      <c r="D64" s="75"/>
      <c r="E64" s="75">
        <v>43.32</v>
      </c>
      <c r="F64" s="75">
        <v>42.48</v>
      </c>
      <c r="G64" s="75"/>
      <c r="H64" s="76"/>
    </row>
    <row r="65" spans="2:8" x14ac:dyDescent="0.25">
      <c r="B65" s="1">
        <v>45</v>
      </c>
      <c r="C65" s="74"/>
      <c r="D65" s="75"/>
      <c r="E65" s="75">
        <v>42.87</v>
      </c>
      <c r="F65" s="75">
        <v>42.34</v>
      </c>
      <c r="G65" s="75"/>
      <c r="H65" s="76"/>
    </row>
    <row r="66" spans="2:8" x14ac:dyDescent="0.25">
      <c r="B66" s="1">
        <v>46</v>
      </c>
      <c r="C66" s="74"/>
      <c r="D66" s="75"/>
      <c r="E66" s="75">
        <v>42.71</v>
      </c>
      <c r="F66" s="75">
        <v>42.34</v>
      </c>
      <c r="G66" s="75"/>
      <c r="H66" s="76"/>
    </row>
    <row r="67" spans="2:8" x14ac:dyDescent="0.25">
      <c r="B67" s="1">
        <v>47</v>
      </c>
      <c r="C67" s="74"/>
      <c r="D67" s="75"/>
      <c r="E67" s="75">
        <v>42.87</v>
      </c>
      <c r="F67" s="75">
        <v>42.48</v>
      </c>
      <c r="G67" s="75"/>
      <c r="H67" s="76"/>
    </row>
    <row r="68" spans="2:8" x14ac:dyDescent="0.25">
      <c r="B68" s="1">
        <v>48</v>
      </c>
      <c r="C68" s="74"/>
      <c r="D68" s="75"/>
      <c r="E68" s="75">
        <v>42.75</v>
      </c>
      <c r="F68" s="75"/>
      <c r="G68" s="75"/>
      <c r="H68" s="76"/>
    </row>
    <row r="69" spans="2:8" x14ac:dyDescent="0.25">
      <c r="B69" s="1">
        <v>49</v>
      </c>
      <c r="C69" s="74"/>
      <c r="D69" s="75"/>
      <c r="E69" s="75">
        <v>42.79</v>
      </c>
      <c r="F69" s="75"/>
      <c r="G69" s="75"/>
      <c r="H69" s="76"/>
    </row>
    <row r="70" spans="2:8" x14ac:dyDescent="0.25">
      <c r="B70" s="1">
        <v>50</v>
      </c>
      <c r="C70" s="74"/>
      <c r="D70" s="75"/>
      <c r="E70" s="75">
        <v>42.91</v>
      </c>
      <c r="F70" s="75"/>
      <c r="G70" s="75"/>
      <c r="H70" s="76"/>
    </row>
    <row r="71" spans="2:8" x14ac:dyDescent="0.25">
      <c r="B71" s="1">
        <v>51</v>
      </c>
      <c r="C71" s="74"/>
      <c r="D71" s="75"/>
      <c r="E71" s="75">
        <v>42.8</v>
      </c>
      <c r="F71" s="75"/>
      <c r="G71" s="75"/>
      <c r="H71" s="76"/>
    </row>
    <row r="72" spans="2:8" x14ac:dyDescent="0.25">
      <c r="B72" s="1">
        <v>52</v>
      </c>
      <c r="C72" s="74"/>
      <c r="D72" s="75"/>
      <c r="E72" s="75">
        <v>42.88</v>
      </c>
      <c r="F72" s="75"/>
      <c r="G72" s="75"/>
      <c r="H72" s="76"/>
    </row>
    <row r="73" spans="2:8" x14ac:dyDescent="0.25">
      <c r="B73" s="1">
        <v>53</v>
      </c>
      <c r="C73" s="74"/>
      <c r="D73" s="75"/>
      <c r="E73" s="75">
        <v>43.05</v>
      </c>
      <c r="F73" s="75"/>
      <c r="G73" s="75"/>
      <c r="H73" s="76"/>
    </row>
    <row r="74" spans="2:8" x14ac:dyDescent="0.25">
      <c r="B74" s="1">
        <v>54</v>
      </c>
      <c r="C74" s="74"/>
      <c r="D74" s="75"/>
      <c r="E74" s="75">
        <v>42.83</v>
      </c>
      <c r="F74" s="75"/>
      <c r="G74" s="75"/>
      <c r="H74" s="76"/>
    </row>
    <row r="75" spans="2:8" x14ac:dyDescent="0.25">
      <c r="B75" s="1">
        <v>55</v>
      </c>
      <c r="C75" s="74"/>
      <c r="D75" s="75"/>
      <c r="E75" s="75">
        <v>43.11</v>
      </c>
      <c r="F75" s="75"/>
      <c r="G75" s="75"/>
      <c r="H75" s="76"/>
    </row>
    <row r="76" spans="2:8" x14ac:dyDescent="0.25">
      <c r="B76" s="1">
        <v>56</v>
      </c>
      <c r="C76" s="74"/>
      <c r="D76" s="75"/>
      <c r="E76" s="75">
        <v>42.73</v>
      </c>
      <c r="F76" s="75"/>
      <c r="G76" s="75"/>
      <c r="H76" s="76"/>
    </row>
    <row r="77" spans="2:8" x14ac:dyDescent="0.25">
      <c r="B77" s="1">
        <v>57</v>
      </c>
      <c r="C77" s="74"/>
      <c r="D77" s="75"/>
      <c r="E77" s="75">
        <v>42.89</v>
      </c>
      <c r="F77" s="75"/>
      <c r="G77" s="75"/>
      <c r="H77" s="76"/>
    </row>
    <row r="78" spans="2:8" x14ac:dyDescent="0.25">
      <c r="B78" s="1">
        <v>58</v>
      </c>
      <c r="C78" s="74"/>
      <c r="D78" s="75"/>
      <c r="E78" s="75">
        <v>42.78</v>
      </c>
      <c r="F78" s="75"/>
      <c r="G78" s="75"/>
      <c r="H78" s="76"/>
    </row>
    <row r="79" spans="2:8" x14ac:dyDescent="0.25">
      <c r="B79" s="1">
        <v>59</v>
      </c>
      <c r="C79" s="74"/>
      <c r="D79" s="75"/>
      <c r="E79" s="75">
        <v>42.79</v>
      </c>
      <c r="F79" s="75"/>
      <c r="G79" s="75"/>
      <c r="H79" s="76"/>
    </row>
    <row r="80" spans="2:8" x14ac:dyDescent="0.25">
      <c r="B80" s="1">
        <v>60</v>
      </c>
      <c r="C80" s="74"/>
      <c r="D80" s="75"/>
      <c r="E80" s="75">
        <v>42.71</v>
      </c>
      <c r="F80" s="75"/>
      <c r="G80" s="75"/>
      <c r="H80" s="76"/>
    </row>
    <row r="81" spans="2:8" x14ac:dyDescent="0.25">
      <c r="B81" s="1">
        <v>61</v>
      </c>
      <c r="C81" s="74"/>
      <c r="D81" s="75"/>
      <c r="E81" s="75"/>
      <c r="F81" s="75"/>
      <c r="G81" s="75"/>
      <c r="H81" s="76"/>
    </row>
    <row r="82" spans="2:8" x14ac:dyDescent="0.25">
      <c r="B82" s="1">
        <v>62</v>
      </c>
      <c r="C82" s="74"/>
      <c r="D82" s="75"/>
      <c r="E82" s="75"/>
      <c r="F82" s="75"/>
      <c r="G82" s="75"/>
      <c r="H82" s="76"/>
    </row>
    <row r="83" spans="2:8" x14ac:dyDescent="0.25">
      <c r="B83" s="1">
        <v>63</v>
      </c>
      <c r="C83" s="74"/>
      <c r="D83" s="75"/>
      <c r="E83" s="75"/>
      <c r="F83" s="75"/>
      <c r="G83" s="75"/>
      <c r="H83" s="76"/>
    </row>
    <row r="84" spans="2:8" x14ac:dyDescent="0.25">
      <c r="B84" s="1">
        <v>64</v>
      </c>
      <c r="C84" s="74"/>
      <c r="D84" s="75"/>
      <c r="E84" s="75"/>
      <c r="F84" s="75"/>
      <c r="G84" s="75"/>
      <c r="H84" s="76"/>
    </row>
    <row r="85" spans="2:8" x14ac:dyDescent="0.25">
      <c r="B85" s="1">
        <v>65</v>
      </c>
      <c r="C85" s="74"/>
      <c r="D85" s="75"/>
      <c r="E85" s="75"/>
      <c r="F85" s="75"/>
      <c r="G85" s="75"/>
      <c r="H85" s="76"/>
    </row>
    <row r="86" spans="2:8" x14ac:dyDescent="0.25">
      <c r="B86" s="1">
        <v>66</v>
      </c>
      <c r="C86" s="74"/>
      <c r="D86" s="75"/>
      <c r="E86" s="75"/>
      <c r="F86" s="75"/>
      <c r="G86" s="75"/>
      <c r="H86" s="76"/>
    </row>
    <row r="87" spans="2:8" x14ac:dyDescent="0.25">
      <c r="B87" s="1">
        <v>67</v>
      </c>
      <c r="C87" s="74"/>
      <c r="D87" s="75"/>
      <c r="E87" s="75"/>
      <c r="F87" s="75"/>
      <c r="G87" s="75"/>
      <c r="H87" s="76"/>
    </row>
    <row r="88" spans="2:8" ht="15.75" thickBot="1" x14ac:dyDescent="0.3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0:D10"/>
    <mergeCell ref="B11:D11"/>
    <mergeCell ref="B12:D12"/>
    <mergeCell ref="B13:D13"/>
    <mergeCell ref="B14:D14"/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8"/>
  <sheetViews>
    <sheetView topLeftCell="A4" zoomScale="75" zoomScaleNormal="75" workbookViewId="0">
      <selection activeCell="J16" sqref="J16"/>
    </sheetView>
  </sheetViews>
  <sheetFormatPr defaultRowHeight="15" x14ac:dyDescent="0.2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 x14ac:dyDescent="0.25"/>
    <row r="2" spans="1:18" hidden="1" x14ac:dyDescent="0.25"/>
    <row r="3" spans="1:18" hidden="1" x14ac:dyDescent="0.25"/>
    <row r="4" spans="1:18" ht="18.75" x14ac:dyDescent="0.3">
      <c r="A4" s="150" t="s">
        <v>129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</row>
    <row r="5" spans="1:18" ht="7.5" customHeight="1" x14ac:dyDescent="0.25"/>
    <row r="6" spans="1:18" ht="17.25" x14ac:dyDescent="0.3">
      <c r="A6" s="114" t="s">
        <v>113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8" ht="7.5" customHeight="1" x14ac:dyDescent="0.25"/>
    <row r="8" spans="1:18" s="2" customFormat="1" ht="20.25" customHeight="1" x14ac:dyDescent="0.25">
      <c r="A8" s="151" t="s">
        <v>43</v>
      </c>
      <c r="B8" s="225" t="s">
        <v>13</v>
      </c>
      <c r="C8" s="226"/>
      <c r="D8" s="227"/>
      <c r="E8" s="153" t="s">
        <v>18</v>
      </c>
      <c r="F8" s="152" t="s">
        <v>44</v>
      </c>
      <c r="G8" s="155" t="s">
        <v>45</v>
      </c>
      <c r="H8" s="157" t="s">
        <v>46</v>
      </c>
      <c r="I8" s="158"/>
      <c r="J8" s="158"/>
      <c r="K8" s="159"/>
      <c r="L8" s="160" t="s">
        <v>47</v>
      </c>
      <c r="M8" s="151" t="s">
        <v>48</v>
      </c>
      <c r="N8" s="151"/>
      <c r="O8" s="37"/>
      <c r="P8" s="37"/>
    </row>
    <row r="9" spans="1:18" s="2" customFormat="1" ht="27.75" customHeight="1" thickBot="1" x14ac:dyDescent="0.3">
      <c r="A9" s="151"/>
      <c r="B9" s="228"/>
      <c r="C9" s="229"/>
      <c r="D9" s="230"/>
      <c r="E9" s="154"/>
      <c r="F9" s="152"/>
      <c r="G9" s="156"/>
      <c r="H9" s="38" t="s">
        <v>49</v>
      </c>
      <c r="I9" s="38" t="s">
        <v>50</v>
      </c>
      <c r="J9" s="38" t="s">
        <v>51</v>
      </c>
      <c r="K9" s="39" t="s">
        <v>52</v>
      </c>
      <c r="L9" s="161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 x14ac:dyDescent="0.3">
      <c r="A10" s="41">
        <v>1</v>
      </c>
      <c r="B10" s="232" t="s">
        <v>84</v>
      </c>
      <c r="C10" s="233"/>
      <c r="D10" s="234"/>
      <c r="E10" s="42">
        <v>10</v>
      </c>
      <c r="F10" s="42">
        <v>42</v>
      </c>
      <c r="G10" s="43">
        <f>F10</f>
        <v>42</v>
      </c>
      <c r="H10" s="294">
        <f>MIN(C21:C85)</f>
        <v>41.99</v>
      </c>
      <c r="I10" s="265">
        <f>AVERAGE(C21:C85)</f>
        <v>42.54170731707319</v>
      </c>
      <c r="J10" s="44">
        <v>3</v>
      </c>
      <c r="K10" s="99">
        <f>I10-H10</f>
        <v>0.55170731707318765</v>
      </c>
      <c r="L10" s="110">
        <v>2.1446759259259259E-2</v>
      </c>
      <c r="M10" s="250">
        <f>L10</f>
        <v>2.1446759259259259E-2</v>
      </c>
      <c r="N10" s="46">
        <f>M10</f>
        <v>2.1446759259259259E-2</v>
      </c>
      <c r="O10" s="47" t="s">
        <v>133</v>
      </c>
      <c r="P10" s="48">
        <v>-30</v>
      </c>
      <c r="Q10" s="291" t="s">
        <v>169</v>
      </c>
      <c r="R10" s="50"/>
    </row>
    <row r="11" spans="1:18" s="3" customFormat="1" ht="30" customHeight="1" thickBot="1" x14ac:dyDescent="0.3">
      <c r="A11" s="41">
        <v>2</v>
      </c>
      <c r="B11" s="232" t="s">
        <v>81</v>
      </c>
      <c r="C11" s="233"/>
      <c r="D11" s="234"/>
      <c r="E11" s="42">
        <v>6</v>
      </c>
      <c r="F11" s="42">
        <v>81</v>
      </c>
      <c r="G11" s="43">
        <f>F11-F10</f>
        <v>39</v>
      </c>
      <c r="H11" s="297">
        <f>MIN(D21:D85)</f>
        <v>42.68</v>
      </c>
      <c r="I11" s="264">
        <f>AVERAGE(D21:D85)</f>
        <v>42.901842105263164</v>
      </c>
      <c r="J11" s="44">
        <v>8</v>
      </c>
      <c r="K11" s="99">
        <f t="shared" ref="K11:K15" si="0">I11-H11</f>
        <v>0.22184210526316406</v>
      </c>
      <c r="L11" s="110">
        <v>4.1759259259259253E-2</v>
      </c>
      <c r="M11" s="110">
        <f>L11-L10</f>
        <v>2.0312499999999994E-2</v>
      </c>
      <c r="N11" s="46">
        <f>M11</f>
        <v>2.0312499999999994E-2</v>
      </c>
      <c r="O11" s="47" t="s">
        <v>210</v>
      </c>
      <c r="P11" s="48">
        <v>5</v>
      </c>
      <c r="Q11" s="291" t="s">
        <v>163</v>
      </c>
      <c r="R11" s="50"/>
    </row>
    <row r="12" spans="1:18" s="3" customFormat="1" ht="30" customHeight="1" x14ac:dyDescent="0.25">
      <c r="A12" s="41">
        <v>3</v>
      </c>
      <c r="B12" s="232" t="s">
        <v>84</v>
      </c>
      <c r="C12" s="233"/>
      <c r="D12" s="234"/>
      <c r="E12" s="42">
        <v>21</v>
      </c>
      <c r="F12" s="42">
        <v>145</v>
      </c>
      <c r="G12" s="43">
        <f t="shared" ref="G12:G15" si="1">F12-F11</f>
        <v>64</v>
      </c>
      <c r="H12" s="268">
        <f>MIN(E21:E85)</f>
        <v>42.38</v>
      </c>
      <c r="I12" s="99">
        <f>AVERAGE(E23:E87)</f>
        <v>42.760000000000005</v>
      </c>
      <c r="J12" s="44">
        <v>2</v>
      </c>
      <c r="K12" s="99">
        <f t="shared" si="0"/>
        <v>0.38000000000000256</v>
      </c>
      <c r="L12" s="110">
        <v>7.4108796296296298E-2</v>
      </c>
      <c r="M12" s="250">
        <f t="shared" ref="M12:M15" si="2">L12-L11</f>
        <v>3.2349537037037045E-2</v>
      </c>
      <c r="N12" s="46">
        <f>M12+N10</f>
        <v>5.37962962962963E-2</v>
      </c>
      <c r="O12" s="47" t="s">
        <v>211</v>
      </c>
      <c r="P12" s="48"/>
      <c r="Q12" s="50"/>
      <c r="R12" s="50"/>
    </row>
    <row r="13" spans="1:18" s="3" customFormat="1" ht="30" customHeight="1" x14ac:dyDescent="0.25">
      <c r="A13" s="41">
        <v>4</v>
      </c>
      <c r="B13" s="232" t="s">
        <v>81</v>
      </c>
      <c r="C13" s="233"/>
      <c r="D13" s="234"/>
      <c r="E13" s="42">
        <v>69</v>
      </c>
      <c r="F13" s="42">
        <v>179</v>
      </c>
      <c r="G13" s="43">
        <f t="shared" si="1"/>
        <v>34</v>
      </c>
      <c r="H13" s="109">
        <f>MIN(F23:F87)</f>
        <v>42.76</v>
      </c>
      <c r="I13" s="100">
        <f>AVERAGE(F23:F87)</f>
        <v>43.028709677419357</v>
      </c>
      <c r="J13" s="44">
        <v>7</v>
      </c>
      <c r="K13" s="99">
        <f t="shared" si="0"/>
        <v>0.26870967741935914</v>
      </c>
      <c r="L13" s="110">
        <v>9.1874999999999998E-2</v>
      </c>
      <c r="M13" s="110">
        <f t="shared" si="2"/>
        <v>1.7766203703703701E-2</v>
      </c>
      <c r="N13" s="46">
        <f>M13+N11</f>
        <v>3.8078703703703698E-2</v>
      </c>
      <c r="O13" s="47" t="s">
        <v>212</v>
      </c>
      <c r="P13" s="48"/>
      <c r="Q13" s="50"/>
      <c r="R13" s="50"/>
    </row>
    <row r="14" spans="1:18" s="3" customFormat="1" ht="30" customHeight="1" thickBot="1" x14ac:dyDescent="0.3">
      <c r="A14" s="41">
        <v>5</v>
      </c>
      <c r="B14" s="232" t="s">
        <v>84</v>
      </c>
      <c r="C14" s="233"/>
      <c r="D14" s="234"/>
      <c r="E14" s="51">
        <v>6</v>
      </c>
      <c r="F14" s="42">
        <v>201</v>
      </c>
      <c r="G14" s="43">
        <f t="shared" si="1"/>
        <v>22</v>
      </c>
      <c r="H14" s="266">
        <f>MIN(G21:G83)</f>
        <v>42.58</v>
      </c>
      <c r="I14" s="99">
        <f>AVERAGE(G21:G85)</f>
        <v>42.839523809523811</v>
      </c>
      <c r="J14" s="44">
        <v>3</v>
      </c>
      <c r="K14" s="99">
        <f t="shared" si="0"/>
        <v>0.25952380952381304</v>
      </c>
      <c r="L14" s="110">
        <v>0.10353009259259259</v>
      </c>
      <c r="M14" s="110">
        <f t="shared" si="2"/>
        <v>1.1655092592592592E-2</v>
      </c>
      <c r="N14" s="45">
        <f>M14+N12</f>
        <v>6.5451388888888892E-2</v>
      </c>
      <c r="O14" s="47" t="s">
        <v>213</v>
      </c>
      <c r="P14" s="48"/>
      <c r="Q14" s="19"/>
    </row>
    <row r="15" spans="1:18" s="3" customFormat="1" ht="30" customHeight="1" thickBot="1" x14ac:dyDescent="0.3">
      <c r="A15" s="52" t="s">
        <v>57</v>
      </c>
      <c r="B15" s="232" t="s">
        <v>81</v>
      </c>
      <c r="C15" s="233"/>
      <c r="D15" s="234"/>
      <c r="E15" s="53">
        <v>10</v>
      </c>
      <c r="F15" s="53">
        <v>245</v>
      </c>
      <c r="G15" s="43">
        <f t="shared" si="1"/>
        <v>44</v>
      </c>
      <c r="H15" s="271">
        <f>MIN(H21:H89)</f>
        <v>42.65</v>
      </c>
      <c r="I15" s="265">
        <f>AVERAGE(H21:H85)</f>
        <v>43.14681818181819</v>
      </c>
      <c r="J15" s="44">
        <v>1</v>
      </c>
      <c r="K15" s="99">
        <f t="shared" si="0"/>
        <v>0.49681818181819182</v>
      </c>
      <c r="L15" s="110">
        <v>0.12534722222222222</v>
      </c>
      <c r="M15" s="110">
        <f t="shared" si="2"/>
        <v>2.1817129629629631E-2</v>
      </c>
      <c r="N15" s="54">
        <f>M15+N13</f>
        <v>5.9895833333333329E-2</v>
      </c>
      <c r="O15" s="47"/>
      <c r="P15" s="48">
        <v>20</v>
      </c>
      <c r="Q15" s="292" t="s">
        <v>163</v>
      </c>
    </row>
    <row r="16" spans="1:18" s="3" customFormat="1" ht="30" customHeight="1" x14ac:dyDescent="0.25">
      <c r="A16" s="55"/>
      <c r="B16" s="55"/>
      <c r="C16" s="55"/>
      <c r="D16" s="56"/>
      <c r="E16" s="57"/>
      <c r="F16" s="57"/>
      <c r="G16" s="57"/>
      <c r="H16" s="87">
        <f>AVERAGE(H10,H12,H14)</f>
        <v>42.31666666666667</v>
      </c>
      <c r="I16" s="106">
        <f>AVERAGE(I10,I12,I14)</f>
        <v>42.713743708865671</v>
      </c>
      <c r="J16" s="106" t="s">
        <v>209</v>
      </c>
      <c r="K16" s="107">
        <f>AVERAGE(K10,K12,K14)</f>
        <v>0.39707704219900108</v>
      </c>
      <c r="L16" s="57"/>
      <c r="M16" s="57"/>
      <c r="N16" s="57"/>
      <c r="O16" s="58"/>
      <c r="P16" s="58"/>
    </row>
    <row r="17" spans="1:16" ht="27.75" customHeight="1" x14ac:dyDescent="0.25">
      <c r="A17" s="59"/>
      <c r="B17" s="59"/>
      <c r="C17" s="59"/>
      <c r="D17" s="59"/>
      <c r="E17" s="59"/>
      <c r="F17" s="60"/>
      <c r="G17" s="61"/>
      <c r="H17" s="62">
        <f>AVERAGE(H11,H13,H15)</f>
        <v>42.696666666666665</v>
      </c>
      <c r="I17" s="63">
        <f>AVERAGE(I11,I13,I15)</f>
        <v>43.025789988166906</v>
      </c>
      <c r="J17" s="63" t="s">
        <v>191</v>
      </c>
      <c r="K17" s="64">
        <f>AVERAGE(K11,K13,K15)</f>
        <v>0.32912332150023832</v>
      </c>
      <c r="L17" s="61"/>
      <c r="M17" s="61" t="s">
        <v>27</v>
      </c>
      <c r="N17" s="61"/>
      <c r="O17" s="58"/>
      <c r="P17" s="58"/>
    </row>
    <row r="18" spans="1:16" ht="30" customHeight="1" thickBot="1" x14ac:dyDescent="0.3">
      <c r="A18" s="65"/>
      <c r="B18" s="65"/>
      <c r="C18" s="65"/>
      <c r="D18" s="65"/>
      <c r="E18" s="65"/>
      <c r="F18" s="61"/>
      <c r="G18" s="61"/>
      <c r="H18" s="66">
        <f>AVERAGE(H10:H15)</f>
        <v>42.506666666666668</v>
      </c>
      <c r="I18" s="67">
        <f>AVERAGE(C21:H88)</f>
        <v>42.871624999999987</v>
      </c>
      <c r="J18" s="68"/>
      <c r="K18" s="69">
        <f>AVERAGE(K10:K15)</f>
        <v>0.36310018184961973</v>
      </c>
      <c r="L18" s="61"/>
      <c r="M18" s="61"/>
      <c r="N18" s="61"/>
      <c r="O18" s="65"/>
      <c r="P18" s="65"/>
    </row>
    <row r="20" spans="1:16" ht="15.75" thickBot="1" x14ac:dyDescent="0.3">
      <c r="C20" s="2" t="str">
        <f>B10</f>
        <v>Ткаченко Антон</v>
      </c>
      <c r="D20" s="2" t="str">
        <f>B11</f>
        <v>Терещенко Андрей</v>
      </c>
      <c r="E20" s="2" t="str">
        <f>B12</f>
        <v>Ткаченко Антон</v>
      </c>
      <c r="F20" s="2" t="str">
        <f>B13</f>
        <v>Терещенко Андрей</v>
      </c>
      <c r="G20" s="2" t="str">
        <f>B14</f>
        <v>Ткаченко Антон</v>
      </c>
      <c r="H20" s="2" t="str">
        <f>B15</f>
        <v>Терещенко Андрей</v>
      </c>
    </row>
    <row r="21" spans="1:16" x14ac:dyDescent="0.25">
      <c r="B21" s="1">
        <v>1</v>
      </c>
      <c r="C21" s="71">
        <v>43.72</v>
      </c>
      <c r="D21" s="72">
        <v>44</v>
      </c>
      <c r="E21" s="72">
        <v>43.4</v>
      </c>
      <c r="F21" s="72">
        <v>44.75</v>
      </c>
      <c r="G21" s="72">
        <v>43.25</v>
      </c>
      <c r="H21" s="73">
        <v>44.29</v>
      </c>
      <c r="O21" s="2"/>
      <c r="P21" s="2"/>
    </row>
    <row r="22" spans="1:16" x14ac:dyDescent="0.25">
      <c r="B22" s="1">
        <v>2</v>
      </c>
      <c r="C22" s="74">
        <v>43.51</v>
      </c>
      <c r="D22" s="75">
        <v>43.37</v>
      </c>
      <c r="E22" s="75">
        <v>43.13</v>
      </c>
      <c r="F22" s="75">
        <v>43.09</v>
      </c>
      <c r="G22" s="75">
        <v>43.29</v>
      </c>
      <c r="H22" s="76">
        <v>43.38</v>
      </c>
      <c r="O22" s="3"/>
      <c r="P22" s="3"/>
    </row>
    <row r="23" spans="1:16" x14ac:dyDescent="0.25">
      <c r="B23" s="1">
        <v>3</v>
      </c>
      <c r="C23" s="74">
        <v>42.05</v>
      </c>
      <c r="D23" s="75">
        <v>42.78</v>
      </c>
      <c r="E23" s="75">
        <v>42.95</v>
      </c>
      <c r="F23" s="75">
        <v>43.2</v>
      </c>
      <c r="G23" s="75">
        <v>43.13</v>
      </c>
      <c r="H23" s="76">
        <v>43.5</v>
      </c>
      <c r="O23" s="3"/>
      <c r="P23" s="3"/>
    </row>
    <row r="24" spans="1:16" x14ac:dyDescent="0.25">
      <c r="B24" s="1">
        <v>4</v>
      </c>
      <c r="C24" s="74">
        <v>42.06</v>
      </c>
      <c r="D24" s="75">
        <v>42.9</v>
      </c>
      <c r="E24" s="75">
        <v>42.74</v>
      </c>
      <c r="F24" s="75">
        <v>43</v>
      </c>
      <c r="G24" s="75">
        <v>43.06</v>
      </c>
      <c r="H24" s="76">
        <v>43.06</v>
      </c>
      <c r="O24" s="3"/>
      <c r="P24" s="3"/>
    </row>
    <row r="25" spans="1:16" x14ac:dyDescent="0.25">
      <c r="B25" s="1">
        <v>5</v>
      </c>
      <c r="C25" s="74">
        <v>44.07</v>
      </c>
      <c r="D25" s="75">
        <v>42.79</v>
      </c>
      <c r="E25" s="75">
        <v>42.5</v>
      </c>
      <c r="F25" s="75">
        <v>42.98</v>
      </c>
      <c r="G25" s="75">
        <v>42.93</v>
      </c>
      <c r="H25" s="76">
        <v>43.19</v>
      </c>
    </row>
    <row r="26" spans="1:16" x14ac:dyDescent="0.25">
      <c r="B26" s="1">
        <v>6</v>
      </c>
      <c r="C26" s="74">
        <v>42.81</v>
      </c>
      <c r="D26" s="75">
        <v>42.79</v>
      </c>
      <c r="E26" s="75">
        <v>42.53</v>
      </c>
      <c r="F26" s="75">
        <v>43.11</v>
      </c>
      <c r="G26" s="75">
        <v>42.78</v>
      </c>
      <c r="H26" s="76">
        <v>43.84</v>
      </c>
    </row>
    <row r="27" spans="1:16" x14ac:dyDescent="0.25">
      <c r="B27" s="1">
        <v>7</v>
      </c>
      <c r="C27" s="74">
        <v>42.13</v>
      </c>
      <c r="D27" s="75">
        <v>42.81</v>
      </c>
      <c r="E27" s="75">
        <v>42.9</v>
      </c>
      <c r="F27" s="75">
        <v>43.06</v>
      </c>
      <c r="G27" s="75">
        <v>42.77</v>
      </c>
      <c r="H27" s="76">
        <v>43.04</v>
      </c>
    </row>
    <row r="28" spans="1:16" x14ac:dyDescent="0.25">
      <c r="B28" s="1">
        <v>8</v>
      </c>
      <c r="C28" s="74">
        <v>42.35</v>
      </c>
      <c r="D28" s="75">
        <v>43.04</v>
      </c>
      <c r="E28" s="75">
        <v>43.06</v>
      </c>
      <c r="F28" s="75">
        <v>42.81</v>
      </c>
      <c r="G28" s="75">
        <v>42.81</v>
      </c>
      <c r="H28" s="76">
        <v>42.88</v>
      </c>
    </row>
    <row r="29" spans="1:16" x14ac:dyDescent="0.25">
      <c r="B29" s="1">
        <v>9</v>
      </c>
      <c r="C29" s="74">
        <v>42.22</v>
      </c>
      <c r="D29" s="75">
        <v>42.74</v>
      </c>
      <c r="E29" s="236">
        <v>43.53</v>
      </c>
      <c r="F29" s="75">
        <v>43.03</v>
      </c>
      <c r="G29" s="75">
        <v>42.87</v>
      </c>
      <c r="H29" s="76">
        <v>43.08</v>
      </c>
    </row>
    <row r="30" spans="1:16" x14ac:dyDescent="0.25">
      <c r="B30" s="1">
        <v>10</v>
      </c>
      <c r="C30" s="74">
        <v>42.2</v>
      </c>
      <c r="D30" s="75">
        <v>42.79</v>
      </c>
      <c r="E30" s="75">
        <v>42.79</v>
      </c>
      <c r="F30" s="75">
        <v>43.31</v>
      </c>
      <c r="G30" s="75">
        <v>42.74</v>
      </c>
      <c r="H30" s="76">
        <v>43.23</v>
      </c>
    </row>
    <row r="31" spans="1:16" x14ac:dyDescent="0.25">
      <c r="B31" s="1">
        <v>11</v>
      </c>
      <c r="C31" s="74">
        <v>41.99</v>
      </c>
      <c r="D31" s="75">
        <v>42.71</v>
      </c>
      <c r="E31" s="75">
        <v>42.68</v>
      </c>
      <c r="F31" s="75">
        <v>43.79</v>
      </c>
      <c r="G31" s="75">
        <v>42.7</v>
      </c>
      <c r="H31" s="76">
        <v>43.26</v>
      </c>
    </row>
    <row r="32" spans="1:16" x14ac:dyDescent="0.25">
      <c r="B32" s="1">
        <v>12</v>
      </c>
      <c r="C32" s="74">
        <v>42.25</v>
      </c>
      <c r="D32" s="75">
        <v>42.86</v>
      </c>
      <c r="E32" s="75">
        <v>42.63</v>
      </c>
      <c r="F32" s="75">
        <v>43.11</v>
      </c>
      <c r="G32" s="75">
        <v>42.74</v>
      </c>
      <c r="H32" s="76">
        <v>42.92</v>
      </c>
    </row>
    <row r="33" spans="2:8" x14ac:dyDescent="0.25">
      <c r="B33" s="1">
        <v>13</v>
      </c>
      <c r="C33" s="74">
        <v>42.27</v>
      </c>
      <c r="D33" s="75">
        <v>42.93</v>
      </c>
      <c r="E33" s="75">
        <v>42.8</v>
      </c>
      <c r="F33" s="75">
        <v>42.95</v>
      </c>
      <c r="G33" s="75">
        <v>42.58</v>
      </c>
      <c r="H33" s="295">
        <v>43.1</v>
      </c>
    </row>
    <row r="34" spans="2:8" x14ac:dyDescent="0.25">
      <c r="B34" s="1">
        <v>14</v>
      </c>
      <c r="C34" s="74">
        <v>42.47</v>
      </c>
      <c r="D34" s="75">
        <v>42.73</v>
      </c>
      <c r="E34" s="237">
        <v>42.59</v>
      </c>
      <c r="F34" s="75">
        <v>42.92</v>
      </c>
      <c r="G34" s="75">
        <v>42.65</v>
      </c>
      <c r="H34" s="2">
        <v>43.16</v>
      </c>
    </row>
    <row r="35" spans="2:8" x14ac:dyDescent="0.25">
      <c r="B35" s="1">
        <v>15</v>
      </c>
      <c r="C35" s="74">
        <v>42.79</v>
      </c>
      <c r="D35" s="75">
        <v>42.72</v>
      </c>
      <c r="E35" s="75">
        <v>42.61</v>
      </c>
      <c r="F35" s="75">
        <v>42.87</v>
      </c>
      <c r="G35" s="75">
        <v>42.72</v>
      </c>
      <c r="H35" s="76">
        <v>43.12</v>
      </c>
    </row>
    <row r="36" spans="2:8" x14ac:dyDescent="0.25">
      <c r="B36" s="1">
        <v>16</v>
      </c>
      <c r="C36" s="74">
        <v>42.34</v>
      </c>
      <c r="D36" s="75">
        <v>42.8</v>
      </c>
      <c r="E36" s="75">
        <v>42.7</v>
      </c>
      <c r="F36" s="75">
        <v>43.19</v>
      </c>
      <c r="G36" s="75">
        <v>42.65</v>
      </c>
      <c r="H36" s="76">
        <v>42.89</v>
      </c>
    </row>
    <row r="37" spans="2:8" x14ac:dyDescent="0.25">
      <c r="B37" s="1">
        <v>17</v>
      </c>
      <c r="C37" s="74">
        <v>42.59</v>
      </c>
      <c r="D37" s="75">
        <v>42.84</v>
      </c>
      <c r="E37" s="75">
        <v>42.55</v>
      </c>
      <c r="F37" s="75">
        <v>43.55</v>
      </c>
      <c r="G37" s="75">
        <v>42.62</v>
      </c>
      <c r="H37" s="76">
        <v>42.97</v>
      </c>
    </row>
    <row r="38" spans="2:8" x14ac:dyDescent="0.25">
      <c r="B38" s="1">
        <v>18</v>
      </c>
      <c r="C38" s="74">
        <v>42.27</v>
      </c>
      <c r="D38" s="75">
        <v>43.26</v>
      </c>
      <c r="E38" s="75">
        <v>42.53</v>
      </c>
      <c r="F38" s="75">
        <v>43.14</v>
      </c>
      <c r="G38" s="75">
        <v>42.74</v>
      </c>
      <c r="H38" s="76">
        <v>42.92</v>
      </c>
    </row>
    <row r="39" spans="2:8" x14ac:dyDescent="0.25">
      <c r="B39" s="1">
        <v>19</v>
      </c>
      <c r="C39" s="74">
        <v>42.06</v>
      </c>
      <c r="D39" s="75">
        <v>42.81</v>
      </c>
      <c r="E39" s="75">
        <v>42.81</v>
      </c>
      <c r="F39" s="75">
        <v>42.81</v>
      </c>
      <c r="G39" s="75">
        <v>42.92</v>
      </c>
      <c r="H39" s="76">
        <v>43.11</v>
      </c>
    </row>
    <row r="40" spans="2:8" x14ac:dyDescent="0.25">
      <c r="B40" s="1">
        <v>20</v>
      </c>
      <c r="C40" s="74">
        <v>42.34</v>
      </c>
      <c r="D40" s="75">
        <v>42.71</v>
      </c>
      <c r="E40" s="75">
        <v>42.79</v>
      </c>
      <c r="F40" s="75">
        <v>42.84</v>
      </c>
      <c r="G40" s="75">
        <v>42.84</v>
      </c>
      <c r="H40" s="76">
        <v>43.17</v>
      </c>
    </row>
    <row r="41" spans="2:8" x14ac:dyDescent="0.25">
      <c r="B41" s="1">
        <v>21</v>
      </c>
      <c r="C41" s="74">
        <v>42.24</v>
      </c>
      <c r="D41" s="75">
        <v>42.83</v>
      </c>
      <c r="E41" s="75">
        <v>42.63</v>
      </c>
      <c r="F41" s="75">
        <v>42.78</v>
      </c>
      <c r="G41" s="75">
        <v>42.84</v>
      </c>
      <c r="H41" s="76">
        <v>42.85</v>
      </c>
    </row>
    <row r="42" spans="2:8" x14ac:dyDescent="0.25">
      <c r="B42" s="1">
        <v>22</v>
      </c>
      <c r="C42" s="74">
        <v>42.49</v>
      </c>
      <c r="D42" s="75">
        <v>42.89</v>
      </c>
      <c r="E42" s="75">
        <v>42.7</v>
      </c>
      <c r="F42" s="75">
        <v>42.96</v>
      </c>
      <c r="G42" s="75"/>
      <c r="H42" s="76">
        <v>42.97</v>
      </c>
    </row>
    <row r="43" spans="2:8" x14ac:dyDescent="0.25">
      <c r="B43" s="1">
        <v>23</v>
      </c>
      <c r="C43" s="74">
        <v>42.33</v>
      </c>
      <c r="D43" s="75">
        <v>42.91</v>
      </c>
      <c r="E43" s="75">
        <v>42.73</v>
      </c>
      <c r="F43" s="75">
        <v>43.15</v>
      </c>
      <c r="G43" s="75"/>
      <c r="H43" s="76">
        <v>43.07</v>
      </c>
    </row>
    <row r="44" spans="2:8" x14ac:dyDescent="0.25">
      <c r="B44" s="1">
        <v>24</v>
      </c>
      <c r="C44" s="74">
        <v>42.22</v>
      </c>
      <c r="D44" s="75">
        <v>42.82</v>
      </c>
      <c r="E44" s="75">
        <v>42.62</v>
      </c>
      <c r="F44" s="75">
        <v>42.96</v>
      </c>
      <c r="G44" s="75"/>
      <c r="H44" s="76">
        <v>43.09</v>
      </c>
    </row>
    <row r="45" spans="2:8" x14ac:dyDescent="0.25">
      <c r="B45" s="1">
        <v>25</v>
      </c>
      <c r="C45" s="74">
        <v>42.2</v>
      </c>
      <c r="D45" s="75">
        <v>42.72</v>
      </c>
      <c r="E45" s="75">
        <v>42.76</v>
      </c>
      <c r="F45" s="75">
        <v>42.97</v>
      </c>
      <c r="G45" s="75"/>
      <c r="H45" s="76">
        <v>42.94</v>
      </c>
    </row>
    <row r="46" spans="2:8" x14ac:dyDescent="0.25">
      <c r="B46" s="1">
        <v>26</v>
      </c>
      <c r="C46" s="74">
        <v>42.21</v>
      </c>
      <c r="D46" s="75">
        <v>42.93</v>
      </c>
      <c r="E46" s="75">
        <v>42.75</v>
      </c>
      <c r="F46" s="75">
        <v>43.13</v>
      </c>
      <c r="G46" s="75"/>
      <c r="H46" s="76">
        <v>42.85</v>
      </c>
    </row>
    <row r="47" spans="2:8" x14ac:dyDescent="0.25">
      <c r="B47" s="1">
        <v>27</v>
      </c>
      <c r="C47" s="74">
        <v>42.39</v>
      </c>
      <c r="D47" s="75">
        <v>42.8</v>
      </c>
      <c r="E47" s="75">
        <v>42.62</v>
      </c>
      <c r="F47" s="75">
        <v>42.84</v>
      </c>
      <c r="G47" s="75"/>
      <c r="H47" s="76">
        <v>42.88</v>
      </c>
    </row>
    <row r="48" spans="2:8" x14ac:dyDescent="0.25">
      <c r="B48" s="1">
        <v>28</v>
      </c>
      <c r="C48" s="74">
        <v>43.51</v>
      </c>
      <c r="D48" s="75">
        <v>42.87</v>
      </c>
      <c r="E48" s="75">
        <v>42.75</v>
      </c>
      <c r="F48" s="75">
        <v>42.86</v>
      </c>
      <c r="G48" s="75"/>
      <c r="H48" s="76">
        <v>42.89</v>
      </c>
    </row>
    <row r="49" spans="2:8" x14ac:dyDescent="0.25">
      <c r="B49" s="1">
        <v>29</v>
      </c>
      <c r="C49" s="74">
        <v>42.58</v>
      </c>
      <c r="D49" s="75">
        <v>43.07</v>
      </c>
      <c r="E49" s="75">
        <v>42.74</v>
      </c>
      <c r="F49" s="75">
        <v>42.86</v>
      </c>
      <c r="G49" s="75"/>
      <c r="H49" s="76">
        <v>42.97</v>
      </c>
    </row>
    <row r="50" spans="2:8" x14ac:dyDescent="0.25">
      <c r="B50" s="1">
        <v>30</v>
      </c>
      <c r="C50" s="74">
        <v>42.4</v>
      </c>
      <c r="D50" s="75">
        <v>43.03</v>
      </c>
      <c r="E50" s="75">
        <v>42.5</v>
      </c>
      <c r="F50" s="75">
        <v>43.04</v>
      </c>
      <c r="G50" s="75"/>
      <c r="H50" s="76">
        <v>42.86</v>
      </c>
    </row>
    <row r="51" spans="2:8" x14ac:dyDescent="0.25">
      <c r="B51" s="1">
        <v>31</v>
      </c>
      <c r="C51" s="74">
        <v>42.38</v>
      </c>
      <c r="D51" s="75">
        <v>42.87</v>
      </c>
      <c r="E51" s="75">
        <v>42.68</v>
      </c>
      <c r="F51" s="75">
        <v>43</v>
      </c>
      <c r="G51" s="75"/>
      <c r="H51" s="76">
        <v>42.81</v>
      </c>
    </row>
    <row r="52" spans="2:8" x14ac:dyDescent="0.25">
      <c r="B52" s="1">
        <v>32</v>
      </c>
      <c r="C52" s="74">
        <v>42.49</v>
      </c>
      <c r="D52" s="75">
        <v>42.82</v>
      </c>
      <c r="E52" s="75">
        <v>43.32</v>
      </c>
      <c r="F52" s="75">
        <v>42.76</v>
      </c>
      <c r="G52" s="75"/>
      <c r="H52" s="76">
        <v>42.96</v>
      </c>
    </row>
    <row r="53" spans="2:8" x14ac:dyDescent="0.25">
      <c r="B53" s="1">
        <v>33</v>
      </c>
      <c r="C53" s="74">
        <v>43.08</v>
      </c>
      <c r="D53" s="75">
        <v>42.68</v>
      </c>
      <c r="E53" s="75">
        <v>42.8</v>
      </c>
      <c r="F53" s="75">
        <v>42.91</v>
      </c>
      <c r="G53" s="75"/>
      <c r="H53" s="76">
        <v>42.83</v>
      </c>
    </row>
    <row r="54" spans="2:8" x14ac:dyDescent="0.25">
      <c r="B54" s="1">
        <v>34</v>
      </c>
      <c r="C54" s="74">
        <v>42.46</v>
      </c>
      <c r="D54" s="75">
        <v>42.71</v>
      </c>
      <c r="E54" s="75">
        <v>43.15</v>
      </c>
      <c r="F54" s="75"/>
      <c r="G54" s="75"/>
      <c r="H54" s="76">
        <v>42.76</v>
      </c>
    </row>
    <row r="55" spans="2:8" x14ac:dyDescent="0.25">
      <c r="B55" s="1">
        <v>35</v>
      </c>
      <c r="C55" s="74">
        <v>42.32</v>
      </c>
      <c r="D55" s="75">
        <v>42.89</v>
      </c>
      <c r="E55" s="75">
        <v>42.86</v>
      </c>
      <c r="F55" s="75"/>
      <c r="G55" s="75"/>
      <c r="H55" s="76">
        <v>42.88</v>
      </c>
    </row>
    <row r="56" spans="2:8" x14ac:dyDescent="0.25">
      <c r="B56" s="1">
        <v>36</v>
      </c>
      <c r="C56" s="74">
        <v>42.38</v>
      </c>
      <c r="D56" s="75">
        <v>42.94</v>
      </c>
      <c r="E56" s="75">
        <v>43.25</v>
      </c>
      <c r="F56" s="75"/>
      <c r="G56" s="75"/>
      <c r="H56" s="76">
        <v>42.78</v>
      </c>
    </row>
    <row r="57" spans="2:8" x14ac:dyDescent="0.25">
      <c r="B57" s="1">
        <v>37</v>
      </c>
      <c r="C57" s="74">
        <v>42.49</v>
      </c>
      <c r="D57" s="75">
        <v>42.92</v>
      </c>
      <c r="E57" s="75">
        <v>42.41</v>
      </c>
      <c r="F57" s="75"/>
      <c r="G57" s="75"/>
      <c r="H57" s="76">
        <v>42.65</v>
      </c>
    </row>
    <row r="58" spans="2:8" x14ac:dyDescent="0.25">
      <c r="B58" s="1">
        <v>38</v>
      </c>
      <c r="C58" s="74">
        <v>42.63</v>
      </c>
      <c r="D58" s="75">
        <v>43.19</v>
      </c>
      <c r="E58" s="75">
        <v>42.65</v>
      </c>
      <c r="F58" s="75"/>
      <c r="G58" s="75"/>
      <c r="H58" s="76">
        <v>43.19</v>
      </c>
    </row>
    <row r="59" spans="2:8" x14ac:dyDescent="0.25">
      <c r="B59" s="1">
        <v>39</v>
      </c>
      <c r="C59" s="74">
        <v>42.4</v>
      </c>
      <c r="D59" s="75"/>
      <c r="E59" s="75">
        <v>42.76</v>
      </c>
      <c r="F59" s="75"/>
      <c r="G59" s="75"/>
      <c r="H59" s="76">
        <v>42.7</v>
      </c>
    </row>
    <row r="60" spans="2:8" x14ac:dyDescent="0.25">
      <c r="B60" s="1">
        <v>40</v>
      </c>
      <c r="C60" s="74">
        <v>42.57</v>
      </c>
      <c r="D60" s="75"/>
      <c r="E60" s="75">
        <v>42.5</v>
      </c>
      <c r="F60" s="75"/>
      <c r="G60" s="75"/>
      <c r="H60" s="76">
        <v>43.21</v>
      </c>
    </row>
    <row r="61" spans="2:8" x14ac:dyDescent="0.25">
      <c r="B61" s="1">
        <v>41</v>
      </c>
      <c r="C61" s="74">
        <v>43.95</v>
      </c>
      <c r="D61" s="75"/>
      <c r="E61" s="75">
        <v>42.88</v>
      </c>
      <c r="F61" s="75"/>
      <c r="G61" s="75"/>
      <c r="H61" s="76">
        <v>43.62</v>
      </c>
    </row>
    <row r="62" spans="2:8" x14ac:dyDescent="0.25">
      <c r="B62" s="1">
        <v>42</v>
      </c>
      <c r="C62" s="74"/>
      <c r="D62" s="75"/>
      <c r="E62" s="75">
        <v>42.45</v>
      </c>
      <c r="F62" s="75"/>
      <c r="G62" s="75"/>
      <c r="H62" s="76">
        <v>44.91</v>
      </c>
    </row>
    <row r="63" spans="2:8" x14ac:dyDescent="0.25">
      <c r="B63" s="1">
        <v>43</v>
      </c>
      <c r="C63" s="74"/>
      <c r="D63" s="75"/>
      <c r="E63" s="75">
        <v>42.52</v>
      </c>
      <c r="F63" s="75"/>
      <c r="G63" s="75"/>
      <c r="H63" s="76">
        <v>44.05</v>
      </c>
    </row>
    <row r="64" spans="2:8" x14ac:dyDescent="0.25">
      <c r="B64" s="1">
        <v>44</v>
      </c>
      <c r="C64" s="74"/>
      <c r="D64" s="75"/>
      <c r="E64" s="75">
        <v>42.38</v>
      </c>
      <c r="F64" s="75"/>
      <c r="G64" s="75"/>
      <c r="H64" s="76">
        <v>43.63</v>
      </c>
    </row>
    <row r="65" spans="2:8" x14ac:dyDescent="0.25">
      <c r="B65" s="1">
        <v>45</v>
      </c>
      <c r="C65" s="74"/>
      <c r="D65" s="75"/>
      <c r="E65" s="75">
        <v>42.64</v>
      </c>
      <c r="F65" s="75"/>
      <c r="G65" s="75"/>
      <c r="H65" s="76"/>
    </row>
    <row r="66" spans="2:8" x14ac:dyDescent="0.25">
      <c r="B66" s="1">
        <v>46</v>
      </c>
      <c r="C66" s="74"/>
      <c r="D66" s="75"/>
      <c r="E66" s="75">
        <v>42.5</v>
      </c>
      <c r="F66" s="75"/>
      <c r="G66" s="75"/>
      <c r="H66" s="76"/>
    </row>
    <row r="67" spans="2:8" x14ac:dyDescent="0.25">
      <c r="B67" s="1">
        <v>47</v>
      </c>
      <c r="C67" s="74"/>
      <c r="D67" s="75"/>
      <c r="E67" s="75">
        <v>42.57</v>
      </c>
      <c r="F67" s="75"/>
      <c r="G67" s="75"/>
      <c r="H67" s="76"/>
    </row>
    <row r="68" spans="2:8" x14ac:dyDescent="0.25">
      <c r="B68" s="1">
        <v>48</v>
      </c>
      <c r="C68" s="74"/>
      <c r="D68" s="75"/>
      <c r="E68" s="75">
        <v>42.5</v>
      </c>
      <c r="F68" s="75"/>
      <c r="G68" s="75"/>
      <c r="H68" s="76"/>
    </row>
    <row r="69" spans="2:8" x14ac:dyDescent="0.25">
      <c r="B69" s="1">
        <v>49</v>
      </c>
      <c r="C69" s="74"/>
      <c r="D69" s="75"/>
      <c r="E69" s="75">
        <v>42.6</v>
      </c>
      <c r="F69" s="75"/>
      <c r="G69" s="75"/>
      <c r="H69" s="76"/>
    </row>
    <row r="70" spans="2:8" x14ac:dyDescent="0.25">
      <c r="B70" s="1">
        <v>50</v>
      </c>
      <c r="C70" s="74"/>
      <c r="D70" s="75"/>
      <c r="E70" s="75">
        <v>42.47</v>
      </c>
      <c r="F70" s="75"/>
      <c r="G70" s="75"/>
      <c r="H70" s="76"/>
    </row>
    <row r="71" spans="2:8" x14ac:dyDescent="0.25">
      <c r="B71" s="1">
        <v>51</v>
      </c>
      <c r="C71" s="74"/>
      <c r="D71" s="75"/>
      <c r="E71" s="75">
        <v>43.27</v>
      </c>
      <c r="F71" s="75"/>
      <c r="G71" s="75"/>
      <c r="H71" s="76"/>
    </row>
    <row r="72" spans="2:8" x14ac:dyDescent="0.25">
      <c r="B72" s="1">
        <v>52</v>
      </c>
      <c r="C72" s="74"/>
      <c r="D72" s="75"/>
      <c r="E72" s="75">
        <v>42.59</v>
      </c>
      <c r="F72" s="75"/>
      <c r="G72" s="75"/>
      <c r="H72" s="76"/>
    </row>
    <row r="73" spans="2:8" x14ac:dyDescent="0.25">
      <c r="B73" s="1">
        <v>53</v>
      </c>
      <c r="C73" s="74"/>
      <c r="D73" s="75"/>
      <c r="E73" s="75">
        <v>42.58</v>
      </c>
      <c r="F73" s="75"/>
      <c r="G73" s="75"/>
      <c r="H73" s="76"/>
    </row>
    <row r="74" spans="2:8" x14ac:dyDescent="0.25">
      <c r="B74" s="1">
        <v>54</v>
      </c>
      <c r="C74" s="74"/>
      <c r="D74" s="75"/>
      <c r="E74" s="75">
        <v>43.26</v>
      </c>
      <c r="F74" s="75"/>
      <c r="G74" s="75"/>
      <c r="H74" s="76"/>
    </row>
    <row r="75" spans="2:8" x14ac:dyDescent="0.25">
      <c r="B75" s="1">
        <v>55</v>
      </c>
      <c r="C75" s="74"/>
      <c r="D75" s="75"/>
      <c r="E75" s="75">
        <v>42.9</v>
      </c>
      <c r="F75" s="75"/>
      <c r="G75" s="75"/>
      <c r="H75" s="76"/>
    </row>
    <row r="76" spans="2:8" x14ac:dyDescent="0.25">
      <c r="B76" s="1">
        <v>56</v>
      </c>
      <c r="C76" s="74"/>
      <c r="D76" s="75"/>
      <c r="E76" s="75">
        <v>43.06</v>
      </c>
      <c r="F76" s="75"/>
      <c r="G76" s="75"/>
      <c r="H76" s="76"/>
    </row>
    <row r="77" spans="2:8" x14ac:dyDescent="0.25">
      <c r="B77" s="1">
        <v>57</v>
      </c>
      <c r="C77" s="74"/>
      <c r="D77" s="75"/>
      <c r="E77" s="75">
        <v>42.7</v>
      </c>
      <c r="F77" s="75"/>
      <c r="G77" s="75"/>
      <c r="H77" s="76"/>
    </row>
    <row r="78" spans="2:8" x14ac:dyDescent="0.25">
      <c r="B78" s="1">
        <v>58</v>
      </c>
      <c r="C78" s="74"/>
      <c r="D78" s="75"/>
      <c r="E78" s="75">
        <v>42.94</v>
      </c>
      <c r="F78" s="75"/>
      <c r="G78" s="75"/>
      <c r="H78" s="76"/>
    </row>
    <row r="79" spans="2:8" x14ac:dyDescent="0.25">
      <c r="B79" s="1">
        <v>59</v>
      </c>
      <c r="C79" s="74"/>
      <c r="D79" s="75"/>
      <c r="E79" s="75">
        <v>42.98</v>
      </c>
      <c r="F79" s="75"/>
      <c r="G79" s="75"/>
      <c r="H79" s="76"/>
    </row>
    <row r="80" spans="2:8" x14ac:dyDescent="0.25">
      <c r="B80" s="1">
        <v>60</v>
      </c>
      <c r="C80" s="74"/>
      <c r="D80" s="75"/>
      <c r="E80" s="75">
        <v>43</v>
      </c>
      <c r="F80" s="75"/>
      <c r="G80" s="75"/>
      <c r="H80" s="76"/>
    </row>
    <row r="81" spans="2:8" x14ac:dyDescent="0.25">
      <c r="B81" s="1">
        <v>61</v>
      </c>
      <c r="C81" s="74"/>
      <c r="D81" s="75"/>
      <c r="E81" s="75">
        <v>42.91</v>
      </c>
      <c r="F81" s="75"/>
      <c r="G81" s="75"/>
      <c r="H81" s="76"/>
    </row>
    <row r="82" spans="2:8" x14ac:dyDescent="0.25">
      <c r="B82" s="1">
        <v>62</v>
      </c>
      <c r="C82" s="74"/>
      <c r="D82" s="75"/>
      <c r="E82" s="75">
        <v>42.81</v>
      </c>
      <c r="F82" s="75"/>
      <c r="G82" s="75"/>
      <c r="H82" s="76"/>
    </row>
    <row r="83" spans="2:8" x14ac:dyDescent="0.25">
      <c r="B83" s="1">
        <v>63</v>
      </c>
      <c r="C83" s="74"/>
      <c r="D83" s="75"/>
      <c r="E83" s="75">
        <v>42.98</v>
      </c>
      <c r="F83" s="75"/>
      <c r="G83" s="75"/>
      <c r="H83" s="76"/>
    </row>
    <row r="84" spans="2:8" x14ac:dyDescent="0.25">
      <c r="B84" s="1">
        <v>64</v>
      </c>
      <c r="C84" s="74"/>
      <c r="D84" s="75"/>
      <c r="E84" s="75"/>
      <c r="F84" s="75"/>
      <c r="G84" s="75"/>
      <c r="H84" s="76"/>
    </row>
    <row r="85" spans="2:8" x14ac:dyDescent="0.25">
      <c r="B85" s="1">
        <v>65</v>
      </c>
      <c r="C85" s="74"/>
      <c r="D85" s="75"/>
      <c r="E85" s="75"/>
      <c r="F85" s="75"/>
      <c r="G85" s="75"/>
      <c r="H85" s="76"/>
    </row>
    <row r="86" spans="2:8" x14ac:dyDescent="0.25">
      <c r="B86" s="1">
        <v>66</v>
      </c>
      <c r="C86" s="74"/>
      <c r="D86" s="75"/>
      <c r="E86" s="75"/>
      <c r="F86" s="75"/>
      <c r="G86" s="75"/>
      <c r="H86" s="76"/>
    </row>
    <row r="87" spans="2:8" x14ac:dyDescent="0.25">
      <c r="B87" s="1">
        <v>67</v>
      </c>
      <c r="C87" s="74"/>
      <c r="D87" s="75"/>
      <c r="E87" s="75"/>
      <c r="F87" s="75"/>
      <c r="G87" s="75"/>
      <c r="H87" s="76"/>
    </row>
    <row r="88" spans="2:8" ht="15.75" thickBot="1" x14ac:dyDescent="0.3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0:D10"/>
    <mergeCell ref="B11:D11"/>
    <mergeCell ref="B12:D12"/>
    <mergeCell ref="B13:D13"/>
    <mergeCell ref="B14:D14"/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9"/>
  <sheetViews>
    <sheetView topLeftCell="A6" zoomScale="75" zoomScaleNormal="75" workbookViewId="0">
      <selection activeCell="J17" sqref="J17"/>
    </sheetView>
  </sheetViews>
  <sheetFormatPr defaultRowHeight="15" x14ac:dyDescent="0.2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 x14ac:dyDescent="0.25"/>
    <row r="2" spans="1:18" hidden="1" x14ac:dyDescent="0.25"/>
    <row r="3" spans="1:18" hidden="1" x14ac:dyDescent="0.25"/>
    <row r="4" spans="1:18" ht="18.75" x14ac:dyDescent="0.3">
      <c r="A4" s="150" t="s">
        <v>62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</row>
    <row r="5" spans="1:18" ht="7.5" customHeight="1" x14ac:dyDescent="0.25"/>
    <row r="6" spans="1:18" ht="17.25" x14ac:dyDescent="0.3">
      <c r="A6" s="114" t="s">
        <v>65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8" ht="7.5" customHeight="1" x14ac:dyDescent="0.25"/>
    <row r="8" spans="1:18" s="2" customFormat="1" ht="20.25" customHeight="1" x14ac:dyDescent="0.25">
      <c r="A8" s="151" t="s">
        <v>43</v>
      </c>
      <c r="B8" s="225" t="s">
        <v>13</v>
      </c>
      <c r="C8" s="226"/>
      <c r="D8" s="227"/>
      <c r="E8" s="153" t="s">
        <v>18</v>
      </c>
      <c r="F8" s="152" t="s">
        <v>44</v>
      </c>
      <c r="G8" s="155" t="s">
        <v>45</v>
      </c>
      <c r="H8" s="157" t="s">
        <v>46</v>
      </c>
      <c r="I8" s="158"/>
      <c r="J8" s="158"/>
      <c r="K8" s="159"/>
      <c r="L8" s="160" t="s">
        <v>47</v>
      </c>
      <c r="M8" s="151" t="s">
        <v>48</v>
      </c>
      <c r="N8" s="151"/>
      <c r="O8" s="37"/>
      <c r="P8" s="37"/>
    </row>
    <row r="9" spans="1:18" s="2" customFormat="1" ht="27.75" customHeight="1" x14ac:dyDescent="0.25">
      <c r="A9" s="151"/>
      <c r="B9" s="228"/>
      <c r="C9" s="229"/>
      <c r="D9" s="230"/>
      <c r="E9" s="154"/>
      <c r="F9" s="152"/>
      <c r="G9" s="156"/>
      <c r="H9" s="38" t="s">
        <v>49</v>
      </c>
      <c r="I9" s="38" t="s">
        <v>50</v>
      </c>
      <c r="J9" s="38" t="s">
        <v>51</v>
      </c>
      <c r="K9" s="39" t="s">
        <v>52</v>
      </c>
      <c r="L9" s="161"/>
      <c r="M9" s="86" t="s">
        <v>53</v>
      </c>
      <c r="N9" s="86" t="s">
        <v>54</v>
      </c>
      <c r="O9" s="40" t="s">
        <v>55</v>
      </c>
      <c r="P9" s="40" t="s">
        <v>56</v>
      </c>
    </row>
    <row r="10" spans="1:18" s="3" customFormat="1" ht="30" customHeight="1" thickBot="1" x14ac:dyDescent="0.3">
      <c r="A10" s="41">
        <v>1</v>
      </c>
      <c r="B10" s="232" t="s">
        <v>125</v>
      </c>
      <c r="C10" s="233"/>
      <c r="D10" s="234"/>
      <c r="E10" s="42">
        <v>1</v>
      </c>
      <c r="F10" s="42">
        <v>17</v>
      </c>
      <c r="G10" s="43">
        <f>F10</f>
        <v>17</v>
      </c>
      <c r="H10" s="266">
        <f>MIN(C22:C86)</f>
        <v>42.53</v>
      </c>
      <c r="I10" s="99">
        <f>AVERAGE(C22:C86)</f>
        <v>43.036875000000002</v>
      </c>
      <c r="J10" s="44">
        <v>2</v>
      </c>
      <c r="K10" s="99">
        <f>I10-H10</f>
        <v>0.50687500000000085</v>
      </c>
      <c r="L10" s="110">
        <v>9.5949074074074079E-3</v>
      </c>
      <c r="M10" s="250">
        <f>L10</f>
        <v>9.5949074074074079E-3</v>
      </c>
      <c r="N10" s="46">
        <f>M10</f>
        <v>9.5949074074074079E-3</v>
      </c>
      <c r="O10" s="47" t="s">
        <v>132</v>
      </c>
      <c r="P10" s="48">
        <v>20</v>
      </c>
      <c r="Q10" s="291" t="s">
        <v>162</v>
      </c>
      <c r="R10" s="50"/>
    </row>
    <row r="11" spans="1:18" s="3" customFormat="1" ht="30" customHeight="1" thickBot="1" x14ac:dyDescent="0.3">
      <c r="A11" s="41">
        <v>2</v>
      </c>
      <c r="B11" s="232" t="s">
        <v>66</v>
      </c>
      <c r="C11" s="233"/>
      <c r="D11" s="234"/>
      <c r="E11" s="42">
        <v>21</v>
      </c>
      <c r="F11" s="42">
        <v>80</v>
      </c>
      <c r="G11" s="43">
        <f>F11-F10</f>
        <v>63</v>
      </c>
      <c r="H11" s="272">
        <f>MIN(D22:D86)</f>
        <v>42.2</v>
      </c>
      <c r="I11" s="264">
        <f>AVERAGE(D22:D86)</f>
        <v>42.631500000000003</v>
      </c>
      <c r="J11" s="44">
        <v>2</v>
      </c>
      <c r="K11" s="99">
        <f t="shared" ref="K11:K16" si="0">I11-H11</f>
        <v>0.43149999999999977</v>
      </c>
      <c r="L11" s="110">
        <v>4.1736111111111113E-2</v>
      </c>
      <c r="M11" s="250">
        <f>L11-L10</f>
        <v>3.2141203703703707E-2</v>
      </c>
      <c r="N11" s="46">
        <f>M11</f>
        <v>3.2141203703703707E-2</v>
      </c>
      <c r="O11" s="47" t="s">
        <v>157</v>
      </c>
      <c r="P11" s="48">
        <v>20</v>
      </c>
      <c r="Q11" s="291" t="s">
        <v>163</v>
      </c>
      <c r="R11" s="50"/>
    </row>
    <row r="12" spans="1:18" s="3" customFormat="1" ht="30" customHeight="1" x14ac:dyDescent="0.25">
      <c r="A12" s="41">
        <v>3</v>
      </c>
      <c r="B12" s="232" t="s">
        <v>125</v>
      </c>
      <c r="C12" s="233"/>
      <c r="D12" s="234"/>
      <c r="E12" s="42">
        <v>5</v>
      </c>
      <c r="F12" s="42">
        <v>118</v>
      </c>
      <c r="G12" s="43">
        <f t="shared" ref="G12:G16" si="1">F12-F11</f>
        <v>38</v>
      </c>
      <c r="H12" s="268">
        <f>MIN(E22:E86)</f>
        <v>42.67</v>
      </c>
      <c r="I12" s="99">
        <f>AVERAGE(E24:E88)</f>
        <v>43.235142857142861</v>
      </c>
      <c r="J12" s="44">
        <v>0</v>
      </c>
      <c r="K12" s="99">
        <f t="shared" si="0"/>
        <v>0.56514285714285961</v>
      </c>
      <c r="L12" s="110">
        <v>6.1527777777777772E-2</v>
      </c>
      <c r="M12" s="110">
        <f t="shared" ref="M12:M16" si="2">L12-L11</f>
        <v>1.9791666666666659E-2</v>
      </c>
      <c r="N12" s="46">
        <f>M12+N10</f>
        <v>2.9386574074074065E-2</v>
      </c>
      <c r="O12" s="47" t="s">
        <v>158</v>
      </c>
      <c r="P12" s="48"/>
      <c r="Q12" s="50"/>
      <c r="R12" s="50"/>
    </row>
    <row r="13" spans="1:18" s="3" customFormat="1" ht="30" customHeight="1" x14ac:dyDescent="0.25">
      <c r="A13" s="41">
        <v>4</v>
      </c>
      <c r="B13" s="232" t="s">
        <v>66</v>
      </c>
      <c r="C13" s="233"/>
      <c r="D13" s="234"/>
      <c r="E13" s="42">
        <v>8</v>
      </c>
      <c r="F13" s="42">
        <v>143</v>
      </c>
      <c r="G13" s="280">
        <f t="shared" si="1"/>
        <v>25</v>
      </c>
      <c r="H13" s="267">
        <f>MIN(F24:F88)</f>
        <v>42.7</v>
      </c>
      <c r="I13" s="281">
        <f>AVERAGE(F24:F88)</f>
        <v>42.968636363636364</v>
      </c>
      <c r="J13" s="44">
        <v>2</v>
      </c>
      <c r="K13" s="99">
        <f t="shared" si="0"/>
        <v>0.2686363636363609</v>
      </c>
      <c r="L13" s="110">
        <v>7.5023148148148144E-2</v>
      </c>
      <c r="M13" s="110">
        <f t="shared" si="2"/>
        <v>1.3495370370370373E-2</v>
      </c>
      <c r="N13" s="46">
        <f>M13+N11</f>
        <v>4.5636574074074079E-2</v>
      </c>
      <c r="O13" s="47" t="s">
        <v>159</v>
      </c>
      <c r="P13" s="48"/>
      <c r="Q13" s="50"/>
      <c r="R13" s="50"/>
    </row>
    <row r="14" spans="1:18" s="3" customFormat="1" ht="30" customHeight="1" thickBot="1" x14ac:dyDescent="0.3">
      <c r="A14" s="231">
        <v>5</v>
      </c>
      <c r="B14" s="273" t="s">
        <v>125</v>
      </c>
      <c r="C14" s="274"/>
      <c r="D14" s="275"/>
      <c r="E14" s="42">
        <v>9</v>
      </c>
      <c r="F14" s="42">
        <v>172</v>
      </c>
      <c r="G14" s="284">
        <f>F14-F13</f>
        <v>29</v>
      </c>
      <c r="H14" s="267">
        <f>MIN(G22:G50)</f>
        <v>43.65</v>
      </c>
      <c r="I14" s="100">
        <f>AVERAGE(G22:G49)</f>
        <v>44.408928571428582</v>
      </c>
      <c r="J14" s="44">
        <v>1</v>
      </c>
      <c r="K14" s="99">
        <f t="shared" si="0"/>
        <v>0.75892857142858361</v>
      </c>
      <c r="L14" s="289">
        <v>0.1030787037037037</v>
      </c>
      <c r="M14" s="289">
        <f>L14-L13</f>
        <v>2.8055555555555556E-2</v>
      </c>
      <c r="N14" s="287">
        <f>M14+N12</f>
        <v>5.7442129629629621E-2</v>
      </c>
      <c r="O14" s="285" t="s">
        <v>160</v>
      </c>
      <c r="P14" s="48"/>
      <c r="Q14" s="50"/>
      <c r="R14" s="50"/>
    </row>
    <row r="15" spans="1:18" s="3" customFormat="1" ht="30" customHeight="1" thickBot="1" x14ac:dyDescent="0.3">
      <c r="A15" s="279"/>
      <c r="B15" s="276"/>
      <c r="C15" s="277"/>
      <c r="D15" s="278"/>
      <c r="E15" s="263" t="s">
        <v>161</v>
      </c>
      <c r="F15" s="42">
        <v>197</v>
      </c>
      <c r="G15" s="282">
        <f>F15-F14</f>
        <v>25</v>
      </c>
      <c r="H15" s="271">
        <f>MIN(G22:G84)</f>
        <v>42.49</v>
      </c>
      <c r="I15" s="283">
        <f>AVERAGE(G51:G86)</f>
        <v>42.864583333333343</v>
      </c>
      <c r="J15" s="44">
        <v>3</v>
      </c>
      <c r="K15" s="99">
        <f t="shared" si="0"/>
        <v>0.37458333333334082</v>
      </c>
      <c r="L15" s="290"/>
      <c r="M15" s="290"/>
      <c r="N15" s="288"/>
      <c r="O15" s="286"/>
      <c r="P15" s="48">
        <v>-30</v>
      </c>
      <c r="Q15" s="292" t="s">
        <v>164</v>
      </c>
    </row>
    <row r="16" spans="1:18" s="3" customFormat="1" ht="30" customHeight="1" x14ac:dyDescent="0.25">
      <c r="A16" s="52" t="s">
        <v>57</v>
      </c>
      <c r="B16" s="232" t="s">
        <v>66</v>
      </c>
      <c r="C16" s="233"/>
      <c r="D16" s="234"/>
      <c r="E16" s="53">
        <v>4</v>
      </c>
      <c r="F16" s="53">
        <v>215</v>
      </c>
      <c r="G16" s="43">
        <f t="shared" si="1"/>
        <v>18</v>
      </c>
      <c r="H16" s="269">
        <f>MIN(H22:H90)</f>
        <v>42.73</v>
      </c>
      <c r="I16" s="99">
        <f>AVERAGE(H22:H86)</f>
        <v>43.096818181818186</v>
      </c>
      <c r="J16" s="44">
        <v>7</v>
      </c>
      <c r="K16" s="99">
        <f t="shared" si="0"/>
        <v>0.36681818181818926</v>
      </c>
      <c r="L16" s="110">
        <v>0.12534722222222222</v>
      </c>
      <c r="M16" s="110">
        <f>L16-L14</f>
        <v>2.2268518518518521E-2</v>
      </c>
      <c r="N16" s="54">
        <f>M16+N13</f>
        <v>6.79050925925926E-2</v>
      </c>
      <c r="O16" s="47"/>
      <c r="P16" s="48"/>
    </row>
    <row r="17" spans="1:16" s="3" customFormat="1" ht="30" customHeight="1" x14ac:dyDescent="0.25">
      <c r="A17" s="55"/>
      <c r="B17" s="55"/>
      <c r="C17" s="55"/>
      <c r="D17" s="56"/>
      <c r="E17" s="57"/>
      <c r="F17" s="57"/>
      <c r="G17" s="57"/>
      <c r="H17" s="87">
        <f>AVERAGE(H10,H12,H14,H15)</f>
        <v>42.835000000000001</v>
      </c>
      <c r="I17" s="106">
        <f>AVERAGE(I10,I12,I14,I15)</f>
        <v>43.386382440476197</v>
      </c>
      <c r="J17" s="106" t="s">
        <v>145</v>
      </c>
      <c r="K17" s="107">
        <f>AVERAGE(K10,K12,K14,K15)</f>
        <v>0.55138244047619622</v>
      </c>
      <c r="L17" s="57"/>
      <c r="M17" s="57"/>
      <c r="N17" s="57"/>
      <c r="O17" s="58"/>
      <c r="P17" s="58"/>
    </row>
    <row r="18" spans="1:16" ht="27.75" customHeight="1" x14ac:dyDescent="0.25">
      <c r="A18" s="59"/>
      <c r="B18" s="59"/>
      <c r="C18" s="59"/>
      <c r="D18" s="59"/>
      <c r="E18" s="59"/>
      <c r="F18" s="60"/>
      <c r="G18" s="61"/>
      <c r="H18" s="87">
        <f>AVERAGE(H11,H13,H16)</f>
        <v>42.543333333333329</v>
      </c>
      <c r="I18" s="63">
        <f>AVERAGE(I11,I13,I16)</f>
        <v>42.898984848484851</v>
      </c>
      <c r="J18" s="63" t="s">
        <v>146</v>
      </c>
      <c r="K18" s="64">
        <f>AVERAGE(K11,K13,K16)</f>
        <v>0.35565151515151666</v>
      </c>
      <c r="L18" s="61"/>
      <c r="M18" s="61" t="s">
        <v>27</v>
      </c>
      <c r="N18" s="61"/>
      <c r="O18" s="58"/>
      <c r="P18" s="58"/>
    </row>
    <row r="19" spans="1:16" ht="30" customHeight="1" thickBot="1" x14ac:dyDescent="0.3">
      <c r="A19" s="65"/>
      <c r="B19" s="65"/>
      <c r="C19" s="65"/>
      <c r="D19" s="65"/>
      <c r="E19" s="65"/>
      <c r="F19" s="61"/>
      <c r="G19" s="61"/>
      <c r="H19" s="66">
        <f>AVERAGE(H10:H16)</f>
        <v>42.71</v>
      </c>
      <c r="I19" s="67">
        <f>AVERAGE(C22:H89)</f>
        <v>43.259927966101706</v>
      </c>
      <c r="J19" s="68"/>
      <c r="K19" s="69">
        <f>AVERAGE(K10:K16)</f>
        <v>0.4674977581941907</v>
      </c>
      <c r="L19" s="61"/>
      <c r="M19" s="61"/>
      <c r="N19" s="61"/>
      <c r="O19" s="65"/>
      <c r="P19" s="65"/>
    </row>
    <row r="21" spans="1:16" ht="15.75" thickBot="1" x14ac:dyDescent="0.3">
      <c r="B21" s="70"/>
      <c r="C21" s="70" t="str">
        <f>B10</f>
        <v>Флёдстром Андреас</v>
      </c>
      <c r="D21" s="70" t="str">
        <f>B11</f>
        <v>Паненко Женя</v>
      </c>
      <c r="E21" s="70" t="str">
        <f>B12</f>
        <v>Флёдстром Андреас</v>
      </c>
      <c r="F21" s="70" t="str">
        <f>B13</f>
        <v>Паненко Женя</v>
      </c>
      <c r="G21" s="70" t="str">
        <f>B14</f>
        <v>Флёдстром Андреас</v>
      </c>
      <c r="H21" s="70" t="str">
        <f>B16</f>
        <v>Паненко Женя</v>
      </c>
    </row>
    <row r="22" spans="1:16" x14ac:dyDescent="0.25">
      <c r="B22" s="1">
        <v>1</v>
      </c>
      <c r="C22" s="71">
        <v>44.01</v>
      </c>
      <c r="D22" s="72">
        <v>44.2</v>
      </c>
      <c r="E22" s="72">
        <v>44.46</v>
      </c>
      <c r="F22" s="72">
        <v>45.02</v>
      </c>
      <c r="G22" s="72">
        <v>44.42</v>
      </c>
      <c r="H22" s="73">
        <v>44.41</v>
      </c>
      <c r="O22" s="2"/>
      <c r="P22" s="2"/>
    </row>
    <row r="23" spans="1:16" x14ac:dyDescent="0.25">
      <c r="B23" s="1">
        <v>2</v>
      </c>
      <c r="C23" s="74">
        <v>44.08</v>
      </c>
      <c r="D23" s="75">
        <v>42.59</v>
      </c>
      <c r="E23" s="75">
        <v>44.2</v>
      </c>
      <c r="F23" s="75">
        <v>43.05</v>
      </c>
      <c r="G23" s="75">
        <v>43.82</v>
      </c>
      <c r="H23" s="76">
        <v>42.99</v>
      </c>
      <c r="O23" s="3"/>
      <c r="P23" s="3"/>
    </row>
    <row r="24" spans="1:16" x14ac:dyDescent="0.25">
      <c r="B24" s="1">
        <v>3</v>
      </c>
      <c r="C24" s="74">
        <v>42.95</v>
      </c>
      <c r="D24" s="75">
        <v>42.67</v>
      </c>
      <c r="E24" s="75">
        <v>43.44</v>
      </c>
      <c r="F24" s="75">
        <v>43.33</v>
      </c>
      <c r="G24" s="75">
        <v>43.65</v>
      </c>
      <c r="H24" s="76">
        <v>43.22</v>
      </c>
      <c r="O24" s="3"/>
      <c r="P24" s="3"/>
    </row>
    <row r="25" spans="1:16" x14ac:dyDescent="0.25">
      <c r="B25" s="1">
        <v>4</v>
      </c>
      <c r="C25" s="74">
        <v>43.57</v>
      </c>
      <c r="D25" s="75">
        <v>42.66</v>
      </c>
      <c r="E25" s="75">
        <v>43.2</v>
      </c>
      <c r="F25" s="75">
        <v>43.08</v>
      </c>
      <c r="G25" s="75">
        <v>44</v>
      </c>
      <c r="H25" s="76">
        <v>43.53</v>
      </c>
      <c r="O25" s="3"/>
      <c r="P25" s="3"/>
    </row>
    <row r="26" spans="1:16" x14ac:dyDescent="0.25">
      <c r="B26" s="1">
        <v>5</v>
      </c>
      <c r="C26" s="74">
        <v>42.54</v>
      </c>
      <c r="D26" s="75">
        <v>42.59</v>
      </c>
      <c r="E26" s="75">
        <v>42.91</v>
      </c>
      <c r="F26" s="75">
        <v>42.73</v>
      </c>
      <c r="G26" s="75">
        <v>43.88</v>
      </c>
      <c r="H26" s="76">
        <v>43.05</v>
      </c>
    </row>
    <row r="27" spans="1:16" x14ac:dyDescent="0.25">
      <c r="B27" s="1">
        <v>6</v>
      </c>
      <c r="C27" s="74">
        <v>43.7</v>
      </c>
      <c r="D27" s="75">
        <v>42.63</v>
      </c>
      <c r="E27" s="75">
        <v>42.67</v>
      </c>
      <c r="F27" s="75">
        <v>43</v>
      </c>
      <c r="G27" s="75">
        <v>43.7</v>
      </c>
      <c r="H27" s="76">
        <v>43.57</v>
      </c>
    </row>
    <row r="28" spans="1:16" x14ac:dyDescent="0.25">
      <c r="B28" s="1">
        <v>7</v>
      </c>
      <c r="C28" s="74">
        <v>42.81</v>
      </c>
      <c r="D28" s="75">
        <v>42.27</v>
      </c>
      <c r="E28" s="75">
        <v>42.79</v>
      </c>
      <c r="F28" s="75">
        <v>42.91</v>
      </c>
      <c r="G28" s="75">
        <v>44.73</v>
      </c>
      <c r="H28" s="76">
        <v>43.02</v>
      </c>
    </row>
    <row r="29" spans="1:16" x14ac:dyDescent="0.25">
      <c r="B29" s="1">
        <v>8</v>
      </c>
      <c r="C29" s="74">
        <v>42.68</v>
      </c>
      <c r="D29" s="75">
        <v>42.582999999999998</v>
      </c>
      <c r="E29" s="75">
        <v>43.12</v>
      </c>
      <c r="F29" s="75">
        <v>43.04</v>
      </c>
      <c r="G29" s="75">
        <v>44.85</v>
      </c>
      <c r="H29" s="76">
        <v>43.04</v>
      </c>
    </row>
    <row r="30" spans="1:16" x14ac:dyDescent="0.25">
      <c r="B30" s="1">
        <v>9</v>
      </c>
      <c r="C30" s="74">
        <v>42.73</v>
      </c>
      <c r="D30" s="75">
        <v>42.64</v>
      </c>
      <c r="E30" s="236">
        <v>43</v>
      </c>
      <c r="F30" s="75">
        <v>42.81</v>
      </c>
      <c r="G30" s="75">
        <v>44.91</v>
      </c>
      <c r="H30" s="76">
        <v>42.84</v>
      </c>
    </row>
    <row r="31" spans="1:16" x14ac:dyDescent="0.25">
      <c r="B31" s="1">
        <v>10</v>
      </c>
      <c r="C31" s="74">
        <v>42.53</v>
      </c>
      <c r="D31" s="75">
        <v>42.61</v>
      </c>
      <c r="E31" s="75">
        <v>43.58</v>
      </c>
      <c r="F31" s="75">
        <v>42.7</v>
      </c>
      <c r="G31" s="75">
        <v>45.56</v>
      </c>
      <c r="H31" s="76">
        <v>42.97</v>
      </c>
    </row>
    <row r="32" spans="1:16" x14ac:dyDescent="0.25">
      <c r="B32" s="1">
        <v>11</v>
      </c>
      <c r="C32" s="74">
        <v>42.83</v>
      </c>
      <c r="D32" s="75">
        <v>42.54</v>
      </c>
      <c r="E32" s="75">
        <v>43.31</v>
      </c>
      <c r="F32" s="75">
        <v>42.79</v>
      </c>
      <c r="G32" s="75">
        <v>44.25</v>
      </c>
      <c r="H32" s="76">
        <v>42.76</v>
      </c>
    </row>
    <row r="33" spans="2:8" x14ac:dyDescent="0.25">
      <c r="B33" s="1">
        <v>12</v>
      </c>
      <c r="C33" s="74">
        <v>42.58</v>
      </c>
      <c r="D33" s="75">
        <v>42.54</v>
      </c>
      <c r="E33" s="75">
        <v>43.03</v>
      </c>
      <c r="F33" s="75">
        <v>43.23</v>
      </c>
      <c r="G33" s="75">
        <v>44.42</v>
      </c>
      <c r="H33" s="76">
        <v>42.96</v>
      </c>
    </row>
    <row r="34" spans="2:8" x14ac:dyDescent="0.25">
      <c r="B34" s="1">
        <v>13</v>
      </c>
      <c r="C34" s="74">
        <v>42.76</v>
      </c>
      <c r="D34" s="75">
        <v>42.28</v>
      </c>
      <c r="E34" s="75">
        <v>43.9</v>
      </c>
      <c r="F34" s="75">
        <v>43.09</v>
      </c>
      <c r="G34" s="75">
        <v>44.64</v>
      </c>
      <c r="H34" s="76">
        <v>42.86</v>
      </c>
    </row>
    <row r="35" spans="2:8" x14ac:dyDescent="0.25">
      <c r="B35" s="1">
        <v>14</v>
      </c>
      <c r="C35" s="74">
        <v>42.82</v>
      </c>
      <c r="D35" s="75">
        <v>42.71</v>
      </c>
      <c r="E35" s="237">
        <v>43.06</v>
      </c>
      <c r="F35" s="75">
        <v>42.87</v>
      </c>
      <c r="G35" s="75">
        <v>43.82</v>
      </c>
      <c r="H35" s="76">
        <v>43</v>
      </c>
    </row>
    <row r="36" spans="2:8" x14ac:dyDescent="0.25">
      <c r="B36" s="1">
        <v>15</v>
      </c>
      <c r="C36" s="74">
        <v>42.96</v>
      </c>
      <c r="D36" s="75">
        <v>42.59</v>
      </c>
      <c r="E36" s="75">
        <v>42.96</v>
      </c>
      <c r="F36" s="75">
        <v>42.93</v>
      </c>
      <c r="G36" s="75">
        <v>45.07</v>
      </c>
      <c r="H36" s="76">
        <v>42.87</v>
      </c>
    </row>
    <row r="37" spans="2:8" x14ac:dyDescent="0.25">
      <c r="B37" s="1">
        <v>16</v>
      </c>
      <c r="C37" s="74">
        <v>43.04</v>
      </c>
      <c r="D37" s="75">
        <v>42.77</v>
      </c>
      <c r="E37" s="75">
        <v>43.05</v>
      </c>
      <c r="F37" s="75">
        <v>42.84</v>
      </c>
      <c r="G37" s="75">
        <v>44.11</v>
      </c>
      <c r="H37" s="76">
        <v>43.04</v>
      </c>
    </row>
    <row r="38" spans="2:8" x14ac:dyDescent="0.25">
      <c r="B38" s="1">
        <v>17</v>
      </c>
      <c r="C38" s="74"/>
      <c r="D38" s="75">
        <v>42.51</v>
      </c>
      <c r="E38" s="75">
        <v>43.96</v>
      </c>
      <c r="F38" s="75">
        <v>42.87</v>
      </c>
      <c r="G38" s="75">
        <v>45.42</v>
      </c>
      <c r="H38" s="76">
        <v>42.8</v>
      </c>
    </row>
    <row r="39" spans="2:8" x14ac:dyDescent="0.25">
      <c r="B39" s="1">
        <v>18</v>
      </c>
      <c r="C39" s="74"/>
      <c r="D39" s="75">
        <v>42.52</v>
      </c>
      <c r="E39" s="75">
        <v>43.06</v>
      </c>
      <c r="F39" s="75">
        <v>43.02</v>
      </c>
      <c r="G39" s="75">
        <v>44.35</v>
      </c>
      <c r="H39" s="76">
        <v>43.12</v>
      </c>
    </row>
    <row r="40" spans="2:8" x14ac:dyDescent="0.25">
      <c r="B40" s="1">
        <v>19</v>
      </c>
      <c r="C40" s="74"/>
      <c r="D40" s="75">
        <v>42.35</v>
      </c>
      <c r="E40" s="75">
        <v>43.01</v>
      </c>
      <c r="F40" s="75">
        <v>42.97</v>
      </c>
      <c r="G40" s="75">
        <v>44.21</v>
      </c>
      <c r="H40" s="76">
        <v>42.86</v>
      </c>
    </row>
    <row r="41" spans="2:8" x14ac:dyDescent="0.25">
      <c r="B41" s="1">
        <v>20</v>
      </c>
      <c r="C41" s="74"/>
      <c r="D41" s="75">
        <v>42.6</v>
      </c>
      <c r="E41" s="75">
        <v>43.7</v>
      </c>
      <c r="F41" s="75">
        <v>43</v>
      </c>
      <c r="G41" s="75">
        <v>44.72</v>
      </c>
      <c r="H41" s="76">
        <v>43.09</v>
      </c>
    </row>
    <row r="42" spans="2:8" x14ac:dyDescent="0.25">
      <c r="B42" s="1">
        <v>21</v>
      </c>
      <c r="C42" s="74"/>
      <c r="D42" s="75">
        <v>42.51</v>
      </c>
      <c r="E42" s="75">
        <v>44.72</v>
      </c>
      <c r="F42" s="75">
        <v>42.9</v>
      </c>
      <c r="G42" s="75">
        <v>44.62</v>
      </c>
      <c r="H42" s="76">
        <v>42.84</v>
      </c>
    </row>
    <row r="43" spans="2:8" x14ac:dyDescent="0.25">
      <c r="B43" s="1">
        <v>22</v>
      </c>
      <c r="C43" s="74"/>
      <c r="D43" s="75">
        <v>42.78</v>
      </c>
      <c r="E43" s="75">
        <v>43.35</v>
      </c>
      <c r="F43" s="75">
        <v>43.05</v>
      </c>
      <c r="G43" s="75">
        <v>44.38</v>
      </c>
      <c r="H43" s="76">
        <v>42.82</v>
      </c>
    </row>
    <row r="44" spans="2:8" x14ac:dyDescent="0.25">
      <c r="B44" s="1">
        <v>23</v>
      </c>
      <c r="C44" s="74"/>
      <c r="D44" s="75">
        <v>42.73</v>
      </c>
      <c r="E44" s="75">
        <v>43.01</v>
      </c>
      <c r="F44" s="75">
        <v>43.13</v>
      </c>
      <c r="G44" s="75">
        <v>44.38</v>
      </c>
      <c r="H44" s="76">
        <v>42.86</v>
      </c>
    </row>
    <row r="45" spans="2:8" x14ac:dyDescent="0.25">
      <c r="B45" s="1">
        <v>24</v>
      </c>
      <c r="C45" s="74"/>
      <c r="D45" s="75">
        <v>43.53</v>
      </c>
      <c r="E45" s="75">
        <v>43.33</v>
      </c>
      <c r="F45" s="75">
        <v>43.02</v>
      </c>
      <c r="G45" s="75">
        <v>44.28</v>
      </c>
      <c r="H45" s="76">
        <v>43.01</v>
      </c>
    </row>
    <row r="46" spans="2:8" x14ac:dyDescent="0.25">
      <c r="B46" s="1">
        <v>25</v>
      </c>
      <c r="C46" s="74"/>
      <c r="D46" s="75">
        <v>42.54</v>
      </c>
      <c r="E46" s="75">
        <v>43.01</v>
      </c>
      <c r="F46" s="75"/>
      <c r="G46" s="75">
        <v>44.15</v>
      </c>
      <c r="H46" s="76">
        <v>43.11</v>
      </c>
    </row>
    <row r="47" spans="2:8" x14ac:dyDescent="0.25">
      <c r="B47" s="1">
        <v>26</v>
      </c>
      <c r="C47" s="74"/>
      <c r="D47" s="75">
        <v>42.2</v>
      </c>
      <c r="E47" s="75">
        <v>43.16</v>
      </c>
      <c r="F47" s="75"/>
      <c r="G47" s="75">
        <v>44.09</v>
      </c>
      <c r="H47" s="76">
        <v>43.04</v>
      </c>
    </row>
    <row r="48" spans="2:8" x14ac:dyDescent="0.25">
      <c r="B48" s="1">
        <v>27</v>
      </c>
      <c r="C48" s="74"/>
      <c r="D48" s="75">
        <v>42.39</v>
      </c>
      <c r="E48" s="75">
        <v>43</v>
      </c>
      <c r="F48" s="75"/>
      <c r="G48" s="75">
        <v>44.42</v>
      </c>
      <c r="H48" s="76">
        <v>42.75</v>
      </c>
    </row>
    <row r="49" spans="2:8" x14ac:dyDescent="0.25">
      <c r="B49" s="1">
        <v>28</v>
      </c>
      <c r="C49" s="74"/>
      <c r="D49" s="75">
        <v>42.31</v>
      </c>
      <c r="E49" s="75">
        <v>43.04</v>
      </c>
      <c r="F49" s="75"/>
      <c r="G49" s="75">
        <v>44.6</v>
      </c>
      <c r="H49" s="76">
        <v>42.92</v>
      </c>
    </row>
    <row r="50" spans="2:8" x14ac:dyDescent="0.25">
      <c r="B50" s="1">
        <v>29</v>
      </c>
      <c r="C50" s="74"/>
      <c r="D50" s="75">
        <v>42.36</v>
      </c>
      <c r="E50" s="75">
        <v>43.07</v>
      </c>
      <c r="F50" s="75"/>
      <c r="G50" s="75">
        <v>73.87</v>
      </c>
      <c r="H50" s="76">
        <v>43.08</v>
      </c>
    </row>
    <row r="51" spans="2:8" x14ac:dyDescent="0.25">
      <c r="B51" s="1">
        <v>30</v>
      </c>
      <c r="C51" s="74"/>
      <c r="D51" s="75">
        <v>42.34</v>
      </c>
      <c r="E51" s="75">
        <v>43.23</v>
      </c>
      <c r="F51" s="75"/>
      <c r="G51" s="75">
        <v>43.35</v>
      </c>
      <c r="H51" s="76">
        <v>42.75</v>
      </c>
    </row>
    <row r="52" spans="2:8" x14ac:dyDescent="0.25">
      <c r="B52" s="1">
        <v>31</v>
      </c>
      <c r="C52" s="74"/>
      <c r="D52" s="75">
        <v>42.52</v>
      </c>
      <c r="E52" s="75">
        <v>43.23</v>
      </c>
      <c r="F52" s="75"/>
      <c r="G52" s="75">
        <v>42.9</v>
      </c>
      <c r="H52" s="76">
        <v>42.73</v>
      </c>
    </row>
    <row r="53" spans="2:8" x14ac:dyDescent="0.25">
      <c r="B53" s="1">
        <v>32</v>
      </c>
      <c r="C53" s="74"/>
      <c r="D53" s="75">
        <v>42.66</v>
      </c>
      <c r="E53" s="75">
        <v>43.15</v>
      </c>
      <c r="F53" s="75"/>
      <c r="G53" s="75">
        <v>42.58</v>
      </c>
      <c r="H53" s="76">
        <v>42.92</v>
      </c>
    </row>
    <row r="54" spans="2:8" x14ac:dyDescent="0.25">
      <c r="B54" s="1">
        <v>33</v>
      </c>
      <c r="C54" s="74"/>
      <c r="D54" s="75">
        <v>42.49</v>
      </c>
      <c r="E54" s="75">
        <v>43.18</v>
      </c>
      <c r="F54" s="75"/>
      <c r="G54" s="75">
        <v>42.76</v>
      </c>
      <c r="H54" s="76">
        <v>42.95</v>
      </c>
    </row>
    <row r="55" spans="2:8" x14ac:dyDescent="0.25">
      <c r="B55" s="1">
        <v>34</v>
      </c>
      <c r="C55" s="74"/>
      <c r="D55" s="75">
        <v>42.61</v>
      </c>
      <c r="E55" s="75">
        <v>43.05</v>
      </c>
      <c r="F55" s="75"/>
      <c r="G55" s="75">
        <v>43.18</v>
      </c>
      <c r="H55" s="76">
        <v>42.88</v>
      </c>
    </row>
    <row r="56" spans="2:8" x14ac:dyDescent="0.25">
      <c r="B56" s="1">
        <v>35</v>
      </c>
      <c r="C56" s="74"/>
      <c r="D56" s="75">
        <v>42.35</v>
      </c>
      <c r="E56" s="75">
        <v>43.18</v>
      </c>
      <c r="F56" s="75"/>
      <c r="G56" s="75">
        <v>42.83</v>
      </c>
      <c r="H56" s="76">
        <v>42.75</v>
      </c>
    </row>
    <row r="57" spans="2:8" x14ac:dyDescent="0.25">
      <c r="B57" s="1">
        <v>36</v>
      </c>
      <c r="C57" s="74"/>
      <c r="D57" s="75">
        <v>42.37</v>
      </c>
      <c r="E57" s="75">
        <v>43.5</v>
      </c>
      <c r="F57" s="75"/>
      <c r="G57" s="75">
        <v>42.98</v>
      </c>
      <c r="H57" s="76">
        <v>42.78</v>
      </c>
    </row>
    <row r="58" spans="2:8" x14ac:dyDescent="0.25">
      <c r="B58" s="1">
        <v>37</v>
      </c>
      <c r="C58" s="74"/>
      <c r="D58" s="75">
        <v>42.72</v>
      </c>
      <c r="E58" s="75">
        <v>43.27</v>
      </c>
      <c r="F58" s="75"/>
      <c r="G58" s="75">
        <v>42.63</v>
      </c>
      <c r="H58" s="76">
        <v>42.97</v>
      </c>
    </row>
    <row r="59" spans="2:8" x14ac:dyDescent="0.25">
      <c r="B59" s="1">
        <v>38</v>
      </c>
      <c r="C59" s="74"/>
      <c r="D59" s="75">
        <v>42.47</v>
      </c>
      <c r="E59" s="75"/>
      <c r="F59" s="75"/>
      <c r="G59" s="75">
        <v>42.61</v>
      </c>
      <c r="H59" s="76">
        <v>43.62</v>
      </c>
    </row>
    <row r="60" spans="2:8" x14ac:dyDescent="0.25">
      <c r="B60" s="1">
        <v>39</v>
      </c>
      <c r="C60" s="74"/>
      <c r="D60" s="75">
        <v>42.88</v>
      </c>
      <c r="E60" s="75"/>
      <c r="F60" s="75"/>
      <c r="G60" s="75">
        <v>42.49</v>
      </c>
      <c r="H60" s="76">
        <v>42.84</v>
      </c>
    </row>
    <row r="61" spans="2:8" x14ac:dyDescent="0.25">
      <c r="B61" s="1">
        <v>40</v>
      </c>
      <c r="C61" s="74"/>
      <c r="D61" s="75">
        <v>42.87</v>
      </c>
      <c r="E61" s="75"/>
      <c r="F61" s="75"/>
      <c r="G61" s="75">
        <v>43.15</v>
      </c>
      <c r="H61" s="76">
        <v>42.93</v>
      </c>
    </row>
    <row r="62" spans="2:8" x14ac:dyDescent="0.25">
      <c r="B62" s="1">
        <v>41</v>
      </c>
      <c r="C62" s="74"/>
      <c r="D62" s="75">
        <v>42.79</v>
      </c>
      <c r="E62" s="75"/>
      <c r="F62" s="75"/>
      <c r="G62" s="75">
        <v>42.96</v>
      </c>
      <c r="H62" s="76">
        <v>43.36</v>
      </c>
    </row>
    <row r="63" spans="2:8" x14ac:dyDescent="0.25">
      <c r="B63" s="1">
        <v>42</v>
      </c>
      <c r="C63" s="74"/>
      <c r="D63" s="75">
        <v>42.78</v>
      </c>
      <c r="E63" s="75"/>
      <c r="F63" s="75"/>
      <c r="G63" s="75">
        <v>43.42</v>
      </c>
      <c r="H63" s="76">
        <v>44.66</v>
      </c>
    </row>
    <row r="64" spans="2:8" x14ac:dyDescent="0.25">
      <c r="B64" s="1">
        <v>43</v>
      </c>
      <c r="C64" s="74"/>
      <c r="D64" s="75">
        <v>42.68</v>
      </c>
      <c r="E64" s="75"/>
      <c r="F64" s="75"/>
      <c r="G64" s="75">
        <v>43.45</v>
      </c>
      <c r="H64" s="76">
        <v>44.15</v>
      </c>
    </row>
    <row r="65" spans="2:8" x14ac:dyDescent="0.25">
      <c r="B65" s="1">
        <v>44</v>
      </c>
      <c r="C65" s="74"/>
      <c r="D65" s="75">
        <v>42.64</v>
      </c>
      <c r="E65" s="75"/>
      <c r="F65" s="75"/>
      <c r="G65" s="75">
        <v>42.82</v>
      </c>
      <c r="H65" s="76">
        <v>43.54</v>
      </c>
    </row>
    <row r="66" spans="2:8" x14ac:dyDescent="0.25">
      <c r="B66" s="1">
        <v>45</v>
      </c>
      <c r="C66" s="74"/>
      <c r="D66" s="75">
        <v>42.78</v>
      </c>
      <c r="E66" s="75"/>
      <c r="F66" s="75"/>
      <c r="G66" s="75">
        <v>42.6</v>
      </c>
      <c r="H66" s="76"/>
    </row>
    <row r="67" spans="2:8" x14ac:dyDescent="0.25">
      <c r="B67" s="1">
        <v>46</v>
      </c>
      <c r="C67" s="74"/>
      <c r="D67" s="75">
        <v>42.63</v>
      </c>
      <c r="E67" s="75"/>
      <c r="F67" s="75"/>
      <c r="G67" s="75">
        <v>42.83</v>
      </c>
      <c r="H67" s="76"/>
    </row>
    <row r="68" spans="2:8" x14ac:dyDescent="0.25">
      <c r="B68" s="1">
        <v>47</v>
      </c>
      <c r="C68" s="74"/>
      <c r="D68" s="75">
        <v>42.82</v>
      </c>
      <c r="E68" s="75"/>
      <c r="F68" s="75"/>
      <c r="G68" s="75">
        <v>42.96</v>
      </c>
      <c r="H68" s="76"/>
    </row>
    <row r="69" spans="2:8" x14ac:dyDescent="0.25">
      <c r="B69" s="1">
        <v>48</v>
      </c>
      <c r="C69" s="74"/>
      <c r="D69" s="75">
        <v>42.6</v>
      </c>
      <c r="E69" s="75"/>
      <c r="F69" s="75"/>
      <c r="G69" s="75">
        <v>42.96</v>
      </c>
      <c r="H69" s="76"/>
    </row>
    <row r="70" spans="2:8" x14ac:dyDescent="0.25">
      <c r="B70" s="1">
        <v>49</v>
      </c>
      <c r="C70" s="74"/>
      <c r="D70" s="75">
        <v>42.56</v>
      </c>
      <c r="E70" s="75"/>
      <c r="F70" s="75"/>
      <c r="G70" s="75">
        <v>42.49</v>
      </c>
      <c r="H70" s="76"/>
    </row>
    <row r="71" spans="2:8" x14ac:dyDescent="0.25">
      <c r="B71" s="1">
        <v>50</v>
      </c>
      <c r="C71" s="74"/>
      <c r="D71" s="75">
        <v>42.79</v>
      </c>
      <c r="E71" s="75"/>
      <c r="F71" s="75"/>
      <c r="G71" s="75">
        <v>42.49</v>
      </c>
      <c r="H71" s="76"/>
    </row>
    <row r="72" spans="2:8" x14ac:dyDescent="0.25">
      <c r="B72" s="1">
        <v>51</v>
      </c>
      <c r="C72" s="74"/>
      <c r="D72" s="75">
        <v>42.64</v>
      </c>
      <c r="E72" s="75"/>
      <c r="F72" s="75"/>
      <c r="G72" s="75">
        <v>42.7</v>
      </c>
      <c r="H72" s="76"/>
    </row>
    <row r="73" spans="2:8" x14ac:dyDescent="0.25">
      <c r="B73" s="1">
        <v>52</v>
      </c>
      <c r="C73" s="74"/>
      <c r="D73" s="75">
        <v>42.48</v>
      </c>
      <c r="E73" s="75"/>
      <c r="F73" s="75"/>
      <c r="G73" s="75">
        <v>42.96</v>
      </c>
      <c r="H73" s="76"/>
    </row>
    <row r="74" spans="2:8" x14ac:dyDescent="0.25">
      <c r="B74" s="1">
        <v>53</v>
      </c>
      <c r="C74" s="74"/>
      <c r="D74" s="75">
        <v>42.61</v>
      </c>
      <c r="E74" s="75"/>
      <c r="F74" s="75"/>
      <c r="G74" s="75">
        <v>42.65</v>
      </c>
      <c r="H74" s="76"/>
    </row>
    <row r="75" spans="2:8" x14ac:dyDescent="0.25">
      <c r="B75" s="1">
        <v>54</v>
      </c>
      <c r="C75" s="74"/>
      <c r="D75" s="75">
        <v>42.79</v>
      </c>
      <c r="E75" s="75"/>
      <c r="F75" s="75"/>
      <c r="G75" s="75"/>
      <c r="H75" s="76"/>
    </row>
    <row r="76" spans="2:8" x14ac:dyDescent="0.25">
      <c r="B76" s="1">
        <v>55</v>
      </c>
      <c r="C76" s="74"/>
      <c r="D76" s="75">
        <v>42.58</v>
      </c>
      <c r="E76" s="75"/>
      <c r="F76" s="75"/>
      <c r="G76" s="75"/>
      <c r="H76" s="76"/>
    </row>
    <row r="77" spans="2:8" x14ac:dyDescent="0.25">
      <c r="B77" s="1">
        <v>56</v>
      </c>
      <c r="C77" s="74"/>
      <c r="D77" s="75">
        <v>42.64</v>
      </c>
      <c r="E77" s="75"/>
      <c r="F77" s="75"/>
      <c r="G77" s="75"/>
      <c r="H77" s="76"/>
    </row>
    <row r="78" spans="2:8" x14ac:dyDescent="0.25">
      <c r="B78" s="1">
        <v>57</v>
      </c>
      <c r="C78" s="74"/>
      <c r="D78" s="75">
        <v>42.63</v>
      </c>
      <c r="E78" s="75"/>
      <c r="F78" s="75"/>
      <c r="G78" s="75"/>
      <c r="H78" s="76"/>
    </row>
    <row r="79" spans="2:8" x14ac:dyDescent="0.25">
      <c r="B79" s="1">
        <v>58</v>
      </c>
      <c r="C79" s="74"/>
      <c r="D79" s="75">
        <v>42.64</v>
      </c>
      <c r="E79" s="75"/>
      <c r="F79" s="75"/>
      <c r="G79" s="75"/>
      <c r="H79" s="76"/>
    </row>
    <row r="80" spans="2:8" x14ac:dyDescent="0.25">
      <c r="B80" s="1">
        <v>59</v>
      </c>
      <c r="C80" s="74"/>
      <c r="D80" s="75">
        <v>42.61</v>
      </c>
      <c r="E80" s="75"/>
      <c r="F80" s="75"/>
      <c r="G80" s="75"/>
      <c r="H80" s="76"/>
    </row>
    <row r="81" spans="2:8" x14ac:dyDescent="0.25">
      <c r="B81" s="1">
        <v>60</v>
      </c>
      <c r="C81" s="74"/>
      <c r="D81" s="75">
        <v>42.57</v>
      </c>
      <c r="E81" s="75"/>
      <c r="F81" s="75"/>
      <c r="G81" s="75"/>
      <c r="H81" s="76"/>
    </row>
    <row r="82" spans="2:8" x14ac:dyDescent="0.25">
      <c r="B82" s="1">
        <v>61</v>
      </c>
      <c r="C82" s="74"/>
      <c r="D82" s="75">
        <v>42.8</v>
      </c>
      <c r="E82" s="75"/>
      <c r="F82" s="75"/>
      <c r="G82" s="75"/>
      <c r="H82" s="76"/>
    </row>
    <row r="83" spans="2:8" x14ac:dyDescent="0.25">
      <c r="B83" s="1">
        <v>62</v>
      </c>
      <c r="C83" s="74"/>
      <c r="D83" s="75">
        <v>42.61</v>
      </c>
      <c r="E83" s="75"/>
      <c r="F83" s="75"/>
      <c r="G83" s="75"/>
      <c r="H83" s="76"/>
    </row>
    <row r="84" spans="2:8" x14ac:dyDescent="0.25">
      <c r="B84" s="1">
        <v>63</v>
      </c>
      <c r="C84" s="74"/>
      <c r="D84" s="75"/>
      <c r="E84" s="75"/>
      <c r="F84" s="75"/>
      <c r="G84" s="75"/>
      <c r="H84" s="76"/>
    </row>
    <row r="85" spans="2:8" x14ac:dyDescent="0.25">
      <c r="B85" s="1">
        <v>64</v>
      </c>
      <c r="C85" s="74"/>
      <c r="D85" s="75"/>
      <c r="E85" s="75"/>
      <c r="F85" s="75"/>
      <c r="G85" s="75"/>
      <c r="H85" s="76"/>
    </row>
    <row r="86" spans="2:8" x14ac:dyDescent="0.25">
      <c r="B86" s="1">
        <v>65</v>
      </c>
      <c r="C86" s="74"/>
      <c r="D86" s="75"/>
      <c r="E86" s="75"/>
      <c r="F86" s="75"/>
      <c r="G86" s="75"/>
      <c r="H86" s="76"/>
    </row>
    <row r="87" spans="2:8" x14ac:dyDescent="0.25">
      <c r="B87" s="1">
        <v>66</v>
      </c>
      <c r="C87" s="74"/>
      <c r="D87" s="75"/>
      <c r="E87" s="75"/>
      <c r="F87" s="75"/>
      <c r="G87" s="75"/>
      <c r="H87" s="76"/>
    </row>
    <row r="88" spans="2:8" x14ac:dyDescent="0.25">
      <c r="B88" s="1">
        <v>67</v>
      </c>
      <c r="C88" s="74"/>
      <c r="D88" s="75"/>
      <c r="E88" s="75"/>
      <c r="F88" s="75"/>
      <c r="G88" s="75"/>
      <c r="H88" s="76"/>
    </row>
    <row r="89" spans="2:8" ht="15.75" thickBot="1" x14ac:dyDescent="0.3">
      <c r="B89" s="1">
        <v>68</v>
      </c>
      <c r="C89" s="77"/>
      <c r="D89" s="78"/>
      <c r="E89" s="78"/>
      <c r="F89" s="78"/>
      <c r="G89" s="78"/>
      <c r="H89" s="79"/>
    </row>
  </sheetData>
  <mergeCells count="21">
    <mergeCell ref="B10:D10"/>
    <mergeCell ref="B14:D15"/>
    <mergeCell ref="A14:A15"/>
    <mergeCell ref="O14:O15"/>
    <mergeCell ref="N14:N15"/>
    <mergeCell ref="M14:M15"/>
    <mergeCell ref="L14:L15"/>
    <mergeCell ref="B16:D16"/>
    <mergeCell ref="B13:D13"/>
    <mergeCell ref="B12:D12"/>
    <mergeCell ref="B11:D11"/>
    <mergeCell ref="A4:N4"/>
    <mergeCell ref="A6:N6"/>
    <mergeCell ref="A8:A9"/>
    <mergeCell ref="E8:E9"/>
    <mergeCell ref="F8:F9"/>
    <mergeCell ref="G8:G9"/>
    <mergeCell ref="H8:K8"/>
    <mergeCell ref="L8:L9"/>
    <mergeCell ref="M8:N8"/>
    <mergeCell ref="B8:D9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9"/>
  <sheetViews>
    <sheetView topLeftCell="A4" zoomScale="75" zoomScaleNormal="75" workbookViewId="0">
      <selection activeCell="J16" sqref="J16"/>
    </sheetView>
  </sheetViews>
  <sheetFormatPr defaultRowHeight="15" x14ac:dyDescent="0.2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 x14ac:dyDescent="0.25"/>
    <row r="2" spans="1:18" hidden="1" x14ac:dyDescent="0.25"/>
    <row r="3" spans="1:18" hidden="1" x14ac:dyDescent="0.25"/>
    <row r="4" spans="1:18" ht="18.75" x14ac:dyDescent="0.3">
      <c r="A4" s="150" t="s">
        <v>62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</row>
    <row r="5" spans="1:18" ht="7.5" customHeight="1" x14ac:dyDescent="0.25"/>
    <row r="6" spans="1:18" ht="17.25" x14ac:dyDescent="0.3">
      <c r="A6" s="114" t="s">
        <v>108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8" ht="7.5" customHeight="1" x14ac:dyDescent="0.25"/>
    <row r="8" spans="1:18" s="2" customFormat="1" ht="20.25" customHeight="1" x14ac:dyDescent="0.25">
      <c r="A8" s="151" t="s">
        <v>43</v>
      </c>
      <c r="B8" s="225" t="s">
        <v>13</v>
      </c>
      <c r="C8" s="226"/>
      <c r="D8" s="227"/>
      <c r="E8" s="153" t="s">
        <v>18</v>
      </c>
      <c r="F8" s="152" t="s">
        <v>44</v>
      </c>
      <c r="G8" s="155" t="s">
        <v>45</v>
      </c>
      <c r="H8" s="157" t="s">
        <v>46</v>
      </c>
      <c r="I8" s="158"/>
      <c r="J8" s="158"/>
      <c r="K8" s="159"/>
      <c r="L8" s="160" t="s">
        <v>47</v>
      </c>
      <c r="M8" s="151" t="s">
        <v>48</v>
      </c>
      <c r="N8" s="151"/>
      <c r="O8" s="37"/>
      <c r="P8" s="37"/>
    </row>
    <row r="9" spans="1:18" s="2" customFormat="1" ht="27.75" customHeight="1" thickBot="1" x14ac:dyDescent="0.3">
      <c r="A9" s="151"/>
      <c r="B9" s="228"/>
      <c r="C9" s="229"/>
      <c r="D9" s="230"/>
      <c r="E9" s="154"/>
      <c r="F9" s="152"/>
      <c r="G9" s="156"/>
      <c r="H9" s="38" t="s">
        <v>49</v>
      </c>
      <c r="I9" s="38" t="s">
        <v>50</v>
      </c>
      <c r="J9" s="38" t="s">
        <v>51</v>
      </c>
      <c r="K9" s="39" t="s">
        <v>52</v>
      </c>
      <c r="L9" s="161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 x14ac:dyDescent="0.3">
      <c r="A10" s="41">
        <v>1</v>
      </c>
      <c r="B10" s="232" t="s">
        <v>130</v>
      </c>
      <c r="C10" s="233"/>
      <c r="D10" s="234"/>
      <c r="E10" s="42">
        <v>69</v>
      </c>
      <c r="F10" s="42">
        <v>42</v>
      </c>
      <c r="G10" s="43">
        <f>F10</f>
        <v>42</v>
      </c>
      <c r="H10" s="271">
        <f>MIN(C22:C86)</f>
        <v>42.57</v>
      </c>
      <c r="I10" s="265">
        <f>AVERAGE(C22:C86)</f>
        <v>43.114878048780504</v>
      </c>
      <c r="J10" s="44">
        <v>2</v>
      </c>
      <c r="K10" s="99">
        <f>I10-H10</f>
        <v>0.54487804878050383</v>
      </c>
      <c r="L10" s="110">
        <v>2.2094907407407407E-2</v>
      </c>
      <c r="M10" s="250">
        <f>L10</f>
        <v>2.2094907407407407E-2</v>
      </c>
      <c r="N10" s="46">
        <f>M10</f>
        <v>2.2094907407407407E-2</v>
      </c>
      <c r="O10" s="47" t="s">
        <v>140</v>
      </c>
      <c r="P10" s="48">
        <v>20</v>
      </c>
      <c r="Q10" s="291" t="s">
        <v>163</v>
      </c>
      <c r="R10" s="50"/>
    </row>
    <row r="11" spans="1:18" s="3" customFormat="1" ht="30" customHeight="1" x14ac:dyDescent="0.25">
      <c r="A11" s="41">
        <v>2</v>
      </c>
      <c r="B11" s="232" t="s">
        <v>94</v>
      </c>
      <c r="C11" s="233"/>
      <c r="D11" s="234"/>
      <c r="E11" s="42">
        <v>2</v>
      </c>
      <c r="F11" s="42">
        <v>83</v>
      </c>
      <c r="G11" s="43">
        <f>F11-F10</f>
        <v>41</v>
      </c>
      <c r="H11" s="268">
        <f>MIN(D22:D86)</f>
        <v>42.64</v>
      </c>
      <c r="I11" s="100">
        <f>AVERAGE(D22:D86)</f>
        <v>43.091250000000002</v>
      </c>
      <c r="J11" s="44">
        <v>2</v>
      </c>
      <c r="K11" s="99">
        <f t="shared" ref="K11:K15" si="0">I11-H11</f>
        <v>0.45125000000000171</v>
      </c>
      <c r="L11" s="110">
        <v>4.3402777777777783E-2</v>
      </c>
      <c r="M11" s="110">
        <f>L11-L10</f>
        <v>2.1307870370370376E-2</v>
      </c>
      <c r="N11" s="46">
        <f>M11</f>
        <v>2.1307870370370376E-2</v>
      </c>
      <c r="O11" s="47" t="s">
        <v>217</v>
      </c>
      <c r="P11" s="48"/>
      <c r="Q11" s="49"/>
      <c r="R11" s="50"/>
    </row>
    <row r="12" spans="1:18" s="3" customFormat="1" ht="30" customHeight="1" x14ac:dyDescent="0.25">
      <c r="A12" s="41">
        <v>3</v>
      </c>
      <c r="B12" s="232" t="s">
        <v>148</v>
      </c>
      <c r="C12" s="233"/>
      <c r="D12" s="234"/>
      <c r="E12" s="42">
        <v>1</v>
      </c>
      <c r="F12" s="42">
        <v>114</v>
      </c>
      <c r="G12" s="43">
        <f t="shared" ref="G12:G15" si="1">F12-F11</f>
        <v>31</v>
      </c>
      <c r="H12" s="109">
        <f>MIN(E22:E86)</f>
        <v>43.38</v>
      </c>
      <c r="I12" s="99">
        <f>AVERAGE(E24:E88)</f>
        <v>43.698888888888881</v>
      </c>
      <c r="J12" s="44">
        <v>4</v>
      </c>
      <c r="K12" s="99">
        <f t="shared" si="0"/>
        <v>0.31888888888887834</v>
      </c>
      <c r="L12" s="110">
        <v>5.4814814814814816E-2</v>
      </c>
      <c r="M12" s="110">
        <f t="shared" ref="M12:M15" si="2">L12-L11</f>
        <v>1.1412037037037033E-2</v>
      </c>
      <c r="N12" s="46">
        <f>M12</f>
        <v>1.1412037037037033E-2</v>
      </c>
      <c r="O12" s="47" t="s">
        <v>218</v>
      </c>
      <c r="P12" s="48"/>
      <c r="Q12" s="50"/>
      <c r="R12" s="50"/>
    </row>
    <row r="13" spans="1:18" s="3" customFormat="1" ht="30" customHeight="1" thickBot="1" x14ac:dyDescent="0.3">
      <c r="A13" s="41">
        <v>4</v>
      </c>
      <c r="B13" s="232" t="s">
        <v>130</v>
      </c>
      <c r="C13" s="233"/>
      <c r="D13" s="234"/>
      <c r="E13" s="42">
        <v>33</v>
      </c>
      <c r="F13" s="42">
        <v>147</v>
      </c>
      <c r="G13" s="43">
        <f t="shared" si="1"/>
        <v>33</v>
      </c>
      <c r="H13" s="267">
        <f>MIN(F24:F88)</f>
        <v>42.89</v>
      </c>
      <c r="I13" s="100">
        <f>AVERAGE(F24:F88)</f>
        <v>43.255694444444451</v>
      </c>
      <c r="J13" s="44">
        <v>4</v>
      </c>
      <c r="K13" s="99">
        <f t="shared" si="0"/>
        <v>0.36569444444445054</v>
      </c>
      <c r="L13" s="110">
        <v>7.5289351851851857E-2</v>
      </c>
      <c r="M13" s="110">
        <f t="shared" si="2"/>
        <v>2.0474537037037041E-2</v>
      </c>
      <c r="N13" s="46">
        <f>M13+N10</f>
        <v>4.2569444444444451E-2</v>
      </c>
      <c r="O13" s="47" t="s">
        <v>219</v>
      </c>
      <c r="P13" s="48"/>
      <c r="Q13" s="50"/>
      <c r="R13" s="50"/>
    </row>
    <row r="14" spans="1:18" s="3" customFormat="1" ht="30" customHeight="1" thickBot="1" x14ac:dyDescent="0.3">
      <c r="A14" s="41">
        <v>5</v>
      </c>
      <c r="B14" s="232" t="s">
        <v>94</v>
      </c>
      <c r="C14" s="233"/>
      <c r="D14" s="234"/>
      <c r="E14" s="51">
        <v>4</v>
      </c>
      <c r="F14" s="42">
        <v>188</v>
      </c>
      <c r="G14" s="43">
        <f t="shared" si="1"/>
        <v>41</v>
      </c>
      <c r="H14" s="294">
        <f>MIN(G22:G84)</f>
        <v>42.35</v>
      </c>
      <c r="I14" s="265">
        <f>AVERAGE(G22:G86)</f>
        <v>42.800851063829782</v>
      </c>
      <c r="J14" s="44">
        <v>0</v>
      </c>
      <c r="K14" s="99">
        <f t="shared" si="0"/>
        <v>0.45085106382978068</v>
      </c>
      <c r="L14" s="110">
        <v>0.10002314814814815</v>
      </c>
      <c r="M14" s="110">
        <f t="shared" si="2"/>
        <v>2.4733796296296295E-2</v>
      </c>
      <c r="N14" s="45">
        <f>M14+N11</f>
        <v>4.6041666666666675E-2</v>
      </c>
      <c r="O14" s="47" t="s">
        <v>220</v>
      </c>
      <c r="P14" s="48">
        <v>10</v>
      </c>
      <c r="Q14" s="292" t="s">
        <v>214</v>
      </c>
    </row>
    <row r="15" spans="1:18" s="3" customFormat="1" ht="30" customHeight="1" thickBot="1" x14ac:dyDescent="0.3">
      <c r="A15" s="52" t="s">
        <v>57</v>
      </c>
      <c r="B15" s="232" t="s">
        <v>148</v>
      </c>
      <c r="C15" s="233"/>
      <c r="D15" s="234"/>
      <c r="E15" s="53">
        <v>33</v>
      </c>
      <c r="F15" s="53">
        <v>242</v>
      </c>
      <c r="G15" s="43">
        <f t="shared" si="1"/>
        <v>54</v>
      </c>
      <c r="H15" s="271">
        <f>MIN(H22:H90)</f>
        <v>43.04</v>
      </c>
      <c r="I15" s="265">
        <f>AVERAGE(H22:H86)</f>
        <v>43.506862745098047</v>
      </c>
      <c r="J15" s="44">
        <v>1</v>
      </c>
      <c r="K15" s="99">
        <f t="shared" si="0"/>
        <v>0.46686274509804804</v>
      </c>
      <c r="L15" s="110">
        <v>0.12534722222222222</v>
      </c>
      <c r="M15" s="110">
        <f t="shared" si="2"/>
        <v>2.5324074074074068E-2</v>
      </c>
      <c r="N15" s="54">
        <f>M15+N12</f>
        <v>3.6736111111111101E-2</v>
      </c>
      <c r="O15" s="47"/>
      <c r="P15" s="48"/>
    </row>
    <row r="16" spans="1:18" s="3" customFormat="1" ht="30" customHeight="1" x14ac:dyDescent="0.25">
      <c r="A16" s="55"/>
      <c r="B16" s="55"/>
      <c r="C16" s="55"/>
      <c r="D16" s="56"/>
      <c r="E16" s="57"/>
      <c r="F16" s="57"/>
      <c r="G16" s="57"/>
      <c r="H16" s="87">
        <f>AVERAGE(H10,H13)</f>
        <v>42.730000000000004</v>
      </c>
      <c r="I16" s="106">
        <f>AVERAGE(I10,I13)</f>
        <v>43.185286246612478</v>
      </c>
      <c r="J16" s="106" t="s">
        <v>215</v>
      </c>
      <c r="K16" s="107">
        <f>AVERAGE(K10,K13)</f>
        <v>0.45528624661247719</v>
      </c>
      <c r="L16" s="57"/>
      <c r="M16" s="57"/>
      <c r="N16" s="57"/>
      <c r="O16" s="58"/>
      <c r="P16" s="58"/>
    </row>
    <row r="17" spans="1:16" s="3" customFormat="1" ht="30" customHeight="1" x14ac:dyDescent="0.25">
      <c r="A17" s="298"/>
      <c r="B17" s="298"/>
      <c r="C17" s="298"/>
      <c r="D17" s="299"/>
      <c r="E17" s="300"/>
      <c r="F17" s="300"/>
      <c r="G17" s="300"/>
      <c r="H17" s="87">
        <f>AVERAGE(H11,H14)</f>
        <v>42.495000000000005</v>
      </c>
      <c r="I17" s="106">
        <f>AVERAGE(I11,I14)</f>
        <v>42.946050531914892</v>
      </c>
      <c r="J17" s="106" t="s">
        <v>191</v>
      </c>
      <c r="K17" s="107">
        <f>AVERAGE(K11,K14)</f>
        <v>0.4510505319148912</v>
      </c>
      <c r="L17" s="300"/>
      <c r="M17" s="300"/>
      <c r="N17" s="300"/>
      <c r="O17" s="58"/>
      <c r="P17" s="58"/>
    </row>
    <row r="18" spans="1:16" ht="27.75" customHeight="1" x14ac:dyDescent="0.25">
      <c r="A18" s="59"/>
      <c r="B18" s="59"/>
      <c r="C18" s="59"/>
      <c r="D18" s="59"/>
      <c r="E18" s="59"/>
      <c r="F18" s="60"/>
      <c r="G18" s="61"/>
      <c r="H18" s="62">
        <f>AVERAGE(H12,H15)</f>
        <v>43.21</v>
      </c>
      <c r="I18" s="63">
        <f>AVERAGE(I12,I15)</f>
        <v>43.60287581699346</v>
      </c>
      <c r="J18" s="63" t="s">
        <v>216</v>
      </c>
      <c r="K18" s="64">
        <f>AVERAGE(K12,K15)</f>
        <v>0.39287581699346319</v>
      </c>
      <c r="L18" s="61"/>
      <c r="M18" s="61" t="s">
        <v>27</v>
      </c>
      <c r="N18" s="61"/>
      <c r="O18" s="58"/>
      <c r="P18" s="58"/>
    </row>
    <row r="19" spans="1:16" ht="30" customHeight="1" thickBot="1" x14ac:dyDescent="0.3">
      <c r="A19" s="65"/>
      <c r="B19" s="65"/>
      <c r="C19" s="65"/>
      <c r="D19" s="65"/>
      <c r="E19" s="65"/>
      <c r="F19" s="61"/>
      <c r="G19" s="61"/>
      <c r="H19" s="66">
        <f>AVERAGE(H10:H15)</f>
        <v>42.811666666666667</v>
      </c>
      <c r="I19" s="67">
        <f>AVERAGE(C22:H89)</f>
        <v>43.213016877637131</v>
      </c>
      <c r="J19" s="68"/>
      <c r="K19" s="69">
        <f>AVERAGE(K10:K15)</f>
        <v>0.43307086517361054</v>
      </c>
      <c r="L19" s="61"/>
      <c r="M19" s="61"/>
      <c r="N19" s="61"/>
      <c r="O19" s="65"/>
      <c r="P19" s="65"/>
    </row>
    <row r="21" spans="1:16" ht="15.75" thickBot="1" x14ac:dyDescent="0.3">
      <c r="C21" s="70" t="str">
        <f>B10</f>
        <v>Речук Леша</v>
      </c>
      <c r="D21" s="70" t="str">
        <f>B11</f>
        <v>Стоцкий Андрей</v>
      </c>
      <c r="E21" s="70" t="str">
        <f>B12</f>
        <v>Мифтахутдинов Ильяс</v>
      </c>
      <c r="F21" s="70" t="str">
        <f>B13</f>
        <v>Речук Леша</v>
      </c>
      <c r="G21" s="70" t="str">
        <f>B14</f>
        <v>Стоцкий Андрей</v>
      </c>
      <c r="H21" s="70" t="str">
        <f>B15</f>
        <v>Мифтахутдинов Ильяс</v>
      </c>
    </row>
    <row r="22" spans="1:16" x14ac:dyDescent="0.25">
      <c r="B22" s="1">
        <v>1</v>
      </c>
      <c r="C22" s="71">
        <v>43.5</v>
      </c>
      <c r="D22" s="72">
        <v>43.81</v>
      </c>
      <c r="E22" s="72">
        <v>44.63</v>
      </c>
      <c r="F22" s="72">
        <v>43.57</v>
      </c>
      <c r="G22" s="72">
        <v>43.31</v>
      </c>
      <c r="H22" s="73">
        <v>43.56</v>
      </c>
      <c r="O22" s="2"/>
      <c r="P22" s="2"/>
    </row>
    <row r="23" spans="1:16" x14ac:dyDescent="0.25">
      <c r="B23" s="1">
        <v>2</v>
      </c>
      <c r="C23" s="74">
        <v>42.82</v>
      </c>
      <c r="D23" s="75">
        <v>43.08</v>
      </c>
      <c r="E23" s="75">
        <v>43.9</v>
      </c>
      <c r="F23" s="75">
        <v>43.75</v>
      </c>
      <c r="G23" s="75">
        <v>43.07</v>
      </c>
      <c r="H23" s="76">
        <v>43.85</v>
      </c>
      <c r="O23" s="3"/>
      <c r="P23" s="3"/>
    </row>
    <row r="24" spans="1:16" x14ac:dyDescent="0.25">
      <c r="B24" s="1">
        <v>3</v>
      </c>
      <c r="C24" s="74">
        <v>42.67</v>
      </c>
      <c r="D24" s="75">
        <v>43.2</v>
      </c>
      <c r="E24" s="75">
        <v>43.81</v>
      </c>
      <c r="F24" s="75">
        <v>43.31</v>
      </c>
      <c r="G24" s="75">
        <v>42.92</v>
      </c>
      <c r="H24" s="76">
        <v>43.63</v>
      </c>
      <c r="O24" s="3"/>
      <c r="P24" s="3"/>
    </row>
    <row r="25" spans="1:16" x14ac:dyDescent="0.25">
      <c r="B25" s="1">
        <v>4</v>
      </c>
      <c r="C25" s="74">
        <v>42.69</v>
      </c>
      <c r="D25" s="75">
        <v>42.89</v>
      </c>
      <c r="E25" s="75">
        <v>43.44</v>
      </c>
      <c r="F25" s="75">
        <v>43.62</v>
      </c>
      <c r="G25" s="75">
        <v>43.3</v>
      </c>
      <c r="H25" s="76">
        <v>43.4</v>
      </c>
      <c r="O25" s="3"/>
      <c r="P25" s="3"/>
    </row>
    <row r="26" spans="1:16" x14ac:dyDescent="0.25">
      <c r="B26" s="1">
        <v>5</v>
      </c>
      <c r="C26" s="74">
        <v>42.93</v>
      </c>
      <c r="D26" s="75">
        <v>42.97</v>
      </c>
      <c r="E26" s="75">
        <v>43.85</v>
      </c>
      <c r="F26" s="75">
        <v>43.31</v>
      </c>
      <c r="G26" s="75">
        <v>42.73</v>
      </c>
      <c r="H26" s="76">
        <v>43.57</v>
      </c>
    </row>
    <row r="27" spans="1:16" x14ac:dyDescent="0.25">
      <c r="B27" s="1">
        <v>6</v>
      </c>
      <c r="C27" s="74">
        <v>43.84</v>
      </c>
      <c r="D27" s="75">
        <v>42.88</v>
      </c>
      <c r="E27" s="75">
        <v>43.96</v>
      </c>
      <c r="F27" s="75">
        <v>43.28</v>
      </c>
      <c r="G27" s="75">
        <v>42.91</v>
      </c>
      <c r="H27" s="76">
        <v>43.55</v>
      </c>
    </row>
    <row r="28" spans="1:16" x14ac:dyDescent="0.25">
      <c r="B28" s="1">
        <v>7</v>
      </c>
      <c r="C28" s="74">
        <v>42.59</v>
      </c>
      <c r="D28" s="75">
        <v>43.05</v>
      </c>
      <c r="E28" s="75">
        <v>43.62</v>
      </c>
      <c r="F28" s="75">
        <v>43.22</v>
      </c>
      <c r="G28" s="75">
        <v>42.85</v>
      </c>
      <c r="H28" s="76">
        <v>43.5</v>
      </c>
    </row>
    <row r="29" spans="1:16" x14ac:dyDescent="0.25">
      <c r="B29" s="1">
        <v>8</v>
      </c>
      <c r="C29" s="74">
        <v>42.86</v>
      </c>
      <c r="D29" s="75">
        <v>42.9</v>
      </c>
      <c r="E29" s="75">
        <v>43.78</v>
      </c>
      <c r="F29" s="75">
        <v>43.17</v>
      </c>
      <c r="G29" s="75">
        <v>42.99</v>
      </c>
      <c r="H29" s="76">
        <v>44.21</v>
      </c>
    </row>
    <row r="30" spans="1:16" x14ac:dyDescent="0.25">
      <c r="B30" s="1">
        <v>9</v>
      </c>
      <c r="C30" s="74">
        <v>42.69</v>
      </c>
      <c r="D30" s="75">
        <v>42.94</v>
      </c>
      <c r="E30" s="236">
        <v>43.67</v>
      </c>
      <c r="F30" s="75">
        <v>43.22</v>
      </c>
      <c r="G30" s="75">
        <v>42.84</v>
      </c>
      <c r="H30" s="76">
        <v>43.72</v>
      </c>
    </row>
    <row r="31" spans="1:16" x14ac:dyDescent="0.25">
      <c r="B31" s="1">
        <v>10</v>
      </c>
      <c r="C31" s="74">
        <v>42.57</v>
      </c>
      <c r="D31" s="75">
        <v>44.13</v>
      </c>
      <c r="E31" s="75">
        <v>43.52</v>
      </c>
      <c r="F31" s="75">
        <v>43.32</v>
      </c>
      <c r="G31" s="75">
        <v>43.15</v>
      </c>
      <c r="H31" s="76">
        <v>44.12</v>
      </c>
    </row>
    <row r="32" spans="1:16" x14ac:dyDescent="0.25">
      <c r="B32" s="1">
        <v>11</v>
      </c>
      <c r="C32" s="74">
        <v>42.88</v>
      </c>
      <c r="D32" s="75">
        <v>42.99</v>
      </c>
      <c r="E32" s="75">
        <v>43.96</v>
      </c>
      <c r="F32" s="75">
        <v>43.2</v>
      </c>
      <c r="G32" s="75">
        <v>42.71</v>
      </c>
      <c r="H32" s="76">
        <v>43.34</v>
      </c>
    </row>
    <row r="33" spans="1:18" x14ac:dyDescent="0.25">
      <c r="B33" s="1">
        <v>12</v>
      </c>
      <c r="C33" s="74">
        <v>43.19</v>
      </c>
      <c r="D33" s="75">
        <v>42.87</v>
      </c>
      <c r="E33" s="75">
        <v>43.46</v>
      </c>
      <c r="F33" s="75">
        <v>43.83</v>
      </c>
      <c r="G33" s="75">
        <v>42.88</v>
      </c>
      <c r="H33" s="76">
        <v>43.32</v>
      </c>
    </row>
    <row r="34" spans="1:18" s="2" customFormat="1" x14ac:dyDescent="0.25">
      <c r="A34" s="1"/>
      <c r="B34" s="1">
        <v>13</v>
      </c>
      <c r="C34" s="74">
        <v>42.91</v>
      </c>
      <c r="D34" s="75">
        <v>42.84</v>
      </c>
      <c r="E34" s="75">
        <v>43.38</v>
      </c>
      <c r="F34" s="75">
        <v>43.09</v>
      </c>
      <c r="G34" s="75">
        <v>42.79</v>
      </c>
      <c r="H34" s="76">
        <v>43.31</v>
      </c>
      <c r="O34" s="1"/>
      <c r="P34" s="1"/>
      <c r="Q34" s="1"/>
      <c r="R34" s="1"/>
    </row>
    <row r="35" spans="1:18" s="2" customFormat="1" x14ac:dyDescent="0.25">
      <c r="A35" s="1"/>
      <c r="B35" s="1">
        <v>14</v>
      </c>
      <c r="C35" s="74">
        <v>42.95</v>
      </c>
      <c r="D35" s="75">
        <v>43.05</v>
      </c>
      <c r="E35" s="237">
        <v>43.62</v>
      </c>
      <c r="F35" s="75">
        <v>43.35</v>
      </c>
      <c r="G35" s="75">
        <v>43.01</v>
      </c>
      <c r="H35" s="76">
        <v>43.63</v>
      </c>
      <c r="O35" s="1"/>
      <c r="P35" s="1"/>
      <c r="Q35" s="1"/>
      <c r="R35" s="1"/>
    </row>
    <row r="36" spans="1:18" s="2" customFormat="1" x14ac:dyDescent="0.25">
      <c r="A36" s="1"/>
      <c r="B36" s="1">
        <v>15</v>
      </c>
      <c r="C36" s="74">
        <v>43.98</v>
      </c>
      <c r="D36" s="75">
        <v>42.72</v>
      </c>
      <c r="E36" s="75">
        <v>43.65</v>
      </c>
      <c r="F36" s="75">
        <v>43.11</v>
      </c>
      <c r="G36" s="75">
        <v>42.73</v>
      </c>
      <c r="H36" s="76">
        <v>43.29</v>
      </c>
      <c r="O36" s="1"/>
      <c r="P36" s="1"/>
      <c r="Q36" s="1"/>
      <c r="R36" s="1"/>
    </row>
    <row r="37" spans="1:18" s="2" customFormat="1" x14ac:dyDescent="0.25">
      <c r="A37" s="1"/>
      <c r="B37" s="1">
        <v>16</v>
      </c>
      <c r="C37" s="74">
        <v>43.02</v>
      </c>
      <c r="D37" s="75">
        <v>43.05</v>
      </c>
      <c r="E37" s="75">
        <v>43.43</v>
      </c>
      <c r="F37" s="75">
        <v>43.19</v>
      </c>
      <c r="G37" s="75">
        <v>42.65</v>
      </c>
      <c r="H37" s="76">
        <v>43.05</v>
      </c>
      <c r="O37" s="1"/>
      <c r="P37" s="1"/>
      <c r="Q37" s="1"/>
      <c r="R37" s="1"/>
    </row>
    <row r="38" spans="1:18" s="2" customFormat="1" x14ac:dyDescent="0.25">
      <c r="A38" s="1"/>
      <c r="B38" s="1">
        <v>17</v>
      </c>
      <c r="C38" s="74">
        <v>42.85</v>
      </c>
      <c r="D38" s="75">
        <v>42.81</v>
      </c>
      <c r="E38" s="75">
        <v>43.48</v>
      </c>
      <c r="F38" s="75">
        <v>42.96</v>
      </c>
      <c r="G38" s="75">
        <v>42.99</v>
      </c>
      <c r="H38" s="76">
        <v>43.49</v>
      </c>
      <c r="O38" s="1"/>
      <c r="P38" s="1"/>
      <c r="Q38" s="1"/>
      <c r="R38" s="1"/>
    </row>
    <row r="39" spans="1:18" s="2" customFormat="1" x14ac:dyDescent="0.25">
      <c r="A39" s="1"/>
      <c r="B39" s="1">
        <v>18</v>
      </c>
      <c r="C39" s="74">
        <v>43</v>
      </c>
      <c r="D39" s="75">
        <v>43.04</v>
      </c>
      <c r="E39" s="75">
        <v>43.68</v>
      </c>
      <c r="F39" s="75">
        <v>42.97</v>
      </c>
      <c r="G39" s="75">
        <v>42.84</v>
      </c>
      <c r="H39" s="76">
        <v>43.28</v>
      </c>
      <c r="O39" s="1"/>
      <c r="P39" s="1"/>
      <c r="Q39" s="1"/>
      <c r="R39" s="1"/>
    </row>
    <row r="40" spans="1:18" s="2" customFormat="1" x14ac:dyDescent="0.25">
      <c r="A40" s="1"/>
      <c r="B40" s="1">
        <v>19</v>
      </c>
      <c r="C40" s="74">
        <v>43.07</v>
      </c>
      <c r="D40" s="75">
        <v>43.07</v>
      </c>
      <c r="E40" s="75">
        <v>44.35</v>
      </c>
      <c r="F40" s="75">
        <v>43.18</v>
      </c>
      <c r="G40" s="75">
        <v>42.59</v>
      </c>
      <c r="H40" s="76">
        <v>43.49</v>
      </c>
      <c r="O40" s="1"/>
      <c r="P40" s="1"/>
      <c r="Q40" s="1"/>
      <c r="R40" s="1"/>
    </row>
    <row r="41" spans="1:18" s="2" customFormat="1" x14ac:dyDescent="0.25">
      <c r="A41" s="1"/>
      <c r="B41" s="1">
        <v>20</v>
      </c>
      <c r="C41" s="74">
        <v>42.94</v>
      </c>
      <c r="D41" s="75">
        <v>43.23</v>
      </c>
      <c r="E41" s="75">
        <v>43.92</v>
      </c>
      <c r="F41" s="75">
        <v>43.22</v>
      </c>
      <c r="G41" s="75">
        <v>42.66</v>
      </c>
      <c r="H41" s="76">
        <v>43.81</v>
      </c>
      <c r="O41" s="1"/>
      <c r="P41" s="1"/>
      <c r="Q41" s="1"/>
      <c r="R41" s="1"/>
    </row>
    <row r="42" spans="1:18" s="2" customFormat="1" x14ac:dyDescent="0.25">
      <c r="A42" s="1"/>
      <c r="B42" s="1">
        <v>21</v>
      </c>
      <c r="C42" s="74">
        <v>43.2</v>
      </c>
      <c r="D42" s="75">
        <v>42.87</v>
      </c>
      <c r="E42" s="75"/>
      <c r="F42" s="75">
        <v>43.06</v>
      </c>
      <c r="G42" s="75">
        <v>42.86</v>
      </c>
      <c r="H42" s="76">
        <v>43.54</v>
      </c>
      <c r="O42" s="1"/>
      <c r="P42" s="1"/>
      <c r="Q42" s="1"/>
      <c r="R42" s="1"/>
    </row>
    <row r="43" spans="1:18" s="2" customFormat="1" x14ac:dyDescent="0.25">
      <c r="A43" s="1"/>
      <c r="B43" s="1">
        <v>22</v>
      </c>
      <c r="C43" s="74">
        <v>43.13</v>
      </c>
      <c r="D43" s="75">
        <v>42.74</v>
      </c>
      <c r="E43" s="75"/>
      <c r="F43" s="75">
        <v>43.01</v>
      </c>
      <c r="G43" s="75">
        <v>42.78</v>
      </c>
      <c r="H43" s="76">
        <v>44.5</v>
      </c>
      <c r="O43" s="1"/>
      <c r="P43" s="1"/>
      <c r="Q43" s="1"/>
      <c r="R43" s="1"/>
    </row>
    <row r="44" spans="1:18" s="2" customFormat="1" x14ac:dyDescent="0.25">
      <c r="A44" s="1"/>
      <c r="B44" s="1">
        <v>23</v>
      </c>
      <c r="C44" s="74">
        <v>42.82</v>
      </c>
      <c r="D44" s="75">
        <v>42.82</v>
      </c>
      <c r="E44" s="75"/>
      <c r="F44" s="75">
        <v>43.024999999999999</v>
      </c>
      <c r="G44" s="75">
        <v>42.64</v>
      </c>
      <c r="H44" s="76">
        <v>43.3</v>
      </c>
      <c r="O44" s="1"/>
      <c r="P44" s="1"/>
      <c r="Q44" s="1"/>
      <c r="R44" s="1"/>
    </row>
    <row r="45" spans="1:18" s="2" customFormat="1" x14ac:dyDescent="0.25">
      <c r="A45" s="1"/>
      <c r="B45" s="1">
        <v>24</v>
      </c>
      <c r="C45" s="74">
        <v>42.97</v>
      </c>
      <c r="D45" s="75">
        <v>42.99</v>
      </c>
      <c r="E45" s="75"/>
      <c r="F45" s="75">
        <v>43.17</v>
      </c>
      <c r="G45" s="75">
        <v>42.49</v>
      </c>
      <c r="H45" s="76">
        <v>43.36</v>
      </c>
      <c r="O45" s="1"/>
      <c r="P45" s="1"/>
      <c r="Q45" s="1"/>
      <c r="R45" s="1"/>
    </row>
    <row r="46" spans="1:18" s="2" customFormat="1" x14ac:dyDescent="0.25">
      <c r="A46" s="1"/>
      <c r="B46" s="1">
        <v>25</v>
      </c>
      <c r="C46" s="74">
        <v>42.91</v>
      </c>
      <c r="D46" s="75">
        <v>42.87</v>
      </c>
      <c r="E46" s="75"/>
      <c r="F46" s="75">
        <v>43.29</v>
      </c>
      <c r="G46" s="75">
        <v>42.76</v>
      </c>
      <c r="H46" s="76">
        <v>43.17</v>
      </c>
      <c r="O46" s="1"/>
      <c r="P46" s="1"/>
      <c r="Q46" s="1"/>
      <c r="R46" s="1"/>
    </row>
    <row r="47" spans="1:18" s="2" customFormat="1" x14ac:dyDescent="0.25">
      <c r="A47" s="1"/>
      <c r="B47" s="1">
        <v>26</v>
      </c>
      <c r="C47" s="74">
        <v>43.15</v>
      </c>
      <c r="D47" s="75">
        <v>42.64</v>
      </c>
      <c r="E47" s="75"/>
      <c r="F47" s="75">
        <v>43.25</v>
      </c>
      <c r="G47" s="75">
        <v>42.94</v>
      </c>
      <c r="H47" s="76">
        <v>43.04</v>
      </c>
      <c r="O47" s="1"/>
      <c r="P47" s="1"/>
      <c r="Q47" s="1"/>
      <c r="R47" s="1"/>
    </row>
    <row r="48" spans="1:18" s="2" customFormat="1" x14ac:dyDescent="0.25">
      <c r="A48" s="1"/>
      <c r="B48" s="1">
        <v>27</v>
      </c>
      <c r="C48" s="74">
        <v>43.18</v>
      </c>
      <c r="D48" s="75">
        <v>42.84</v>
      </c>
      <c r="E48" s="75"/>
      <c r="F48" s="75">
        <v>43.03</v>
      </c>
      <c r="G48" s="75">
        <v>42.81</v>
      </c>
      <c r="H48" s="76">
        <v>43.47</v>
      </c>
      <c r="O48" s="1"/>
      <c r="P48" s="1"/>
      <c r="Q48" s="1"/>
      <c r="R48" s="1"/>
    </row>
    <row r="49" spans="1:18" s="2" customFormat="1" x14ac:dyDescent="0.25">
      <c r="A49" s="1"/>
      <c r="B49" s="1">
        <v>28</v>
      </c>
      <c r="C49" s="74">
        <v>43.11</v>
      </c>
      <c r="D49" s="75">
        <v>42.77</v>
      </c>
      <c r="E49" s="75"/>
      <c r="F49" s="75">
        <v>44.54</v>
      </c>
      <c r="G49" s="75">
        <v>42.7</v>
      </c>
      <c r="H49" s="76">
        <v>43.78</v>
      </c>
      <c r="O49" s="1"/>
      <c r="P49" s="1"/>
      <c r="Q49" s="1"/>
      <c r="R49" s="1"/>
    </row>
    <row r="50" spans="1:18" s="2" customFormat="1" x14ac:dyDescent="0.25">
      <c r="A50" s="1"/>
      <c r="B50" s="1">
        <v>29</v>
      </c>
      <c r="C50" s="74">
        <v>43.41</v>
      </c>
      <c r="D50" s="75">
        <v>44.57</v>
      </c>
      <c r="E50" s="75"/>
      <c r="F50" s="75">
        <v>43.05</v>
      </c>
      <c r="G50" s="75">
        <v>43.65</v>
      </c>
      <c r="H50" s="76">
        <v>43.49</v>
      </c>
      <c r="O50" s="1"/>
      <c r="P50" s="1"/>
      <c r="Q50" s="1"/>
      <c r="R50" s="1"/>
    </row>
    <row r="51" spans="1:18" s="2" customFormat="1" x14ac:dyDescent="0.25">
      <c r="A51" s="1"/>
      <c r="B51" s="1">
        <v>30</v>
      </c>
      <c r="C51" s="74">
        <v>42.85</v>
      </c>
      <c r="D51" s="75">
        <v>44.42</v>
      </c>
      <c r="E51" s="75"/>
      <c r="F51" s="75">
        <v>42.94</v>
      </c>
      <c r="G51" s="75">
        <v>42.72</v>
      </c>
      <c r="H51" s="76">
        <v>43.47</v>
      </c>
      <c r="O51" s="1"/>
      <c r="P51" s="1"/>
      <c r="Q51" s="1"/>
      <c r="R51" s="1"/>
    </row>
    <row r="52" spans="1:18" s="2" customFormat="1" x14ac:dyDescent="0.25">
      <c r="A52" s="1"/>
      <c r="B52" s="1">
        <v>31</v>
      </c>
      <c r="C52" s="74">
        <v>43.22</v>
      </c>
      <c r="D52" s="75">
        <v>42.94</v>
      </c>
      <c r="E52" s="75"/>
      <c r="F52" s="75">
        <v>43.26</v>
      </c>
      <c r="G52" s="75">
        <v>42.81</v>
      </c>
      <c r="H52" s="76">
        <v>43.22</v>
      </c>
      <c r="O52" s="1"/>
      <c r="P52" s="1"/>
      <c r="Q52" s="1"/>
      <c r="R52" s="1"/>
    </row>
    <row r="53" spans="1:18" s="2" customFormat="1" x14ac:dyDescent="0.25">
      <c r="A53" s="1"/>
      <c r="B53" s="1">
        <v>32</v>
      </c>
      <c r="C53" s="74">
        <v>43.16</v>
      </c>
      <c r="D53" s="75">
        <v>43.88</v>
      </c>
      <c r="E53" s="75"/>
      <c r="F53" s="75">
        <v>43.9</v>
      </c>
      <c r="G53" s="75">
        <v>42.77</v>
      </c>
      <c r="H53" s="76">
        <v>43.16</v>
      </c>
      <c r="O53" s="1"/>
      <c r="P53" s="1"/>
      <c r="Q53" s="1"/>
      <c r="R53" s="1"/>
    </row>
    <row r="54" spans="1:18" s="2" customFormat="1" x14ac:dyDescent="0.25">
      <c r="A54" s="1"/>
      <c r="B54" s="1">
        <v>33</v>
      </c>
      <c r="C54" s="74">
        <v>43.13</v>
      </c>
      <c r="D54" s="75">
        <v>43.05</v>
      </c>
      <c r="E54" s="75"/>
      <c r="F54" s="75">
        <v>43</v>
      </c>
      <c r="G54" s="75">
        <v>42.77</v>
      </c>
      <c r="H54" s="76">
        <v>43.46</v>
      </c>
      <c r="O54" s="1"/>
      <c r="P54" s="1"/>
      <c r="Q54" s="1"/>
      <c r="R54" s="1"/>
    </row>
    <row r="55" spans="1:18" s="2" customFormat="1" x14ac:dyDescent="0.25">
      <c r="A55" s="1"/>
      <c r="B55" s="1">
        <v>34</v>
      </c>
      <c r="C55" s="74">
        <v>43.21</v>
      </c>
      <c r="D55" s="75">
        <v>43.01</v>
      </c>
      <c r="E55" s="75"/>
      <c r="F55" s="75">
        <v>42.89</v>
      </c>
      <c r="G55" s="75">
        <v>42.35</v>
      </c>
      <c r="H55" s="76">
        <v>43.56</v>
      </c>
      <c r="O55" s="1"/>
      <c r="P55" s="1"/>
      <c r="Q55" s="1"/>
      <c r="R55" s="1"/>
    </row>
    <row r="56" spans="1:18" s="2" customFormat="1" x14ac:dyDescent="0.25">
      <c r="A56" s="1"/>
      <c r="B56" s="1">
        <v>35</v>
      </c>
      <c r="C56" s="74">
        <v>43.15</v>
      </c>
      <c r="D56" s="75">
        <v>42.72</v>
      </c>
      <c r="E56" s="75"/>
      <c r="F56" s="75">
        <v>43.27</v>
      </c>
      <c r="G56" s="75">
        <v>42.69</v>
      </c>
      <c r="H56" s="76">
        <v>43.23</v>
      </c>
      <c r="O56" s="1"/>
      <c r="P56" s="1"/>
      <c r="Q56" s="1"/>
      <c r="R56" s="1"/>
    </row>
    <row r="57" spans="1:18" s="2" customFormat="1" x14ac:dyDescent="0.25">
      <c r="A57" s="1"/>
      <c r="B57" s="1">
        <v>36</v>
      </c>
      <c r="C57" s="74">
        <v>43.06</v>
      </c>
      <c r="D57" s="75">
        <v>42.99</v>
      </c>
      <c r="E57" s="75"/>
      <c r="F57" s="75">
        <v>43.84</v>
      </c>
      <c r="G57" s="75">
        <v>42.54</v>
      </c>
      <c r="H57" s="76">
        <v>43.15</v>
      </c>
      <c r="O57" s="1"/>
      <c r="P57" s="1"/>
      <c r="Q57" s="1"/>
      <c r="R57" s="1"/>
    </row>
    <row r="58" spans="1:18" s="2" customFormat="1" x14ac:dyDescent="0.25">
      <c r="A58" s="1"/>
      <c r="B58" s="1">
        <v>37</v>
      </c>
      <c r="C58" s="74">
        <v>43.18</v>
      </c>
      <c r="D58" s="75">
        <v>42.83</v>
      </c>
      <c r="E58" s="75"/>
      <c r="F58" s="75">
        <v>43.14</v>
      </c>
      <c r="G58" s="75">
        <v>42.65</v>
      </c>
      <c r="H58" s="76">
        <v>43.13</v>
      </c>
      <c r="O58" s="1"/>
      <c r="P58" s="1"/>
      <c r="Q58" s="1"/>
      <c r="R58" s="1"/>
    </row>
    <row r="59" spans="1:18" s="2" customFormat="1" x14ac:dyDescent="0.25">
      <c r="A59" s="1"/>
      <c r="B59" s="1">
        <v>38</v>
      </c>
      <c r="C59" s="74">
        <v>43.41</v>
      </c>
      <c r="D59" s="75">
        <v>42.87</v>
      </c>
      <c r="E59" s="75"/>
      <c r="F59" s="75">
        <v>42.99</v>
      </c>
      <c r="G59" s="75">
        <v>42.77</v>
      </c>
      <c r="H59" s="76">
        <v>43.33</v>
      </c>
      <c r="O59" s="1"/>
      <c r="P59" s="1"/>
      <c r="Q59" s="1"/>
      <c r="R59" s="1"/>
    </row>
    <row r="60" spans="1:18" s="2" customFormat="1" x14ac:dyDescent="0.25">
      <c r="A60" s="1"/>
      <c r="B60" s="1">
        <v>39</v>
      </c>
      <c r="C60" s="74">
        <v>43.02</v>
      </c>
      <c r="D60" s="75">
        <v>43.18</v>
      </c>
      <c r="E60" s="75"/>
      <c r="F60" s="75"/>
      <c r="G60" s="75">
        <v>42.5</v>
      </c>
      <c r="H60" s="76">
        <v>43.36</v>
      </c>
      <c r="O60" s="1"/>
      <c r="P60" s="1"/>
      <c r="Q60" s="1"/>
      <c r="R60" s="1"/>
    </row>
    <row r="61" spans="1:18" s="2" customFormat="1" x14ac:dyDescent="0.25">
      <c r="A61" s="1"/>
      <c r="B61" s="1">
        <v>40</v>
      </c>
      <c r="C61" s="74">
        <v>43.81</v>
      </c>
      <c r="D61" s="75">
        <v>43.13</v>
      </c>
      <c r="E61" s="75"/>
      <c r="F61" s="75"/>
      <c r="G61" s="75">
        <v>42.51</v>
      </c>
      <c r="H61" s="76">
        <v>43.34</v>
      </c>
      <c r="O61" s="1"/>
      <c r="P61" s="1"/>
      <c r="Q61" s="1"/>
      <c r="R61" s="1"/>
    </row>
    <row r="62" spans="1:18" s="2" customFormat="1" x14ac:dyDescent="0.25">
      <c r="A62" s="1"/>
      <c r="B62" s="1">
        <v>41</v>
      </c>
      <c r="C62" s="74">
        <v>44.68</v>
      </c>
      <c r="D62" s="75"/>
      <c r="E62" s="75"/>
      <c r="F62" s="75"/>
      <c r="G62" s="75">
        <v>42.83</v>
      </c>
      <c r="H62" s="76">
        <v>43.16</v>
      </c>
      <c r="O62" s="1"/>
      <c r="P62" s="1"/>
      <c r="Q62" s="1"/>
      <c r="R62" s="1"/>
    </row>
    <row r="63" spans="1:18" s="2" customFormat="1" x14ac:dyDescent="0.25">
      <c r="A63" s="1"/>
      <c r="B63" s="1">
        <v>42</v>
      </c>
      <c r="C63" s="74"/>
      <c r="D63" s="75"/>
      <c r="E63" s="75"/>
      <c r="F63" s="75"/>
      <c r="G63" s="75">
        <v>42.82</v>
      </c>
      <c r="H63" s="76">
        <v>43.36</v>
      </c>
      <c r="O63" s="1"/>
      <c r="P63" s="1"/>
      <c r="Q63" s="1"/>
      <c r="R63" s="1"/>
    </row>
    <row r="64" spans="1:18" s="2" customFormat="1" x14ac:dyDescent="0.25">
      <c r="A64" s="1"/>
      <c r="B64" s="1">
        <v>43</v>
      </c>
      <c r="C64" s="74"/>
      <c r="D64" s="75"/>
      <c r="E64" s="75"/>
      <c r="F64" s="75"/>
      <c r="G64" s="75">
        <v>42.65</v>
      </c>
      <c r="H64" s="76">
        <v>43.3</v>
      </c>
      <c r="O64" s="1"/>
      <c r="P64" s="1"/>
      <c r="Q64" s="1"/>
      <c r="R64" s="1"/>
    </row>
    <row r="65" spans="1:18" s="2" customFormat="1" x14ac:dyDescent="0.25">
      <c r="A65" s="1"/>
      <c r="B65" s="1">
        <v>44</v>
      </c>
      <c r="C65" s="74"/>
      <c r="D65" s="75"/>
      <c r="E65" s="75"/>
      <c r="F65" s="75"/>
      <c r="G65" s="75">
        <v>42.58</v>
      </c>
      <c r="H65" s="76">
        <v>43.52</v>
      </c>
      <c r="O65" s="1"/>
      <c r="P65" s="1"/>
      <c r="Q65" s="1"/>
      <c r="R65" s="1"/>
    </row>
    <row r="66" spans="1:18" s="2" customFormat="1" x14ac:dyDescent="0.25">
      <c r="A66" s="1"/>
      <c r="B66" s="1">
        <v>45</v>
      </c>
      <c r="C66" s="74"/>
      <c r="D66" s="75"/>
      <c r="E66" s="75"/>
      <c r="F66" s="75"/>
      <c r="G66" s="75">
        <v>42.67</v>
      </c>
      <c r="H66" s="76">
        <v>43.94</v>
      </c>
      <c r="O66" s="1"/>
      <c r="P66" s="1"/>
      <c r="Q66" s="1"/>
      <c r="R66" s="1"/>
    </row>
    <row r="67" spans="1:18" s="2" customFormat="1" x14ac:dyDescent="0.25">
      <c r="A67" s="1"/>
      <c r="B67" s="1">
        <v>46</v>
      </c>
      <c r="C67" s="74"/>
      <c r="D67" s="75"/>
      <c r="E67" s="75"/>
      <c r="F67" s="75"/>
      <c r="G67" s="75">
        <v>42.84</v>
      </c>
      <c r="H67" s="76">
        <v>43.23</v>
      </c>
      <c r="O67" s="1"/>
      <c r="P67" s="1"/>
      <c r="Q67" s="1"/>
      <c r="R67" s="1"/>
    </row>
    <row r="68" spans="1:18" s="2" customFormat="1" x14ac:dyDescent="0.25">
      <c r="A68" s="1"/>
      <c r="B68" s="1">
        <v>47</v>
      </c>
      <c r="C68" s="74"/>
      <c r="D68" s="75"/>
      <c r="E68" s="75"/>
      <c r="F68" s="75"/>
      <c r="G68" s="75">
        <v>42.62</v>
      </c>
      <c r="H68" s="76">
        <v>43.44</v>
      </c>
      <c r="O68" s="1"/>
      <c r="P68" s="1"/>
      <c r="Q68" s="1"/>
      <c r="R68" s="1"/>
    </row>
    <row r="69" spans="1:18" s="2" customFormat="1" x14ac:dyDescent="0.25">
      <c r="A69" s="1"/>
      <c r="B69" s="1">
        <v>48</v>
      </c>
      <c r="C69" s="74"/>
      <c r="D69" s="75"/>
      <c r="E69" s="75"/>
      <c r="F69" s="75"/>
      <c r="G69" s="75"/>
      <c r="H69" s="76">
        <v>43.33</v>
      </c>
      <c r="O69" s="1"/>
      <c r="P69" s="1"/>
      <c r="Q69" s="1"/>
      <c r="R69" s="1"/>
    </row>
    <row r="70" spans="1:18" s="2" customFormat="1" x14ac:dyDescent="0.25">
      <c r="A70" s="1"/>
      <c r="B70" s="1">
        <v>49</v>
      </c>
      <c r="C70" s="74"/>
      <c r="D70" s="75"/>
      <c r="E70" s="75"/>
      <c r="F70" s="75"/>
      <c r="G70" s="75"/>
      <c r="H70" s="76">
        <v>44.15</v>
      </c>
      <c r="O70" s="1"/>
      <c r="P70" s="1"/>
      <c r="Q70" s="1"/>
      <c r="R70" s="1"/>
    </row>
    <row r="71" spans="1:18" s="2" customFormat="1" x14ac:dyDescent="0.25">
      <c r="A71" s="1"/>
      <c r="B71" s="1">
        <v>50</v>
      </c>
      <c r="C71" s="74"/>
      <c r="D71" s="75"/>
      <c r="E71" s="75"/>
      <c r="F71" s="75"/>
      <c r="G71" s="75"/>
      <c r="H71" s="76">
        <v>44.51</v>
      </c>
      <c r="O71" s="1"/>
      <c r="P71" s="1"/>
      <c r="Q71" s="1"/>
      <c r="R71" s="1"/>
    </row>
    <row r="72" spans="1:18" s="2" customFormat="1" x14ac:dyDescent="0.25">
      <c r="A72" s="1"/>
      <c r="B72" s="1">
        <v>51</v>
      </c>
      <c r="C72" s="74"/>
      <c r="D72" s="75"/>
      <c r="E72" s="75"/>
      <c r="F72" s="75"/>
      <c r="G72" s="75"/>
      <c r="H72" s="76">
        <v>43.73</v>
      </c>
      <c r="O72" s="1"/>
      <c r="P72" s="1"/>
      <c r="Q72" s="1"/>
      <c r="R72" s="1"/>
    </row>
    <row r="73" spans="1:18" s="2" customFormat="1" x14ac:dyDescent="0.25">
      <c r="A73" s="1"/>
      <c r="B73" s="1">
        <v>52</v>
      </c>
      <c r="C73" s="74"/>
      <c r="D73" s="75"/>
      <c r="E73" s="75"/>
      <c r="F73" s="75"/>
      <c r="G73" s="75"/>
      <c r="H73" s="76"/>
      <c r="O73" s="1"/>
      <c r="P73" s="1"/>
      <c r="Q73" s="1"/>
      <c r="R73" s="1"/>
    </row>
    <row r="74" spans="1:18" s="2" customFormat="1" x14ac:dyDescent="0.25">
      <c r="A74" s="1"/>
      <c r="B74" s="1">
        <v>53</v>
      </c>
      <c r="C74" s="74"/>
      <c r="D74" s="75"/>
      <c r="E74" s="75"/>
      <c r="F74" s="75"/>
      <c r="G74" s="75"/>
      <c r="H74" s="76"/>
      <c r="O74" s="1"/>
      <c r="P74" s="1"/>
      <c r="Q74" s="1"/>
      <c r="R74" s="1"/>
    </row>
    <row r="75" spans="1:18" s="2" customFormat="1" x14ac:dyDescent="0.25">
      <c r="A75" s="1"/>
      <c r="B75" s="1">
        <v>54</v>
      </c>
      <c r="C75" s="74"/>
      <c r="D75" s="75"/>
      <c r="E75" s="75"/>
      <c r="F75" s="75"/>
      <c r="G75" s="75"/>
      <c r="H75" s="76"/>
      <c r="O75" s="1"/>
      <c r="P75" s="1"/>
      <c r="Q75" s="1"/>
      <c r="R75" s="1"/>
    </row>
    <row r="76" spans="1:18" s="2" customFormat="1" x14ac:dyDescent="0.25">
      <c r="A76" s="1"/>
      <c r="B76" s="1">
        <v>55</v>
      </c>
      <c r="C76" s="74"/>
      <c r="D76" s="75"/>
      <c r="E76" s="75"/>
      <c r="F76" s="75"/>
      <c r="G76" s="75"/>
      <c r="H76" s="76"/>
      <c r="O76" s="1"/>
      <c r="P76" s="1"/>
      <c r="Q76" s="1"/>
      <c r="R76" s="1"/>
    </row>
    <row r="77" spans="1:18" s="2" customFormat="1" x14ac:dyDescent="0.25">
      <c r="A77" s="1"/>
      <c r="B77" s="1">
        <v>56</v>
      </c>
      <c r="C77" s="74"/>
      <c r="D77" s="75"/>
      <c r="E77" s="75"/>
      <c r="F77" s="75"/>
      <c r="G77" s="75"/>
      <c r="H77" s="76"/>
      <c r="O77" s="1"/>
      <c r="P77" s="1"/>
      <c r="Q77" s="1"/>
      <c r="R77" s="1"/>
    </row>
    <row r="78" spans="1:18" s="2" customFormat="1" x14ac:dyDescent="0.25">
      <c r="A78" s="1"/>
      <c r="B78" s="1">
        <v>57</v>
      </c>
      <c r="C78" s="74"/>
      <c r="D78" s="75"/>
      <c r="E78" s="75"/>
      <c r="F78" s="75"/>
      <c r="G78" s="75"/>
      <c r="H78" s="76"/>
      <c r="O78" s="1"/>
      <c r="P78" s="1"/>
      <c r="Q78" s="1"/>
      <c r="R78" s="1"/>
    </row>
    <row r="79" spans="1:18" s="2" customFormat="1" x14ac:dyDescent="0.25">
      <c r="A79" s="1"/>
      <c r="B79" s="1">
        <v>58</v>
      </c>
      <c r="C79" s="74"/>
      <c r="D79" s="75"/>
      <c r="E79" s="75"/>
      <c r="F79" s="75"/>
      <c r="G79" s="75"/>
      <c r="H79" s="76"/>
      <c r="O79" s="1"/>
      <c r="P79" s="1"/>
      <c r="Q79" s="1"/>
      <c r="R79" s="1"/>
    </row>
    <row r="80" spans="1:18" s="2" customFormat="1" x14ac:dyDescent="0.25">
      <c r="A80" s="1"/>
      <c r="B80" s="1">
        <v>59</v>
      </c>
      <c r="C80" s="74"/>
      <c r="D80" s="75"/>
      <c r="E80" s="75"/>
      <c r="F80" s="75"/>
      <c r="G80" s="75"/>
      <c r="H80" s="76"/>
      <c r="O80" s="1"/>
      <c r="P80" s="1"/>
      <c r="Q80" s="1"/>
      <c r="R80" s="1"/>
    </row>
    <row r="81" spans="1:18" s="2" customFormat="1" x14ac:dyDescent="0.25">
      <c r="A81" s="1"/>
      <c r="B81" s="1">
        <v>60</v>
      </c>
      <c r="C81" s="74"/>
      <c r="D81" s="75"/>
      <c r="E81" s="75"/>
      <c r="F81" s="75"/>
      <c r="G81" s="75"/>
      <c r="H81" s="76"/>
      <c r="O81" s="1"/>
      <c r="P81" s="1"/>
      <c r="Q81" s="1"/>
      <c r="R81" s="1"/>
    </row>
    <row r="82" spans="1:18" s="2" customFormat="1" x14ac:dyDescent="0.25">
      <c r="A82" s="1"/>
      <c r="B82" s="1">
        <v>61</v>
      </c>
      <c r="C82" s="74"/>
      <c r="D82" s="75"/>
      <c r="E82" s="75"/>
      <c r="F82" s="75"/>
      <c r="G82" s="75"/>
      <c r="H82" s="76"/>
      <c r="O82" s="1"/>
      <c r="P82" s="1"/>
      <c r="Q82" s="1"/>
      <c r="R82" s="1"/>
    </row>
    <row r="83" spans="1:18" s="2" customFormat="1" x14ac:dyDescent="0.25">
      <c r="A83" s="1"/>
      <c r="B83" s="1">
        <v>62</v>
      </c>
      <c r="C83" s="74"/>
      <c r="D83" s="75"/>
      <c r="E83" s="75"/>
      <c r="F83" s="75"/>
      <c r="G83" s="75"/>
      <c r="H83" s="76"/>
      <c r="O83" s="1"/>
      <c r="P83" s="1"/>
      <c r="Q83" s="1"/>
      <c r="R83" s="1"/>
    </row>
    <row r="84" spans="1:18" s="2" customFormat="1" x14ac:dyDescent="0.25">
      <c r="A84" s="1"/>
      <c r="B84" s="1">
        <v>63</v>
      </c>
      <c r="C84" s="74"/>
      <c r="D84" s="75"/>
      <c r="E84" s="75"/>
      <c r="F84" s="75"/>
      <c r="G84" s="75"/>
      <c r="H84" s="76"/>
      <c r="O84" s="1"/>
      <c r="P84" s="1"/>
      <c r="Q84" s="1"/>
      <c r="R84" s="1"/>
    </row>
    <row r="85" spans="1:18" s="2" customFormat="1" x14ac:dyDescent="0.25">
      <c r="A85" s="1"/>
      <c r="B85" s="1">
        <v>64</v>
      </c>
      <c r="C85" s="74"/>
      <c r="D85" s="75"/>
      <c r="E85" s="75"/>
      <c r="F85" s="75"/>
      <c r="G85" s="75"/>
      <c r="H85" s="76"/>
      <c r="O85" s="1"/>
      <c r="P85" s="1"/>
      <c r="Q85" s="1"/>
      <c r="R85" s="1"/>
    </row>
    <row r="86" spans="1:18" s="2" customFormat="1" x14ac:dyDescent="0.25">
      <c r="A86" s="1"/>
      <c r="B86" s="1">
        <v>65</v>
      </c>
      <c r="C86" s="74"/>
      <c r="D86" s="75"/>
      <c r="E86" s="75"/>
      <c r="F86" s="75"/>
      <c r="G86" s="75"/>
      <c r="H86" s="76"/>
      <c r="O86" s="1"/>
      <c r="P86" s="1"/>
      <c r="Q86" s="1"/>
      <c r="R86" s="1"/>
    </row>
    <row r="87" spans="1:18" s="2" customFormat="1" x14ac:dyDescent="0.25">
      <c r="A87" s="1"/>
      <c r="B87" s="1">
        <v>66</v>
      </c>
      <c r="C87" s="74"/>
      <c r="D87" s="75"/>
      <c r="E87" s="75"/>
      <c r="F87" s="75"/>
      <c r="G87" s="75"/>
      <c r="H87" s="76"/>
      <c r="O87" s="1"/>
      <c r="P87" s="1"/>
      <c r="Q87" s="1"/>
      <c r="R87" s="1"/>
    </row>
    <row r="88" spans="1:18" s="2" customFormat="1" x14ac:dyDescent="0.25">
      <c r="A88" s="1"/>
      <c r="B88" s="1">
        <v>67</v>
      </c>
      <c r="C88" s="74"/>
      <c r="D88" s="75"/>
      <c r="E88" s="75"/>
      <c r="F88" s="75"/>
      <c r="G88" s="75"/>
      <c r="H88" s="76"/>
      <c r="O88" s="1"/>
      <c r="P88" s="1"/>
      <c r="Q88" s="1"/>
      <c r="R88" s="1"/>
    </row>
    <row r="89" spans="1:18" s="2" customFormat="1" ht="15.75" thickBot="1" x14ac:dyDescent="0.3">
      <c r="A89" s="1"/>
      <c r="B89" s="1">
        <v>68</v>
      </c>
      <c r="C89" s="77"/>
      <c r="D89" s="78"/>
      <c r="E89" s="78"/>
      <c r="F89" s="78"/>
      <c r="G89" s="78"/>
      <c r="H89" s="79"/>
      <c r="O89" s="1"/>
      <c r="P89" s="1"/>
      <c r="Q89" s="1"/>
      <c r="R89" s="1"/>
    </row>
  </sheetData>
  <mergeCells count="16">
    <mergeCell ref="B10:D10"/>
    <mergeCell ref="B11:D11"/>
    <mergeCell ref="B12:D12"/>
    <mergeCell ref="B13:D13"/>
    <mergeCell ref="B14:D14"/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8"/>
  <sheetViews>
    <sheetView topLeftCell="A4" zoomScale="75" zoomScaleNormal="75" workbookViewId="0">
      <selection activeCell="Q11" sqref="Q11"/>
    </sheetView>
  </sheetViews>
  <sheetFormatPr defaultRowHeight="15" x14ac:dyDescent="0.2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 x14ac:dyDescent="0.25"/>
    <row r="2" spans="1:18" hidden="1" x14ac:dyDescent="0.25"/>
    <row r="3" spans="1:18" hidden="1" x14ac:dyDescent="0.25"/>
    <row r="4" spans="1:18" ht="18.75" x14ac:dyDescent="0.3">
      <c r="A4" s="150" t="s">
        <v>62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</row>
    <row r="5" spans="1:18" ht="7.5" customHeight="1" x14ac:dyDescent="0.25"/>
    <row r="6" spans="1:18" ht="17.25" x14ac:dyDescent="0.3">
      <c r="A6" s="114" t="s">
        <v>85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8" ht="7.5" customHeight="1" x14ac:dyDescent="0.25"/>
    <row r="8" spans="1:18" s="2" customFormat="1" ht="20.25" customHeight="1" x14ac:dyDescent="0.25">
      <c r="A8" s="151" t="s">
        <v>43</v>
      </c>
      <c r="B8" s="225" t="s">
        <v>13</v>
      </c>
      <c r="C8" s="226"/>
      <c r="D8" s="227"/>
      <c r="E8" s="153" t="s">
        <v>18</v>
      </c>
      <c r="F8" s="152" t="s">
        <v>44</v>
      </c>
      <c r="G8" s="155" t="s">
        <v>45</v>
      </c>
      <c r="H8" s="157" t="s">
        <v>46</v>
      </c>
      <c r="I8" s="158"/>
      <c r="J8" s="158"/>
      <c r="K8" s="159"/>
      <c r="L8" s="160" t="s">
        <v>47</v>
      </c>
      <c r="M8" s="151" t="s">
        <v>48</v>
      </c>
      <c r="N8" s="151"/>
      <c r="O8" s="37"/>
      <c r="P8" s="37"/>
    </row>
    <row r="9" spans="1:18" s="2" customFormat="1" ht="27.75" customHeight="1" thickBot="1" x14ac:dyDescent="0.3">
      <c r="A9" s="151"/>
      <c r="B9" s="228"/>
      <c r="C9" s="229"/>
      <c r="D9" s="230"/>
      <c r="E9" s="154"/>
      <c r="F9" s="152"/>
      <c r="G9" s="156"/>
      <c r="H9" s="38" t="s">
        <v>49</v>
      </c>
      <c r="I9" s="38" t="s">
        <v>50</v>
      </c>
      <c r="J9" s="38" t="s">
        <v>51</v>
      </c>
      <c r="K9" s="39" t="s">
        <v>52</v>
      </c>
      <c r="L9" s="161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 x14ac:dyDescent="0.3">
      <c r="A10" s="41">
        <v>1</v>
      </c>
      <c r="B10" s="232" t="s">
        <v>128</v>
      </c>
      <c r="C10" s="233"/>
      <c r="D10" s="234"/>
      <c r="E10" s="42">
        <v>4</v>
      </c>
      <c r="F10" s="42">
        <v>40</v>
      </c>
      <c r="G10" s="43">
        <f>F10</f>
        <v>40</v>
      </c>
      <c r="H10" s="294">
        <f>MIN(C21:C85)</f>
        <v>42.74</v>
      </c>
      <c r="I10" s="265">
        <f>AVERAGE(C21:C85)</f>
        <v>43.290512820512809</v>
      </c>
      <c r="J10" s="44">
        <v>1</v>
      </c>
      <c r="K10" s="99">
        <f>I10-H10</f>
        <v>0.55051282051280737</v>
      </c>
      <c r="L10" s="110">
        <v>2.119212962962963E-2</v>
      </c>
      <c r="M10" s="250">
        <f>L10</f>
        <v>2.119212962962963E-2</v>
      </c>
      <c r="N10" s="46">
        <f>M10</f>
        <v>2.119212962962963E-2</v>
      </c>
      <c r="O10" s="47" t="s">
        <v>139</v>
      </c>
      <c r="P10" s="48">
        <v>-30</v>
      </c>
      <c r="Q10" s="291" t="s">
        <v>200</v>
      </c>
      <c r="R10" s="50"/>
    </row>
    <row r="11" spans="1:18" s="3" customFormat="1" ht="30" customHeight="1" thickBot="1" x14ac:dyDescent="0.3">
      <c r="A11" s="41">
        <v>2</v>
      </c>
      <c r="B11" s="232" t="s">
        <v>147</v>
      </c>
      <c r="C11" s="233"/>
      <c r="D11" s="234"/>
      <c r="E11" s="42">
        <v>13</v>
      </c>
      <c r="F11" s="42">
        <v>79</v>
      </c>
      <c r="G11" s="43">
        <f>F11-F10</f>
        <v>39</v>
      </c>
      <c r="H11" s="270">
        <f>MIN(D21:D85)</f>
        <v>42.94</v>
      </c>
      <c r="I11" s="264">
        <f>AVERAGE(D21:D85)</f>
        <v>43.542894736842108</v>
      </c>
      <c r="J11" s="44">
        <v>1</v>
      </c>
      <c r="K11" s="99">
        <f t="shared" ref="K11:K15" si="0">I11-H11</f>
        <v>0.60289473684211004</v>
      </c>
      <c r="L11" s="110">
        <v>4.1712962962962959E-2</v>
      </c>
      <c r="M11" s="110">
        <f>L11-L10</f>
        <v>2.0520833333333328E-2</v>
      </c>
      <c r="N11" s="46">
        <f>M11</f>
        <v>2.0520833333333328E-2</v>
      </c>
      <c r="O11" s="47" t="s">
        <v>177</v>
      </c>
      <c r="P11" s="48">
        <v>5</v>
      </c>
      <c r="Q11" s="291" t="s">
        <v>182</v>
      </c>
      <c r="R11" s="50"/>
    </row>
    <row r="12" spans="1:18" s="3" customFormat="1" ht="30" customHeight="1" x14ac:dyDescent="0.25">
      <c r="A12" s="41">
        <v>3</v>
      </c>
      <c r="B12" s="232" t="s">
        <v>128</v>
      </c>
      <c r="C12" s="233"/>
      <c r="D12" s="234"/>
      <c r="E12" s="42">
        <v>6</v>
      </c>
      <c r="F12" s="42">
        <v>114</v>
      </c>
      <c r="G12" s="43">
        <f t="shared" ref="G12:G15" si="1">F12-F11</f>
        <v>35</v>
      </c>
      <c r="H12" s="268">
        <f>MIN(E21:E85)</f>
        <v>42.92</v>
      </c>
      <c r="I12" s="99">
        <f>AVERAGE(E23:E87)</f>
        <v>43.500937500000006</v>
      </c>
      <c r="J12" s="44">
        <v>1</v>
      </c>
      <c r="K12" s="99">
        <f t="shared" si="0"/>
        <v>0.58093750000000455</v>
      </c>
      <c r="L12" s="110">
        <v>6.0034722222222225E-2</v>
      </c>
      <c r="M12" s="110">
        <f t="shared" ref="M12:M15" si="2">L12-L11</f>
        <v>1.8321759259259267E-2</v>
      </c>
      <c r="N12" s="46">
        <f>M12+N10</f>
        <v>3.9513888888888897E-2</v>
      </c>
      <c r="O12" s="47" t="s">
        <v>178</v>
      </c>
      <c r="P12" s="48"/>
      <c r="Q12" s="50"/>
      <c r="R12" s="50"/>
    </row>
    <row r="13" spans="1:18" s="3" customFormat="1" ht="30" customHeight="1" x14ac:dyDescent="0.25">
      <c r="A13" s="41">
        <v>4</v>
      </c>
      <c r="B13" s="232" t="s">
        <v>147</v>
      </c>
      <c r="C13" s="233"/>
      <c r="D13" s="234"/>
      <c r="E13" s="42">
        <v>3</v>
      </c>
      <c r="F13" s="42">
        <v>147</v>
      </c>
      <c r="G13" s="43">
        <f t="shared" si="1"/>
        <v>33</v>
      </c>
      <c r="H13" s="109">
        <f>MIN(F23:F87)</f>
        <v>42.97</v>
      </c>
      <c r="I13" s="100">
        <f>AVERAGE(F23:F87)</f>
        <v>43.367666666666665</v>
      </c>
      <c r="J13" s="44">
        <v>2</v>
      </c>
      <c r="K13" s="99">
        <f t="shared" si="0"/>
        <v>0.39766666666666595</v>
      </c>
      <c r="L13" s="110">
        <v>7.706018518518519E-2</v>
      </c>
      <c r="M13" s="110">
        <f t="shared" si="2"/>
        <v>1.7025462962962964E-2</v>
      </c>
      <c r="N13" s="46">
        <f>M13+N11</f>
        <v>3.7546296296296293E-2</v>
      </c>
      <c r="O13" s="47" t="s">
        <v>179</v>
      </c>
      <c r="P13" s="48"/>
      <c r="Q13" s="50"/>
      <c r="R13" s="50"/>
    </row>
    <row r="14" spans="1:18" s="3" customFormat="1" ht="30" customHeight="1" x14ac:dyDescent="0.25">
      <c r="A14" s="41">
        <v>5</v>
      </c>
      <c r="B14" s="232" t="s">
        <v>128</v>
      </c>
      <c r="C14" s="233"/>
      <c r="D14" s="234"/>
      <c r="E14" s="51">
        <v>33</v>
      </c>
      <c r="F14" s="42">
        <v>188</v>
      </c>
      <c r="G14" s="43">
        <f t="shared" si="1"/>
        <v>41</v>
      </c>
      <c r="H14" s="108">
        <f>MIN(G21:G83)</f>
        <v>43.06</v>
      </c>
      <c r="I14" s="99">
        <f>AVERAGE(G21:G85)</f>
        <v>43.552</v>
      </c>
      <c r="J14" s="44">
        <v>3</v>
      </c>
      <c r="K14" s="99">
        <f t="shared" si="0"/>
        <v>0.49199999999999733</v>
      </c>
      <c r="L14" s="110">
        <v>9.8622685185185188E-2</v>
      </c>
      <c r="M14" s="110">
        <f t="shared" si="2"/>
        <v>2.1562499999999998E-2</v>
      </c>
      <c r="N14" s="45">
        <f>M14+N12</f>
        <v>6.1076388888888895E-2</v>
      </c>
      <c r="O14" s="47" t="s">
        <v>180</v>
      </c>
      <c r="P14" s="48"/>
      <c r="Q14" s="19"/>
    </row>
    <row r="15" spans="1:18" s="3" customFormat="1" ht="30" customHeight="1" x14ac:dyDescent="0.25">
      <c r="A15" s="52" t="s">
        <v>57</v>
      </c>
      <c r="B15" s="232" t="s">
        <v>147</v>
      </c>
      <c r="C15" s="233"/>
      <c r="D15" s="234"/>
      <c r="E15" s="53">
        <v>13</v>
      </c>
      <c r="F15" s="53">
        <v>241</v>
      </c>
      <c r="G15" s="43">
        <f t="shared" si="1"/>
        <v>53</v>
      </c>
      <c r="H15" s="108">
        <f>MIN(H21:H89)</f>
        <v>43.11</v>
      </c>
      <c r="I15" s="99">
        <f>AVERAGE(H21:H85)</f>
        <v>43.515471698113217</v>
      </c>
      <c r="J15" s="44">
        <v>1</v>
      </c>
      <c r="K15" s="99">
        <f t="shared" si="0"/>
        <v>0.40547169811321737</v>
      </c>
      <c r="L15" s="110">
        <v>0.12534722222222222</v>
      </c>
      <c r="M15" s="110">
        <f t="shared" si="2"/>
        <v>2.6724537037037033E-2</v>
      </c>
      <c r="N15" s="54">
        <f>M15+N13</f>
        <v>6.4270833333333333E-2</v>
      </c>
      <c r="O15" s="47"/>
      <c r="P15" s="48"/>
    </row>
    <row r="16" spans="1:18" s="3" customFormat="1" ht="30" customHeight="1" x14ac:dyDescent="0.25">
      <c r="A16" s="55"/>
      <c r="B16" s="55"/>
      <c r="C16" s="55"/>
      <c r="D16" s="56"/>
      <c r="E16" s="57"/>
      <c r="F16" s="57"/>
      <c r="G16" s="57"/>
      <c r="H16" s="87">
        <f>AVERAGE(H10,H12,H14)</f>
        <v>42.906666666666666</v>
      </c>
      <c r="I16" s="106">
        <f>AVERAGE(I10,I12,I14)</f>
        <v>43.447816773504265</v>
      </c>
      <c r="J16" s="106" t="s">
        <v>181</v>
      </c>
      <c r="K16" s="107">
        <f>AVERAGE(K10,K12,K14)</f>
        <v>0.54115010683760312</v>
      </c>
      <c r="L16" s="57"/>
      <c r="M16" s="57"/>
      <c r="N16" s="57"/>
      <c r="O16" s="58"/>
      <c r="P16" s="58"/>
    </row>
    <row r="17" spans="1:16" ht="27.75" customHeight="1" x14ac:dyDescent="0.25">
      <c r="A17" s="59"/>
      <c r="B17" s="59"/>
      <c r="C17" s="59"/>
      <c r="D17" s="59"/>
      <c r="E17" s="59"/>
      <c r="F17" s="60"/>
      <c r="G17" s="61"/>
      <c r="H17" s="62">
        <f>AVERAGE(H11,H13,H15)</f>
        <v>43.006666666666661</v>
      </c>
      <c r="I17" s="63">
        <f>AVERAGE(I11,I13,I15)</f>
        <v>43.475344367207335</v>
      </c>
      <c r="J17" s="63" t="s">
        <v>143</v>
      </c>
      <c r="K17" s="64">
        <f>AVERAGE(K11,K13,K15)</f>
        <v>0.46867770054066443</v>
      </c>
      <c r="L17" s="61"/>
      <c r="M17" s="61" t="s">
        <v>27</v>
      </c>
      <c r="N17" s="61"/>
      <c r="O17" s="58"/>
      <c r="P17" s="58"/>
    </row>
    <row r="18" spans="1:16" ht="30" customHeight="1" thickBot="1" x14ac:dyDescent="0.3">
      <c r="A18" s="65"/>
      <c r="B18" s="65"/>
      <c r="C18" s="65"/>
      <c r="D18" s="65"/>
      <c r="E18" s="65"/>
      <c r="F18" s="61"/>
      <c r="G18" s="61"/>
      <c r="H18" s="66">
        <f>AVERAGE(H10:H15)</f>
        <v>42.956666666666671</v>
      </c>
      <c r="I18" s="67">
        <f>AVERAGE(C21:H88)</f>
        <v>43.475211864406802</v>
      </c>
      <c r="J18" s="68"/>
      <c r="K18" s="69">
        <f>AVERAGE(K10:K15)</f>
        <v>0.5049139036891338</v>
      </c>
      <c r="L18" s="61"/>
      <c r="M18" s="61"/>
      <c r="N18" s="61"/>
      <c r="O18" s="65"/>
      <c r="P18" s="65"/>
    </row>
    <row r="20" spans="1:16" ht="15.75" thickBot="1" x14ac:dyDescent="0.3">
      <c r="C20" s="70" t="str">
        <f>B10</f>
        <v>Фалько Константин</v>
      </c>
      <c r="D20" s="70" t="str">
        <f>B11</f>
        <v>Крутоголов Павел</v>
      </c>
      <c r="E20" s="70" t="str">
        <f>B12</f>
        <v>Фалько Константин</v>
      </c>
      <c r="F20" s="70" t="str">
        <f>B13</f>
        <v>Крутоголов Павел</v>
      </c>
      <c r="G20" s="70" t="str">
        <f>B14</f>
        <v>Фалько Константин</v>
      </c>
      <c r="H20" s="70" t="str">
        <f>B15</f>
        <v>Крутоголов Павел</v>
      </c>
    </row>
    <row r="21" spans="1:16" x14ac:dyDescent="0.25">
      <c r="B21" s="1">
        <v>1</v>
      </c>
      <c r="C21" s="71">
        <v>45.99</v>
      </c>
      <c r="D21" s="72">
        <v>44.85</v>
      </c>
      <c r="E21" s="72">
        <v>43.68</v>
      </c>
      <c r="F21" s="72">
        <v>45.32</v>
      </c>
      <c r="G21" s="72">
        <v>44.03</v>
      </c>
      <c r="H21" s="73">
        <v>44.44</v>
      </c>
      <c r="O21" s="2"/>
      <c r="P21" s="2"/>
    </row>
    <row r="22" spans="1:16" x14ac:dyDescent="0.25">
      <c r="B22" s="1">
        <v>2</v>
      </c>
      <c r="C22" s="74">
        <v>43.86</v>
      </c>
      <c r="D22" s="75">
        <v>43.94</v>
      </c>
      <c r="E22" s="75">
        <v>43.26</v>
      </c>
      <c r="F22" s="75">
        <v>43.47</v>
      </c>
      <c r="G22" s="75">
        <v>43.57</v>
      </c>
      <c r="H22" s="76">
        <v>43.55</v>
      </c>
      <c r="O22" s="3"/>
      <c r="P22" s="3"/>
    </row>
    <row r="23" spans="1:16" x14ac:dyDescent="0.25">
      <c r="B23" s="1">
        <v>3</v>
      </c>
      <c r="C23" s="74">
        <v>42.93</v>
      </c>
      <c r="D23" s="75">
        <v>44.05</v>
      </c>
      <c r="E23" s="75">
        <v>43.07</v>
      </c>
      <c r="F23" s="75">
        <v>43.59</v>
      </c>
      <c r="G23" s="75">
        <v>44.04</v>
      </c>
      <c r="H23" s="76">
        <v>43.85</v>
      </c>
      <c r="O23" s="3"/>
      <c r="P23" s="3"/>
    </row>
    <row r="24" spans="1:16" x14ac:dyDescent="0.25">
      <c r="B24" s="1">
        <v>4</v>
      </c>
      <c r="C24" s="74">
        <v>42.87</v>
      </c>
      <c r="D24" s="75">
        <v>43.08</v>
      </c>
      <c r="E24" s="75">
        <v>43.75</v>
      </c>
      <c r="F24" s="75">
        <v>43.44</v>
      </c>
      <c r="G24" s="75">
        <v>45.46</v>
      </c>
      <c r="H24" s="76">
        <v>43.11</v>
      </c>
      <c r="O24" s="3"/>
      <c r="P24" s="3"/>
    </row>
    <row r="25" spans="1:16" x14ac:dyDescent="0.25">
      <c r="B25" s="1">
        <v>5</v>
      </c>
      <c r="C25" s="74">
        <v>43.81</v>
      </c>
      <c r="D25" s="75">
        <v>43.17</v>
      </c>
      <c r="E25" s="75">
        <v>43.25</v>
      </c>
      <c r="F25" s="75">
        <v>42.97</v>
      </c>
      <c r="G25" s="75">
        <v>44.22</v>
      </c>
      <c r="H25" s="76">
        <v>43.35</v>
      </c>
    </row>
    <row r="26" spans="1:16" x14ac:dyDescent="0.25">
      <c r="B26" s="1">
        <v>6</v>
      </c>
      <c r="C26" s="74">
        <v>43.42</v>
      </c>
      <c r="D26" s="75">
        <v>43.39</v>
      </c>
      <c r="E26" s="75">
        <v>43.34</v>
      </c>
      <c r="F26" s="75">
        <v>43.04</v>
      </c>
      <c r="G26" s="75">
        <v>43.44</v>
      </c>
      <c r="H26" s="76">
        <v>43.45</v>
      </c>
    </row>
    <row r="27" spans="1:16" x14ac:dyDescent="0.25">
      <c r="B27" s="1">
        <v>7</v>
      </c>
      <c r="C27" s="74">
        <v>42.86</v>
      </c>
      <c r="D27" s="75">
        <v>43.23</v>
      </c>
      <c r="E27" s="75">
        <v>43.17</v>
      </c>
      <c r="F27" s="75">
        <v>43.17</v>
      </c>
      <c r="G27" s="75">
        <v>44.11</v>
      </c>
      <c r="H27" s="76">
        <v>43.59</v>
      </c>
    </row>
    <row r="28" spans="1:16" x14ac:dyDescent="0.25">
      <c r="B28" s="1">
        <v>8</v>
      </c>
      <c r="C28" s="74">
        <v>42.78</v>
      </c>
      <c r="D28" s="75">
        <v>43.26</v>
      </c>
      <c r="E28" s="75">
        <v>43.42</v>
      </c>
      <c r="F28" s="75">
        <v>43.21</v>
      </c>
      <c r="G28" s="75">
        <v>43.41</v>
      </c>
      <c r="H28" s="76">
        <v>43.7</v>
      </c>
    </row>
    <row r="29" spans="1:16" x14ac:dyDescent="0.25">
      <c r="B29" s="1">
        <v>9</v>
      </c>
      <c r="C29" s="74">
        <v>42.74</v>
      </c>
      <c r="D29" s="75">
        <v>43.62</v>
      </c>
      <c r="E29" s="236">
        <v>43.96</v>
      </c>
      <c r="F29" s="75">
        <v>43.14</v>
      </c>
      <c r="G29" s="75">
        <v>43.24</v>
      </c>
      <c r="H29" s="76">
        <v>43.77</v>
      </c>
    </row>
    <row r="30" spans="1:16" x14ac:dyDescent="0.25">
      <c r="B30" s="1">
        <v>10</v>
      </c>
      <c r="C30" s="74">
        <v>43.28</v>
      </c>
      <c r="D30" s="75">
        <v>43.55</v>
      </c>
      <c r="E30" s="75">
        <v>43.37</v>
      </c>
      <c r="F30" s="75">
        <v>43.11</v>
      </c>
      <c r="G30" s="75">
        <v>43.39</v>
      </c>
      <c r="H30" s="76">
        <v>43.34</v>
      </c>
    </row>
    <row r="31" spans="1:16" x14ac:dyDescent="0.25">
      <c r="B31" s="1">
        <v>11</v>
      </c>
      <c r="C31" s="74">
        <v>43.07</v>
      </c>
      <c r="D31" s="75">
        <v>43.53</v>
      </c>
      <c r="E31" s="75">
        <v>43.17</v>
      </c>
      <c r="F31" s="75">
        <v>43.31</v>
      </c>
      <c r="G31" s="75">
        <v>43.36</v>
      </c>
      <c r="H31" s="76">
        <v>43.21</v>
      </c>
    </row>
    <row r="32" spans="1:16" x14ac:dyDescent="0.25">
      <c r="B32" s="1">
        <v>12</v>
      </c>
      <c r="C32" s="74">
        <v>43.16</v>
      </c>
      <c r="D32" s="75">
        <v>43.89</v>
      </c>
      <c r="E32" s="75">
        <v>43.7</v>
      </c>
      <c r="F32" s="75">
        <v>44.37</v>
      </c>
      <c r="G32" s="75">
        <v>43.33</v>
      </c>
      <c r="H32" s="76">
        <v>43.34</v>
      </c>
    </row>
    <row r="33" spans="2:8" x14ac:dyDescent="0.25">
      <c r="B33" s="1">
        <v>13</v>
      </c>
      <c r="C33" s="74">
        <v>42.92</v>
      </c>
      <c r="D33" s="75">
        <v>43.5</v>
      </c>
      <c r="E33" s="75">
        <v>43.9</v>
      </c>
      <c r="F33" s="75">
        <v>43.08</v>
      </c>
      <c r="G33" s="75">
        <v>43.26</v>
      </c>
      <c r="H33" s="76">
        <v>43.4</v>
      </c>
    </row>
    <row r="34" spans="2:8" x14ac:dyDescent="0.25">
      <c r="B34" s="1">
        <v>14</v>
      </c>
      <c r="C34" s="74">
        <v>43.07</v>
      </c>
      <c r="D34" s="75">
        <v>43.33</v>
      </c>
      <c r="E34" s="237">
        <v>43.22</v>
      </c>
      <c r="F34" s="75">
        <v>43.16</v>
      </c>
      <c r="G34" s="75">
        <v>43.47</v>
      </c>
      <c r="H34" s="76">
        <v>43.62</v>
      </c>
    </row>
    <row r="35" spans="2:8" x14ac:dyDescent="0.25">
      <c r="B35" s="1">
        <v>15</v>
      </c>
      <c r="C35" s="74">
        <v>43.05</v>
      </c>
      <c r="D35" s="75">
        <v>43.19</v>
      </c>
      <c r="E35" s="75">
        <v>43.12</v>
      </c>
      <c r="F35" s="75">
        <v>43.31</v>
      </c>
      <c r="G35" s="75">
        <v>43.45</v>
      </c>
      <c r="H35" s="76">
        <v>43.66</v>
      </c>
    </row>
    <row r="36" spans="2:8" x14ac:dyDescent="0.25">
      <c r="B36" s="1">
        <v>16</v>
      </c>
      <c r="C36" s="74">
        <v>43.24</v>
      </c>
      <c r="D36" s="75">
        <v>44.2</v>
      </c>
      <c r="E36" s="75">
        <v>43.72</v>
      </c>
      <c r="F36" s="75">
        <v>43.57</v>
      </c>
      <c r="G36" s="75">
        <v>43.61</v>
      </c>
      <c r="H36" s="76">
        <v>43.37</v>
      </c>
    </row>
    <row r="37" spans="2:8" x14ac:dyDescent="0.25">
      <c r="B37" s="1">
        <v>17</v>
      </c>
      <c r="C37" s="74">
        <v>43.4</v>
      </c>
      <c r="D37" s="75">
        <v>43.54</v>
      </c>
      <c r="E37" s="75">
        <v>46.57</v>
      </c>
      <c r="F37" s="75">
        <v>43.81</v>
      </c>
      <c r="G37" s="75">
        <v>43.3</v>
      </c>
      <c r="H37" s="76">
        <v>43.37</v>
      </c>
    </row>
    <row r="38" spans="2:8" x14ac:dyDescent="0.25">
      <c r="B38" s="1">
        <v>18</v>
      </c>
      <c r="C38" s="74">
        <v>43.13</v>
      </c>
      <c r="D38" s="75">
        <v>43.46</v>
      </c>
      <c r="E38" s="75">
        <v>43.41</v>
      </c>
      <c r="F38" s="75">
        <v>43.29</v>
      </c>
      <c r="G38" s="75">
        <v>43.38</v>
      </c>
      <c r="H38" s="76">
        <v>43.32</v>
      </c>
    </row>
    <row r="39" spans="2:8" x14ac:dyDescent="0.25">
      <c r="B39" s="1">
        <v>19</v>
      </c>
      <c r="C39" s="74">
        <v>43.3</v>
      </c>
      <c r="D39" s="75">
        <v>43.7</v>
      </c>
      <c r="E39" s="75">
        <v>43.09</v>
      </c>
      <c r="F39" s="75">
        <v>43.36</v>
      </c>
      <c r="G39" s="75">
        <v>43.33</v>
      </c>
      <c r="H39" s="76">
        <v>43.42</v>
      </c>
    </row>
    <row r="40" spans="2:8" x14ac:dyDescent="0.25">
      <c r="B40" s="1">
        <v>20</v>
      </c>
      <c r="C40" s="74">
        <v>43</v>
      </c>
      <c r="D40" s="75">
        <v>43.54</v>
      </c>
      <c r="E40" s="75">
        <v>43.23</v>
      </c>
      <c r="F40" s="75">
        <v>43.31</v>
      </c>
      <c r="G40" s="75">
        <v>43.4</v>
      </c>
      <c r="H40" s="76">
        <v>43.39</v>
      </c>
    </row>
    <row r="41" spans="2:8" x14ac:dyDescent="0.25">
      <c r="B41" s="1">
        <v>21</v>
      </c>
      <c r="C41" s="74">
        <v>43.45</v>
      </c>
      <c r="D41" s="75">
        <v>43.47</v>
      </c>
      <c r="E41" s="75">
        <v>43.27</v>
      </c>
      <c r="F41" s="75">
        <v>44.27</v>
      </c>
      <c r="G41" s="75">
        <v>43.06</v>
      </c>
      <c r="H41" s="76">
        <v>43.49</v>
      </c>
    </row>
    <row r="42" spans="2:8" x14ac:dyDescent="0.25">
      <c r="B42" s="1">
        <v>22</v>
      </c>
      <c r="C42" s="74">
        <v>43.05</v>
      </c>
      <c r="D42" s="75">
        <v>43.03</v>
      </c>
      <c r="E42" s="75">
        <v>43.24</v>
      </c>
      <c r="F42" s="75">
        <v>43.41</v>
      </c>
      <c r="G42" s="75">
        <v>43.48</v>
      </c>
      <c r="H42" s="76">
        <v>43.42</v>
      </c>
    </row>
    <row r="43" spans="2:8" x14ac:dyDescent="0.25">
      <c r="B43" s="1">
        <v>23</v>
      </c>
      <c r="C43" s="74">
        <v>43.23</v>
      </c>
      <c r="D43" s="75">
        <v>43.4</v>
      </c>
      <c r="E43" s="75">
        <v>43.39</v>
      </c>
      <c r="F43" s="75">
        <v>43.47</v>
      </c>
      <c r="G43" s="75">
        <v>43.52</v>
      </c>
      <c r="H43" s="76">
        <v>43.36</v>
      </c>
    </row>
    <row r="44" spans="2:8" x14ac:dyDescent="0.25">
      <c r="B44" s="1">
        <v>24</v>
      </c>
      <c r="C44" s="74">
        <v>43.03</v>
      </c>
      <c r="D44" s="75">
        <v>43.39</v>
      </c>
      <c r="E44" s="75">
        <v>43.1</v>
      </c>
      <c r="F44" s="75">
        <v>43.16</v>
      </c>
      <c r="G44" s="75">
        <v>43.09</v>
      </c>
      <c r="H44" s="76">
        <v>43.34</v>
      </c>
    </row>
    <row r="45" spans="2:8" x14ac:dyDescent="0.25">
      <c r="B45" s="1">
        <v>25</v>
      </c>
      <c r="C45" s="74">
        <v>43.25</v>
      </c>
      <c r="D45" s="75">
        <v>43.45</v>
      </c>
      <c r="E45" s="75">
        <v>43.29</v>
      </c>
      <c r="F45" s="75">
        <v>42.99</v>
      </c>
      <c r="G45" s="75">
        <v>44.31</v>
      </c>
      <c r="H45" s="76">
        <v>43.52</v>
      </c>
    </row>
    <row r="46" spans="2:8" x14ac:dyDescent="0.25">
      <c r="B46" s="1">
        <v>26</v>
      </c>
      <c r="C46" s="74">
        <v>43.21</v>
      </c>
      <c r="D46" s="293">
        <v>43.91</v>
      </c>
      <c r="E46" s="75">
        <v>43.1</v>
      </c>
      <c r="F46" s="75">
        <v>43.88</v>
      </c>
      <c r="G46" s="75">
        <v>43.39</v>
      </c>
      <c r="H46" s="76">
        <v>43.42</v>
      </c>
    </row>
    <row r="47" spans="2:8" x14ac:dyDescent="0.25">
      <c r="B47" s="1">
        <v>27</v>
      </c>
      <c r="C47" s="74">
        <v>43.07</v>
      </c>
      <c r="D47" s="2">
        <v>43.42</v>
      </c>
      <c r="E47" s="75">
        <v>42.97</v>
      </c>
      <c r="F47" s="75">
        <v>43.41</v>
      </c>
      <c r="G47" s="75">
        <v>43.43</v>
      </c>
      <c r="H47" s="76">
        <v>43.4</v>
      </c>
    </row>
    <row r="48" spans="2:8" x14ac:dyDescent="0.25">
      <c r="B48" s="1">
        <v>28</v>
      </c>
      <c r="C48" s="74">
        <v>43.27</v>
      </c>
      <c r="D48" s="75">
        <v>43.41</v>
      </c>
      <c r="E48" s="75">
        <v>42.92</v>
      </c>
      <c r="F48" s="75">
        <v>43.24</v>
      </c>
      <c r="G48" s="75">
        <v>43.14</v>
      </c>
      <c r="H48" s="76">
        <v>43.54</v>
      </c>
    </row>
    <row r="49" spans="2:8" x14ac:dyDescent="0.25">
      <c r="B49" s="1">
        <v>29</v>
      </c>
      <c r="C49" s="74">
        <v>43.12</v>
      </c>
      <c r="D49" s="75">
        <v>43.53</v>
      </c>
      <c r="E49" s="75">
        <v>43.42</v>
      </c>
      <c r="F49" s="75">
        <v>43.12</v>
      </c>
      <c r="G49" s="75">
        <v>43.92</v>
      </c>
      <c r="H49" s="76">
        <v>43.47</v>
      </c>
    </row>
    <row r="50" spans="2:8" x14ac:dyDescent="0.25">
      <c r="B50" s="1">
        <v>30</v>
      </c>
      <c r="C50" s="74">
        <v>43.11</v>
      </c>
      <c r="D50" s="75">
        <v>43.51</v>
      </c>
      <c r="E50" s="75">
        <v>44.02</v>
      </c>
      <c r="F50" s="75">
        <v>43.18</v>
      </c>
      <c r="G50" s="75">
        <v>43.09</v>
      </c>
      <c r="H50" s="76">
        <v>43.63</v>
      </c>
    </row>
    <row r="51" spans="2:8" x14ac:dyDescent="0.25">
      <c r="B51" s="1">
        <v>31</v>
      </c>
      <c r="C51" s="74">
        <v>42.98</v>
      </c>
      <c r="D51" s="75">
        <v>43.59</v>
      </c>
      <c r="E51" s="75">
        <v>44.14</v>
      </c>
      <c r="F51" s="75">
        <v>43.31</v>
      </c>
      <c r="G51" s="75">
        <v>43.18</v>
      </c>
      <c r="H51" s="76">
        <v>43.63</v>
      </c>
    </row>
    <row r="52" spans="2:8" x14ac:dyDescent="0.25">
      <c r="B52" s="1">
        <v>32</v>
      </c>
      <c r="C52" s="74">
        <v>43.05</v>
      </c>
      <c r="D52" s="75">
        <v>43.32</v>
      </c>
      <c r="E52" s="75">
        <v>44.03</v>
      </c>
      <c r="F52" s="75">
        <v>43.35</v>
      </c>
      <c r="G52" s="75">
        <v>43.34</v>
      </c>
      <c r="H52" s="76">
        <v>43.45</v>
      </c>
    </row>
    <row r="53" spans="2:8" x14ac:dyDescent="0.25">
      <c r="B53" s="1">
        <v>33</v>
      </c>
      <c r="C53" s="74">
        <v>44.9</v>
      </c>
      <c r="D53" s="75">
        <v>43.56</v>
      </c>
      <c r="E53" s="75">
        <v>43.24</v>
      </c>
      <c r="F53" s="75"/>
      <c r="G53" s="75">
        <v>43.19</v>
      </c>
      <c r="H53" s="76">
        <v>43.36</v>
      </c>
    </row>
    <row r="54" spans="2:8" x14ac:dyDescent="0.25">
      <c r="B54" s="1">
        <v>34</v>
      </c>
      <c r="C54" s="74">
        <v>43.26</v>
      </c>
      <c r="D54" s="75">
        <v>42.94</v>
      </c>
      <c r="E54" s="75">
        <v>43.44</v>
      </c>
      <c r="F54" s="75"/>
      <c r="G54" s="75">
        <v>43.62</v>
      </c>
      <c r="H54" s="76">
        <v>43.28</v>
      </c>
    </row>
    <row r="55" spans="2:8" x14ac:dyDescent="0.25">
      <c r="B55" s="1">
        <v>35</v>
      </c>
      <c r="C55" s="74">
        <v>43.21</v>
      </c>
      <c r="D55" s="75">
        <v>43.28</v>
      </c>
      <c r="E55" s="75"/>
      <c r="F55" s="75"/>
      <c r="G55" s="75">
        <v>43.31</v>
      </c>
      <c r="H55" s="76">
        <v>43.96</v>
      </c>
    </row>
    <row r="56" spans="2:8" x14ac:dyDescent="0.25">
      <c r="B56" s="1">
        <v>36</v>
      </c>
      <c r="C56" s="74">
        <v>43.29</v>
      </c>
      <c r="D56" s="75">
        <v>43.14</v>
      </c>
      <c r="E56" s="75"/>
      <c r="F56" s="75"/>
      <c r="G56" s="75">
        <v>44.09</v>
      </c>
      <c r="H56" s="76">
        <v>43.4</v>
      </c>
    </row>
    <row r="57" spans="2:8" x14ac:dyDescent="0.25">
      <c r="B57" s="1">
        <v>37</v>
      </c>
      <c r="C57" s="74">
        <v>43.38</v>
      </c>
      <c r="D57" s="75">
        <v>43.44</v>
      </c>
      <c r="E57" s="75"/>
      <c r="F57" s="75"/>
      <c r="G57" s="75">
        <v>43.54</v>
      </c>
      <c r="H57" s="76">
        <v>43.77</v>
      </c>
    </row>
    <row r="58" spans="2:8" x14ac:dyDescent="0.25">
      <c r="B58" s="1">
        <v>38</v>
      </c>
      <c r="C58" s="74">
        <v>43.37</v>
      </c>
      <c r="D58" s="75">
        <v>44.82</v>
      </c>
      <c r="E58" s="75"/>
      <c r="F58" s="75"/>
      <c r="G58" s="75">
        <v>43.25</v>
      </c>
      <c r="H58" s="76">
        <v>43.77</v>
      </c>
    </row>
    <row r="59" spans="2:8" x14ac:dyDescent="0.25">
      <c r="B59" s="1">
        <v>39</v>
      </c>
      <c r="C59" s="74">
        <v>43.22</v>
      </c>
      <c r="D59" s="75"/>
      <c r="E59" s="75"/>
      <c r="F59" s="75"/>
      <c r="G59" s="75">
        <v>43.36</v>
      </c>
      <c r="H59" s="76">
        <v>43.54</v>
      </c>
    </row>
    <row r="60" spans="2:8" x14ac:dyDescent="0.25">
      <c r="B60" s="1">
        <v>40</v>
      </c>
      <c r="C60" s="74"/>
      <c r="D60" s="75"/>
      <c r="E60" s="75"/>
      <c r="F60" s="75"/>
      <c r="G60" s="75">
        <v>43.97</v>
      </c>
      <c r="H60" s="76">
        <v>43.49</v>
      </c>
    </row>
    <row r="61" spans="2:8" x14ac:dyDescent="0.25">
      <c r="B61" s="1">
        <v>41</v>
      </c>
      <c r="C61" s="74"/>
      <c r="D61" s="75"/>
      <c r="E61" s="75"/>
      <c r="F61" s="75"/>
      <c r="G61" s="75"/>
      <c r="H61" s="76">
        <v>43.98</v>
      </c>
    </row>
    <row r="62" spans="2:8" x14ac:dyDescent="0.25">
      <c r="B62" s="1">
        <v>42</v>
      </c>
      <c r="C62" s="74"/>
      <c r="D62" s="75"/>
      <c r="E62" s="75"/>
      <c r="F62" s="75"/>
      <c r="G62" s="75"/>
      <c r="H62" s="76">
        <v>43.55</v>
      </c>
    </row>
    <row r="63" spans="2:8" x14ac:dyDescent="0.25">
      <c r="B63" s="1">
        <v>43</v>
      </c>
      <c r="C63" s="74"/>
      <c r="D63" s="75"/>
      <c r="E63" s="75"/>
      <c r="F63" s="75"/>
      <c r="G63" s="75"/>
      <c r="H63" s="76">
        <v>43.44</v>
      </c>
    </row>
    <row r="64" spans="2:8" x14ac:dyDescent="0.25">
      <c r="B64" s="1">
        <v>44</v>
      </c>
      <c r="C64" s="74"/>
      <c r="D64" s="75"/>
      <c r="E64" s="75"/>
      <c r="F64" s="75"/>
      <c r="G64" s="75"/>
      <c r="H64" s="76">
        <v>43.34</v>
      </c>
    </row>
    <row r="65" spans="2:8" x14ac:dyDescent="0.25">
      <c r="B65" s="1">
        <v>45</v>
      </c>
      <c r="C65" s="74"/>
      <c r="D65" s="75"/>
      <c r="E65" s="75"/>
      <c r="F65" s="75"/>
      <c r="G65" s="75"/>
      <c r="H65" s="76">
        <v>43.6</v>
      </c>
    </row>
    <row r="66" spans="2:8" x14ac:dyDescent="0.25">
      <c r="B66" s="1">
        <v>46</v>
      </c>
      <c r="C66" s="74"/>
      <c r="D66" s="75"/>
      <c r="E66" s="75"/>
      <c r="F66" s="75"/>
      <c r="G66" s="75"/>
      <c r="H66" s="76">
        <v>43.61</v>
      </c>
    </row>
    <row r="67" spans="2:8" x14ac:dyDescent="0.25">
      <c r="B67" s="1">
        <v>47</v>
      </c>
      <c r="C67" s="74"/>
      <c r="D67" s="75"/>
      <c r="E67" s="75"/>
      <c r="F67" s="75"/>
      <c r="G67" s="75"/>
      <c r="H67" s="76">
        <v>43.37</v>
      </c>
    </row>
    <row r="68" spans="2:8" x14ac:dyDescent="0.25">
      <c r="B68" s="1">
        <v>48</v>
      </c>
      <c r="C68" s="74"/>
      <c r="D68" s="75"/>
      <c r="E68" s="75"/>
      <c r="F68" s="75"/>
      <c r="G68" s="75"/>
      <c r="H68" s="76">
        <v>43.52</v>
      </c>
    </row>
    <row r="69" spans="2:8" x14ac:dyDescent="0.25">
      <c r="B69" s="1">
        <v>49</v>
      </c>
      <c r="C69" s="74"/>
      <c r="D69" s="75"/>
      <c r="E69" s="75"/>
      <c r="F69" s="75"/>
      <c r="G69" s="75"/>
      <c r="H69" s="76">
        <v>43.3</v>
      </c>
    </row>
    <row r="70" spans="2:8" x14ac:dyDescent="0.25">
      <c r="B70" s="1">
        <v>50</v>
      </c>
      <c r="C70" s="74"/>
      <c r="D70" s="75"/>
      <c r="E70" s="75"/>
      <c r="F70" s="75"/>
      <c r="G70" s="75"/>
      <c r="H70" s="76">
        <v>43.3</v>
      </c>
    </row>
    <row r="71" spans="2:8" x14ac:dyDescent="0.25">
      <c r="B71" s="1">
        <v>51</v>
      </c>
      <c r="C71" s="74"/>
      <c r="D71" s="75"/>
      <c r="E71" s="75"/>
      <c r="F71" s="75"/>
      <c r="G71" s="75"/>
      <c r="H71" s="76">
        <v>43.38</v>
      </c>
    </row>
    <row r="72" spans="2:8" x14ac:dyDescent="0.25">
      <c r="B72" s="1">
        <v>52</v>
      </c>
      <c r="C72" s="74"/>
      <c r="D72" s="75"/>
      <c r="E72" s="75"/>
      <c r="F72" s="75"/>
      <c r="G72" s="75"/>
      <c r="H72" s="76">
        <v>43.88</v>
      </c>
    </row>
    <row r="73" spans="2:8" x14ac:dyDescent="0.25">
      <c r="B73" s="1">
        <v>53</v>
      </c>
      <c r="C73" s="74"/>
      <c r="D73" s="75"/>
      <c r="E73" s="75"/>
      <c r="F73" s="75"/>
      <c r="G73" s="75"/>
      <c r="H73" s="76">
        <v>43.56</v>
      </c>
    </row>
    <row r="74" spans="2:8" x14ac:dyDescent="0.25">
      <c r="B74" s="1">
        <v>54</v>
      </c>
      <c r="C74" s="74"/>
      <c r="D74" s="75"/>
      <c r="E74" s="75"/>
      <c r="F74" s="75"/>
      <c r="G74" s="75"/>
      <c r="H74" s="76"/>
    </row>
    <row r="75" spans="2:8" x14ac:dyDescent="0.25">
      <c r="B75" s="1">
        <v>55</v>
      </c>
      <c r="C75" s="74"/>
      <c r="D75" s="75"/>
      <c r="E75" s="75"/>
      <c r="F75" s="75"/>
      <c r="G75" s="75"/>
      <c r="H75" s="76"/>
    </row>
    <row r="76" spans="2:8" x14ac:dyDescent="0.25">
      <c r="B76" s="1">
        <v>56</v>
      </c>
      <c r="C76" s="74"/>
      <c r="D76" s="75"/>
      <c r="E76" s="75"/>
      <c r="F76" s="75"/>
      <c r="G76" s="75"/>
      <c r="H76" s="76"/>
    </row>
    <row r="77" spans="2:8" x14ac:dyDescent="0.25">
      <c r="B77" s="1">
        <v>57</v>
      </c>
      <c r="C77" s="74"/>
      <c r="D77" s="75"/>
      <c r="E77" s="75"/>
      <c r="F77" s="75"/>
      <c r="G77" s="75"/>
      <c r="H77" s="76"/>
    </row>
    <row r="78" spans="2:8" x14ac:dyDescent="0.25">
      <c r="B78" s="1">
        <v>58</v>
      </c>
      <c r="C78" s="74"/>
      <c r="D78" s="75"/>
      <c r="E78" s="75"/>
      <c r="F78" s="75"/>
      <c r="G78" s="75"/>
      <c r="H78" s="76"/>
    </row>
    <row r="79" spans="2:8" x14ac:dyDescent="0.25">
      <c r="B79" s="1">
        <v>59</v>
      </c>
      <c r="C79" s="74"/>
      <c r="D79" s="75"/>
      <c r="E79" s="75"/>
      <c r="F79" s="75"/>
      <c r="G79" s="75"/>
      <c r="H79" s="76"/>
    </row>
    <row r="80" spans="2:8" x14ac:dyDescent="0.25">
      <c r="B80" s="1">
        <v>60</v>
      </c>
      <c r="C80" s="74"/>
      <c r="D80" s="75"/>
      <c r="E80" s="75"/>
      <c r="F80" s="75"/>
      <c r="G80" s="75"/>
      <c r="H80" s="76"/>
    </row>
    <row r="81" spans="2:8" x14ac:dyDescent="0.25">
      <c r="B81" s="1">
        <v>61</v>
      </c>
      <c r="C81" s="74"/>
      <c r="D81" s="75"/>
      <c r="E81" s="75"/>
      <c r="F81" s="75"/>
      <c r="G81" s="75"/>
      <c r="H81" s="76"/>
    </row>
    <row r="82" spans="2:8" x14ac:dyDescent="0.25">
      <c r="B82" s="1">
        <v>62</v>
      </c>
      <c r="C82" s="74"/>
      <c r="D82" s="75"/>
      <c r="E82" s="75"/>
      <c r="F82" s="75"/>
      <c r="G82" s="75"/>
      <c r="H82" s="76"/>
    </row>
    <row r="83" spans="2:8" x14ac:dyDescent="0.25">
      <c r="B83" s="1">
        <v>63</v>
      </c>
      <c r="C83" s="74"/>
      <c r="D83" s="75"/>
      <c r="E83" s="75"/>
      <c r="F83" s="75"/>
      <c r="G83" s="75"/>
      <c r="H83" s="76"/>
    </row>
    <row r="84" spans="2:8" x14ac:dyDescent="0.25">
      <c r="B84" s="1">
        <v>64</v>
      </c>
      <c r="C84" s="74"/>
      <c r="D84" s="75"/>
      <c r="E84" s="75"/>
      <c r="F84" s="75"/>
      <c r="G84" s="75"/>
      <c r="H84" s="76"/>
    </row>
    <row r="85" spans="2:8" x14ac:dyDescent="0.25">
      <c r="B85" s="1">
        <v>65</v>
      </c>
      <c r="C85" s="74"/>
      <c r="D85" s="75"/>
      <c r="E85" s="75"/>
      <c r="F85" s="75"/>
      <c r="G85" s="75"/>
      <c r="H85" s="76"/>
    </row>
    <row r="86" spans="2:8" x14ac:dyDescent="0.25">
      <c r="B86" s="1">
        <v>66</v>
      </c>
      <c r="C86" s="74"/>
      <c r="D86" s="75"/>
      <c r="E86" s="75"/>
      <c r="F86" s="75"/>
      <c r="G86" s="75"/>
      <c r="H86" s="76"/>
    </row>
    <row r="87" spans="2:8" x14ac:dyDescent="0.25">
      <c r="B87" s="1">
        <v>67</v>
      </c>
      <c r="C87" s="74"/>
      <c r="D87" s="75"/>
      <c r="E87" s="75"/>
      <c r="F87" s="75"/>
      <c r="G87" s="75"/>
      <c r="H87" s="76"/>
    </row>
    <row r="88" spans="2:8" ht="15.75" thickBot="1" x14ac:dyDescent="0.3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0:D10"/>
    <mergeCell ref="B11:D11"/>
    <mergeCell ref="B12:D12"/>
    <mergeCell ref="B13:D13"/>
    <mergeCell ref="B14:D14"/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8"/>
  <sheetViews>
    <sheetView topLeftCell="A4" zoomScale="75" zoomScaleNormal="75" workbookViewId="0">
      <selection activeCell="H16" sqref="H16:H17"/>
    </sheetView>
  </sheetViews>
  <sheetFormatPr defaultRowHeight="15" x14ac:dyDescent="0.2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 x14ac:dyDescent="0.25"/>
    <row r="2" spans="1:18" hidden="1" x14ac:dyDescent="0.25"/>
    <row r="3" spans="1:18" hidden="1" x14ac:dyDescent="0.25"/>
    <row r="4" spans="1:18" ht="18.75" x14ac:dyDescent="0.3">
      <c r="A4" s="150" t="s">
        <v>129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</row>
    <row r="5" spans="1:18" ht="7.5" customHeight="1" x14ac:dyDescent="0.25"/>
    <row r="6" spans="1:18" ht="17.25" x14ac:dyDescent="0.3">
      <c r="A6" s="114" t="s">
        <v>74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8" ht="7.5" customHeight="1" x14ac:dyDescent="0.25"/>
    <row r="8" spans="1:18" s="2" customFormat="1" ht="20.25" customHeight="1" x14ac:dyDescent="0.25">
      <c r="A8" s="151" t="s">
        <v>43</v>
      </c>
      <c r="B8" s="225" t="s">
        <v>13</v>
      </c>
      <c r="C8" s="226"/>
      <c r="D8" s="227"/>
      <c r="E8" s="153" t="s">
        <v>18</v>
      </c>
      <c r="F8" s="152" t="s">
        <v>44</v>
      </c>
      <c r="G8" s="155" t="s">
        <v>45</v>
      </c>
      <c r="H8" s="157" t="s">
        <v>46</v>
      </c>
      <c r="I8" s="158"/>
      <c r="J8" s="158"/>
      <c r="K8" s="159"/>
      <c r="L8" s="160" t="s">
        <v>47</v>
      </c>
      <c r="M8" s="151" t="s">
        <v>48</v>
      </c>
      <c r="N8" s="151"/>
      <c r="O8" s="37"/>
      <c r="P8" s="37"/>
    </row>
    <row r="9" spans="1:18" s="2" customFormat="1" ht="27.75" customHeight="1" x14ac:dyDescent="0.25">
      <c r="A9" s="151"/>
      <c r="B9" s="228"/>
      <c r="C9" s="229"/>
      <c r="D9" s="230"/>
      <c r="E9" s="154"/>
      <c r="F9" s="152"/>
      <c r="G9" s="156"/>
      <c r="H9" s="38" t="s">
        <v>49</v>
      </c>
      <c r="I9" s="38" t="s">
        <v>50</v>
      </c>
      <c r="J9" s="38" t="s">
        <v>51</v>
      </c>
      <c r="K9" s="39" t="s">
        <v>52</v>
      </c>
      <c r="L9" s="161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x14ac:dyDescent="0.25">
      <c r="A10" s="41">
        <v>1</v>
      </c>
      <c r="B10" s="232" t="s">
        <v>75</v>
      </c>
      <c r="C10" s="233"/>
      <c r="D10" s="234"/>
      <c r="E10" s="42">
        <v>8</v>
      </c>
      <c r="F10" s="42">
        <v>39</v>
      </c>
      <c r="G10" s="43">
        <f>F10</f>
        <v>39</v>
      </c>
      <c r="H10" s="108">
        <f>MIN(C21:C85)</f>
        <v>43.15</v>
      </c>
      <c r="I10" s="99">
        <f>AVERAGE(C21:C85)</f>
        <v>43.827105263157897</v>
      </c>
      <c r="J10" s="44">
        <v>1</v>
      </c>
      <c r="K10" s="99">
        <f>I10-H10</f>
        <v>0.67710526315789821</v>
      </c>
      <c r="L10" s="110">
        <v>2.0891203703703703E-2</v>
      </c>
      <c r="M10" s="250">
        <f>L10</f>
        <v>2.0891203703703703E-2</v>
      </c>
      <c r="N10" s="46">
        <f>M10</f>
        <v>2.0891203703703703E-2</v>
      </c>
      <c r="O10" s="47" t="s">
        <v>141</v>
      </c>
      <c r="P10" s="48"/>
      <c r="Q10" s="291"/>
      <c r="R10" s="50"/>
    </row>
    <row r="11" spans="1:18" s="3" customFormat="1" ht="30" customHeight="1" thickBot="1" x14ac:dyDescent="0.3">
      <c r="A11" s="41">
        <v>2</v>
      </c>
      <c r="B11" s="232" t="s">
        <v>76</v>
      </c>
      <c r="C11" s="233"/>
      <c r="D11" s="234"/>
      <c r="E11" s="42">
        <v>5</v>
      </c>
      <c r="F11" s="42">
        <v>59</v>
      </c>
      <c r="G11" s="43">
        <f>F11-F10</f>
        <v>20</v>
      </c>
      <c r="H11" s="267">
        <f>MIN(D21:D85)</f>
        <v>43.69</v>
      </c>
      <c r="I11" s="100">
        <f>AVERAGE(D21:D85)</f>
        <v>44.143684210526324</v>
      </c>
      <c r="J11" s="44">
        <v>6</v>
      </c>
      <c r="K11" s="99">
        <f t="shared" ref="K11:K15" si="0">I11-H11</f>
        <v>0.45368421052632613</v>
      </c>
      <c r="L11" s="110">
        <v>3.1944444444444449E-2</v>
      </c>
      <c r="M11" s="110">
        <f>L11-L10</f>
        <v>1.1053240740740745E-2</v>
      </c>
      <c r="N11" s="46">
        <f>M11</f>
        <v>1.1053240740740745E-2</v>
      </c>
      <c r="O11" s="47" t="s">
        <v>196</v>
      </c>
      <c r="P11" s="48">
        <v>5</v>
      </c>
      <c r="Q11" s="291" t="s">
        <v>182</v>
      </c>
      <c r="R11" s="50"/>
    </row>
    <row r="12" spans="1:18" s="3" customFormat="1" ht="30" customHeight="1" thickBot="1" x14ac:dyDescent="0.3">
      <c r="A12" s="41">
        <v>3</v>
      </c>
      <c r="B12" s="232" t="s">
        <v>75</v>
      </c>
      <c r="C12" s="233"/>
      <c r="D12" s="234"/>
      <c r="E12" s="42">
        <v>69</v>
      </c>
      <c r="F12" s="42">
        <v>103</v>
      </c>
      <c r="G12" s="43">
        <f t="shared" ref="G12:G15" si="1">F12-F11</f>
        <v>44</v>
      </c>
      <c r="H12" s="270">
        <f>MIN(E21:E85)</f>
        <v>43.1</v>
      </c>
      <c r="I12" s="265">
        <f>AVERAGE(E23:E87)</f>
        <v>43.7709756097561</v>
      </c>
      <c r="J12" s="44">
        <v>2</v>
      </c>
      <c r="K12" s="99">
        <f t="shared" si="0"/>
        <v>0.67097560975609838</v>
      </c>
      <c r="L12" s="110">
        <v>5.4733796296296294E-2</v>
      </c>
      <c r="M12" s="110">
        <f t="shared" ref="M12:M15" si="2">L12-L11</f>
        <v>2.2789351851851845E-2</v>
      </c>
      <c r="N12" s="46">
        <f>M12+N10</f>
        <v>4.3680555555555549E-2</v>
      </c>
      <c r="O12" s="47" t="s">
        <v>197</v>
      </c>
      <c r="P12" s="48"/>
      <c r="Q12" s="50"/>
      <c r="R12" s="50"/>
    </row>
    <row r="13" spans="1:18" s="3" customFormat="1" ht="30" customHeight="1" x14ac:dyDescent="0.25">
      <c r="A13" s="41">
        <v>4</v>
      </c>
      <c r="B13" s="232" t="s">
        <v>76</v>
      </c>
      <c r="C13" s="233"/>
      <c r="D13" s="234"/>
      <c r="E13" s="42">
        <v>1</v>
      </c>
      <c r="F13" s="42">
        <v>150</v>
      </c>
      <c r="G13" s="43">
        <f t="shared" si="1"/>
        <v>47</v>
      </c>
      <c r="H13" s="268">
        <f>MIN(F23:F87)</f>
        <v>43.33</v>
      </c>
      <c r="I13" s="100">
        <f>AVERAGE(F23:F87)</f>
        <v>43.819090909090896</v>
      </c>
      <c r="J13" s="44">
        <v>2</v>
      </c>
      <c r="K13" s="99">
        <f t="shared" si="0"/>
        <v>0.4890909090908977</v>
      </c>
      <c r="L13" s="110">
        <v>7.9351851851851854E-2</v>
      </c>
      <c r="M13" s="110">
        <f t="shared" si="2"/>
        <v>2.461805555555556E-2</v>
      </c>
      <c r="N13" s="46">
        <f>M13+N11</f>
        <v>3.5671296296296305E-2</v>
      </c>
      <c r="O13" s="47" t="s">
        <v>198</v>
      </c>
      <c r="P13" s="48"/>
      <c r="Q13" s="50"/>
      <c r="R13" s="50"/>
    </row>
    <row r="14" spans="1:18" s="3" customFormat="1" ht="30" customHeight="1" thickBot="1" x14ac:dyDescent="0.3">
      <c r="A14" s="41">
        <v>5</v>
      </c>
      <c r="B14" s="232" t="s">
        <v>75</v>
      </c>
      <c r="C14" s="233"/>
      <c r="D14" s="234"/>
      <c r="E14" s="51">
        <v>3</v>
      </c>
      <c r="F14" s="42">
        <v>179</v>
      </c>
      <c r="G14" s="43">
        <f t="shared" si="1"/>
        <v>29</v>
      </c>
      <c r="H14" s="266">
        <f>MIN(G21:G83)</f>
        <v>43.6</v>
      </c>
      <c r="I14" s="99">
        <f>AVERAGE(G21:G85)</f>
        <v>44.082857142857151</v>
      </c>
      <c r="J14" s="44">
        <v>4</v>
      </c>
      <c r="K14" s="99">
        <f t="shared" si="0"/>
        <v>0.48285714285714931</v>
      </c>
      <c r="L14" s="110">
        <v>9.493055555555556E-2</v>
      </c>
      <c r="M14" s="110">
        <f t="shared" si="2"/>
        <v>1.5578703703703706E-2</v>
      </c>
      <c r="N14" s="45">
        <f>M14+N12</f>
        <v>5.9259259259259255E-2</v>
      </c>
      <c r="O14" s="47" t="s">
        <v>199</v>
      </c>
      <c r="P14" s="48"/>
      <c r="Q14" s="19"/>
    </row>
    <row r="15" spans="1:18" s="3" customFormat="1" ht="30" customHeight="1" thickBot="1" x14ac:dyDescent="0.3">
      <c r="A15" s="52" t="s">
        <v>57</v>
      </c>
      <c r="B15" s="232" t="s">
        <v>76</v>
      </c>
      <c r="C15" s="233"/>
      <c r="D15" s="234"/>
      <c r="E15" s="53">
        <v>69</v>
      </c>
      <c r="F15" s="53">
        <v>240</v>
      </c>
      <c r="G15" s="43">
        <f t="shared" si="1"/>
        <v>61</v>
      </c>
      <c r="H15" s="294">
        <f>MIN(H21:H89)</f>
        <v>43.08</v>
      </c>
      <c r="I15" s="265">
        <f>AVERAGE(H21:H85)</f>
        <v>43.713114754098356</v>
      </c>
      <c r="J15" s="44">
        <v>0</v>
      </c>
      <c r="K15" s="99">
        <f t="shared" si="0"/>
        <v>0.63311475409835793</v>
      </c>
      <c r="L15" s="110">
        <v>0.12534722222222222</v>
      </c>
      <c r="M15" s="110">
        <f t="shared" si="2"/>
        <v>3.0416666666666661E-2</v>
      </c>
      <c r="N15" s="54">
        <f>M15+N13</f>
        <v>6.6087962962962959E-2</v>
      </c>
      <c r="O15" s="47"/>
      <c r="P15" s="48"/>
    </row>
    <row r="16" spans="1:18" s="3" customFormat="1" ht="30" customHeight="1" x14ac:dyDescent="0.25">
      <c r="A16" s="55"/>
      <c r="B16" s="55"/>
      <c r="C16" s="55"/>
      <c r="D16" s="56"/>
      <c r="E16" s="57"/>
      <c r="F16" s="57"/>
      <c r="G16" s="57"/>
      <c r="H16" s="87">
        <f>AVERAGE(H10,H12,H14)</f>
        <v>43.283333333333331</v>
      </c>
      <c r="I16" s="106">
        <f>AVERAGE(I10,I12,I14)</f>
        <v>43.893646005257047</v>
      </c>
      <c r="J16" s="106" t="s">
        <v>201</v>
      </c>
      <c r="K16" s="107">
        <f>AVERAGE(K10,K12,K14)</f>
        <v>0.6103126719237153</v>
      </c>
      <c r="L16" s="57"/>
      <c r="M16" s="57"/>
      <c r="N16" s="57"/>
      <c r="O16" s="58"/>
      <c r="P16" s="58"/>
    </row>
    <row r="17" spans="1:16" ht="27.75" customHeight="1" x14ac:dyDescent="0.25">
      <c r="A17" s="59"/>
      <c r="B17" s="59"/>
      <c r="C17" s="59"/>
      <c r="D17" s="59"/>
      <c r="E17" s="59"/>
      <c r="F17" s="60"/>
      <c r="G17" s="61"/>
      <c r="H17" s="62">
        <f>AVERAGE(H11,H13,H15)</f>
        <v>43.366666666666667</v>
      </c>
      <c r="I17" s="63">
        <f>AVERAGE(I11,I13,I15)</f>
        <v>43.891963291238518</v>
      </c>
      <c r="J17" s="63" t="s">
        <v>175</v>
      </c>
      <c r="K17" s="64">
        <f>AVERAGE(K11,K13,K15)</f>
        <v>0.52529662457186055</v>
      </c>
      <c r="L17" s="61"/>
      <c r="M17" s="61" t="s">
        <v>27</v>
      </c>
      <c r="N17" s="61"/>
      <c r="O17" s="58"/>
      <c r="P17" s="58"/>
    </row>
    <row r="18" spans="1:16" ht="30" customHeight="1" thickBot="1" x14ac:dyDescent="0.3">
      <c r="A18" s="65"/>
      <c r="B18" s="65"/>
      <c r="C18" s="65"/>
      <c r="D18" s="65"/>
      <c r="E18" s="65"/>
      <c r="F18" s="61"/>
      <c r="G18" s="61"/>
      <c r="H18" s="66">
        <f>AVERAGE(H10:H15)</f>
        <v>43.324999999999996</v>
      </c>
      <c r="I18" s="67">
        <f>AVERAGE(C21:H88)</f>
        <v>43.852000000000011</v>
      </c>
      <c r="J18" s="68"/>
      <c r="K18" s="69">
        <f>AVERAGE(K10:K15)</f>
        <v>0.56780464824778798</v>
      </c>
      <c r="L18" s="61"/>
      <c r="M18" s="61"/>
      <c r="N18" s="61"/>
      <c r="O18" s="65"/>
      <c r="P18" s="65"/>
    </row>
    <row r="20" spans="1:16" ht="15.75" thickBot="1" x14ac:dyDescent="0.3">
      <c r="C20" s="70" t="str">
        <f>B10</f>
        <v>Назарчук Игорь</v>
      </c>
      <c r="D20" s="70" t="str">
        <f>B11</f>
        <v>Литвиненко Олег</v>
      </c>
      <c r="E20" s="70" t="str">
        <f>B12</f>
        <v>Назарчук Игорь</v>
      </c>
      <c r="F20" s="70" t="str">
        <f>B13</f>
        <v>Литвиненко Олег</v>
      </c>
      <c r="G20" s="70" t="str">
        <f>B14</f>
        <v>Назарчук Игорь</v>
      </c>
      <c r="H20" s="70" t="str">
        <f>B15</f>
        <v>Литвиненко Олег</v>
      </c>
    </row>
    <row r="21" spans="1:16" x14ac:dyDescent="0.25">
      <c r="B21" s="1">
        <v>1</v>
      </c>
      <c r="C21" s="71">
        <v>45.14</v>
      </c>
      <c r="D21" s="72">
        <v>45.37</v>
      </c>
      <c r="E21" s="72">
        <v>45.05</v>
      </c>
      <c r="F21" s="72">
        <v>45.17</v>
      </c>
      <c r="G21" s="72">
        <v>45.95</v>
      </c>
      <c r="H21" s="73">
        <v>44.33</v>
      </c>
      <c r="O21" s="2"/>
      <c r="P21" s="2"/>
    </row>
    <row r="22" spans="1:16" x14ac:dyDescent="0.25">
      <c r="B22" s="1">
        <v>2</v>
      </c>
      <c r="C22" s="74">
        <v>43.77</v>
      </c>
      <c r="D22" s="75">
        <v>44.48</v>
      </c>
      <c r="E22" s="75">
        <v>43.8</v>
      </c>
      <c r="F22" s="75">
        <v>43.57</v>
      </c>
      <c r="G22" s="75">
        <v>44.08</v>
      </c>
      <c r="H22" s="76">
        <v>43.85</v>
      </c>
      <c r="O22" s="3"/>
      <c r="P22" s="3"/>
    </row>
    <row r="23" spans="1:16" x14ac:dyDescent="0.25">
      <c r="B23" s="1">
        <v>3</v>
      </c>
      <c r="C23" s="74">
        <v>43.27</v>
      </c>
      <c r="D23" s="75">
        <v>45.97</v>
      </c>
      <c r="E23" s="75">
        <v>44.06</v>
      </c>
      <c r="F23" s="75">
        <v>45.22</v>
      </c>
      <c r="G23" s="75">
        <v>43.66</v>
      </c>
      <c r="H23" s="76">
        <v>43.6</v>
      </c>
      <c r="O23" s="3"/>
      <c r="P23" s="3"/>
    </row>
    <row r="24" spans="1:16" x14ac:dyDescent="0.25">
      <c r="B24" s="1">
        <v>4</v>
      </c>
      <c r="C24" s="74">
        <v>43.16</v>
      </c>
      <c r="D24" s="75">
        <v>43.76</v>
      </c>
      <c r="E24" s="75">
        <v>43.8</v>
      </c>
      <c r="F24" s="75">
        <v>44.29</v>
      </c>
      <c r="G24" s="75">
        <v>43.97</v>
      </c>
      <c r="H24" s="76">
        <v>43.55</v>
      </c>
      <c r="O24" s="3"/>
      <c r="P24" s="3"/>
    </row>
    <row r="25" spans="1:16" x14ac:dyDescent="0.25">
      <c r="B25" s="1">
        <v>5</v>
      </c>
      <c r="C25" s="74">
        <v>43.69</v>
      </c>
      <c r="D25" s="75">
        <v>43.95</v>
      </c>
      <c r="E25" s="75">
        <v>44.25</v>
      </c>
      <c r="F25" s="75">
        <v>44.13</v>
      </c>
      <c r="G25" s="75">
        <v>44.62</v>
      </c>
      <c r="H25" s="76">
        <v>43.69</v>
      </c>
    </row>
    <row r="26" spans="1:16" x14ac:dyDescent="0.25">
      <c r="B26" s="1">
        <v>6</v>
      </c>
      <c r="C26" s="74">
        <v>44.08</v>
      </c>
      <c r="D26" s="75">
        <v>43.79</v>
      </c>
      <c r="E26" s="75">
        <v>43.48</v>
      </c>
      <c r="F26" s="75">
        <v>43.92</v>
      </c>
      <c r="G26" s="75">
        <v>44.29</v>
      </c>
      <c r="H26" s="76">
        <v>43.56</v>
      </c>
    </row>
    <row r="27" spans="1:16" x14ac:dyDescent="0.25">
      <c r="B27" s="1">
        <v>7</v>
      </c>
      <c r="C27" s="74">
        <v>43.43</v>
      </c>
      <c r="D27" s="75">
        <v>44.08</v>
      </c>
      <c r="E27" s="75">
        <v>43.53</v>
      </c>
      <c r="F27" s="75">
        <v>43.5</v>
      </c>
      <c r="G27" s="75">
        <v>43.85</v>
      </c>
      <c r="H27" s="76">
        <v>43.74</v>
      </c>
    </row>
    <row r="28" spans="1:16" x14ac:dyDescent="0.25">
      <c r="B28" s="1">
        <v>8</v>
      </c>
      <c r="C28" s="74">
        <v>43.33</v>
      </c>
      <c r="D28" s="75">
        <v>43.7</v>
      </c>
      <c r="E28" s="75">
        <v>43.46</v>
      </c>
      <c r="F28" s="75">
        <v>43.65</v>
      </c>
      <c r="G28" s="75">
        <v>44.73</v>
      </c>
      <c r="H28" s="76">
        <v>43.88</v>
      </c>
    </row>
    <row r="29" spans="1:16" x14ac:dyDescent="0.25">
      <c r="B29" s="1">
        <v>9</v>
      </c>
      <c r="C29" s="74">
        <v>43.44</v>
      </c>
      <c r="D29" s="75">
        <v>43.91</v>
      </c>
      <c r="E29" s="236">
        <v>44.84</v>
      </c>
      <c r="F29" s="75">
        <v>43.41</v>
      </c>
      <c r="G29" s="75">
        <v>44.32</v>
      </c>
      <c r="H29" s="76">
        <v>44.32</v>
      </c>
    </row>
    <row r="30" spans="1:16" x14ac:dyDescent="0.25">
      <c r="B30" s="1">
        <v>10</v>
      </c>
      <c r="C30" s="74">
        <v>43.78</v>
      </c>
      <c r="D30" s="75">
        <v>43.74</v>
      </c>
      <c r="E30" s="75">
        <v>43.7</v>
      </c>
      <c r="F30" s="75">
        <v>43.62</v>
      </c>
      <c r="G30" s="75">
        <v>44.03</v>
      </c>
      <c r="H30" s="76">
        <v>43.62</v>
      </c>
    </row>
    <row r="31" spans="1:16" x14ac:dyDescent="0.25">
      <c r="B31" s="1">
        <v>11</v>
      </c>
      <c r="C31" s="74">
        <v>43.61</v>
      </c>
      <c r="D31" s="75">
        <v>43.72</v>
      </c>
      <c r="E31" s="75">
        <v>43.89</v>
      </c>
      <c r="F31" s="75">
        <v>43.76</v>
      </c>
      <c r="G31" s="75">
        <v>43.78</v>
      </c>
      <c r="H31" s="76">
        <v>43.47</v>
      </c>
    </row>
    <row r="32" spans="1:16" x14ac:dyDescent="0.25">
      <c r="B32" s="1">
        <v>12</v>
      </c>
      <c r="C32" s="74">
        <v>43.83</v>
      </c>
      <c r="D32" s="75">
        <v>44.01</v>
      </c>
      <c r="E32" s="75">
        <v>44.71</v>
      </c>
      <c r="F32" s="75">
        <v>44.76</v>
      </c>
      <c r="G32" s="75">
        <v>43.73</v>
      </c>
      <c r="H32" s="76">
        <v>43.54</v>
      </c>
    </row>
    <row r="33" spans="2:8" x14ac:dyDescent="0.25">
      <c r="B33" s="1">
        <v>13</v>
      </c>
      <c r="C33" s="74">
        <v>45.38</v>
      </c>
      <c r="D33" s="75">
        <v>43.98</v>
      </c>
      <c r="E33" s="75">
        <v>43.24</v>
      </c>
      <c r="F33" s="75">
        <v>43.6</v>
      </c>
      <c r="G33" s="75">
        <v>43.96</v>
      </c>
      <c r="H33" s="76">
        <v>43.27</v>
      </c>
    </row>
    <row r="34" spans="2:8" x14ac:dyDescent="0.25">
      <c r="B34" s="1">
        <v>14</v>
      </c>
      <c r="C34" s="74">
        <v>46.23</v>
      </c>
      <c r="D34" s="75">
        <v>43.69</v>
      </c>
      <c r="E34" s="237">
        <v>43.81</v>
      </c>
      <c r="F34" s="75">
        <v>43.44</v>
      </c>
      <c r="G34" s="75">
        <v>43.73</v>
      </c>
      <c r="H34" s="76">
        <v>43.55</v>
      </c>
    </row>
    <row r="35" spans="2:8" x14ac:dyDescent="0.25">
      <c r="B35" s="1">
        <v>15</v>
      </c>
      <c r="C35" s="74">
        <v>43.61</v>
      </c>
      <c r="D35" s="75">
        <v>44.01</v>
      </c>
      <c r="E35" s="75">
        <v>43.38</v>
      </c>
      <c r="F35" s="75">
        <v>43.64</v>
      </c>
      <c r="G35" s="75">
        <v>44.41</v>
      </c>
      <c r="H35" s="76">
        <v>43.74</v>
      </c>
    </row>
    <row r="36" spans="2:8" x14ac:dyDescent="0.25">
      <c r="B36" s="1">
        <v>16</v>
      </c>
      <c r="C36" s="74">
        <v>43.92</v>
      </c>
      <c r="D36" s="75">
        <v>43.69</v>
      </c>
      <c r="E36" s="75">
        <v>44.27</v>
      </c>
      <c r="F36" s="75">
        <v>43.78</v>
      </c>
      <c r="G36" s="75">
        <v>44.11</v>
      </c>
      <c r="H36" s="76">
        <v>43.95</v>
      </c>
    </row>
    <row r="37" spans="2:8" x14ac:dyDescent="0.25">
      <c r="B37" s="1">
        <v>17</v>
      </c>
      <c r="C37" s="74">
        <v>43.91</v>
      </c>
      <c r="D37" s="75">
        <v>44.01</v>
      </c>
      <c r="E37" s="75">
        <v>43.48</v>
      </c>
      <c r="F37" s="75">
        <v>43.49</v>
      </c>
      <c r="G37" s="75">
        <v>44.1</v>
      </c>
      <c r="H37" s="76">
        <v>43.94</v>
      </c>
    </row>
    <row r="38" spans="2:8" x14ac:dyDescent="0.25">
      <c r="B38" s="1">
        <v>18</v>
      </c>
      <c r="C38" s="74">
        <v>43.51</v>
      </c>
      <c r="D38" s="75">
        <v>44.66</v>
      </c>
      <c r="E38" s="75">
        <v>43.16</v>
      </c>
      <c r="F38" s="75">
        <v>43.71</v>
      </c>
      <c r="G38" s="75">
        <v>43.6</v>
      </c>
      <c r="H38" s="76">
        <v>44.51</v>
      </c>
    </row>
    <row r="39" spans="2:8" x14ac:dyDescent="0.25">
      <c r="B39" s="1">
        <v>19</v>
      </c>
      <c r="C39" s="74">
        <v>43.73</v>
      </c>
      <c r="D39" s="75">
        <v>44.21</v>
      </c>
      <c r="E39" s="75">
        <v>43.96</v>
      </c>
      <c r="F39" s="75">
        <v>43.59</v>
      </c>
      <c r="G39" s="75">
        <v>43.75</v>
      </c>
      <c r="H39" s="76">
        <v>43.49</v>
      </c>
    </row>
    <row r="40" spans="2:8" x14ac:dyDescent="0.25">
      <c r="B40" s="1">
        <v>20</v>
      </c>
      <c r="C40" s="74">
        <v>43.47</v>
      </c>
      <c r="D40" s="75"/>
      <c r="E40" s="75">
        <v>43.21</v>
      </c>
      <c r="F40" s="75">
        <v>43.57</v>
      </c>
      <c r="G40" s="75">
        <v>44.85</v>
      </c>
      <c r="H40" s="76">
        <v>44.97</v>
      </c>
    </row>
    <row r="41" spans="2:8" x14ac:dyDescent="0.25">
      <c r="B41" s="1">
        <v>21</v>
      </c>
      <c r="C41" s="74">
        <v>43.54</v>
      </c>
      <c r="D41" s="75"/>
      <c r="E41" s="75">
        <v>43.77</v>
      </c>
      <c r="F41" s="75">
        <v>44.02</v>
      </c>
      <c r="G41" s="75">
        <v>43.64</v>
      </c>
      <c r="H41" s="76">
        <v>43.38</v>
      </c>
    </row>
    <row r="42" spans="2:8" x14ac:dyDescent="0.25">
      <c r="B42" s="1">
        <v>22</v>
      </c>
      <c r="C42" s="74">
        <v>43.8</v>
      </c>
      <c r="D42" s="75"/>
      <c r="E42" s="75">
        <v>43.6</v>
      </c>
      <c r="F42" s="75">
        <v>43.47</v>
      </c>
      <c r="G42" s="75">
        <v>43.91</v>
      </c>
      <c r="H42" s="76">
        <v>45.23</v>
      </c>
    </row>
    <row r="43" spans="2:8" x14ac:dyDescent="0.25">
      <c r="B43" s="1">
        <v>23</v>
      </c>
      <c r="C43" s="74">
        <v>44.05</v>
      </c>
      <c r="D43" s="75"/>
      <c r="E43" s="75">
        <v>43.73</v>
      </c>
      <c r="F43" s="75">
        <v>43.93</v>
      </c>
      <c r="G43" s="75">
        <v>43.62</v>
      </c>
      <c r="H43" s="76">
        <v>43.58</v>
      </c>
    </row>
    <row r="44" spans="2:8" x14ac:dyDescent="0.25">
      <c r="B44" s="1">
        <v>24</v>
      </c>
      <c r="C44" s="74">
        <v>44.01</v>
      </c>
      <c r="D44" s="75"/>
      <c r="E44" s="75">
        <v>43.78</v>
      </c>
      <c r="F44" s="75">
        <v>44.37</v>
      </c>
      <c r="G44" s="75">
        <v>43.64</v>
      </c>
      <c r="H44" s="76">
        <v>43.53</v>
      </c>
    </row>
    <row r="45" spans="2:8" x14ac:dyDescent="0.25">
      <c r="B45" s="1">
        <v>25</v>
      </c>
      <c r="C45" s="74">
        <v>44.04</v>
      </c>
      <c r="D45" s="75"/>
      <c r="E45" s="75">
        <v>43.3</v>
      </c>
      <c r="F45" s="75">
        <v>43.78</v>
      </c>
      <c r="G45" s="75">
        <v>44.07</v>
      </c>
      <c r="H45" s="76">
        <v>43.33</v>
      </c>
    </row>
    <row r="46" spans="2:8" x14ac:dyDescent="0.25">
      <c r="B46" s="1">
        <v>26</v>
      </c>
      <c r="C46" s="74">
        <v>43.15</v>
      </c>
      <c r="D46" s="75"/>
      <c r="E46" s="75">
        <v>43.5</v>
      </c>
      <c r="F46" s="75">
        <v>43.37</v>
      </c>
      <c r="G46" s="75">
        <v>43.67</v>
      </c>
      <c r="H46" s="76">
        <v>43.53</v>
      </c>
    </row>
    <row r="47" spans="2:8" x14ac:dyDescent="0.25">
      <c r="B47" s="1">
        <v>27</v>
      </c>
      <c r="C47" s="74">
        <v>43.5</v>
      </c>
      <c r="D47" s="75"/>
      <c r="E47" s="75">
        <v>43.67</v>
      </c>
      <c r="F47" s="75">
        <v>44</v>
      </c>
      <c r="G47" s="75">
        <v>43.72</v>
      </c>
      <c r="H47" s="76">
        <v>43.69</v>
      </c>
    </row>
    <row r="48" spans="2:8" x14ac:dyDescent="0.25">
      <c r="B48" s="1">
        <v>28</v>
      </c>
      <c r="C48" s="74">
        <v>43.39</v>
      </c>
      <c r="D48" s="75"/>
      <c r="E48" s="75">
        <v>43.24</v>
      </c>
      <c r="F48" s="75">
        <v>44.23</v>
      </c>
      <c r="G48" s="75">
        <v>44.53</v>
      </c>
      <c r="H48" s="76">
        <v>43.4</v>
      </c>
    </row>
    <row r="49" spans="2:8" x14ac:dyDescent="0.25">
      <c r="B49" s="1">
        <v>29</v>
      </c>
      <c r="C49" s="74">
        <v>43.58</v>
      </c>
      <c r="D49" s="75"/>
      <c r="E49" s="75">
        <v>44.14</v>
      </c>
      <c r="F49" s="75">
        <v>43.74</v>
      </c>
      <c r="G49" s="75"/>
      <c r="H49" s="76">
        <v>43.58</v>
      </c>
    </row>
    <row r="50" spans="2:8" x14ac:dyDescent="0.25">
      <c r="B50" s="1">
        <v>30</v>
      </c>
      <c r="C50" s="74">
        <v>44.36</v>
      </c>
      <c r="D50" s="75"/>
      <c r="E50" s="75">
        <v>43.67</v>
      </c>
      <c r="F50" s="75">
        <v>43.52</v>
      </c>
      <c r="G50" s="75"/>
      <c r="H50" s="76">
        <v>43.66</v>
      </c>
    </row>
    <row r="51" spans="2:8" x14ac:dyDescent="0.25">
      <c r="B51" s="1">
        <v>31</v>
      </c>
      <c r="C51" s="74">
        <v>43.26</v>
      </c>
      <c r="D51" s="75"/>
      <c r="E51" s="75">
        <v>43.52</v>
      </c>
      <c r="F51" s="75">
        <v>43.78</v>
      </c>
      <c r="G51" s="75"/>
      <c r="H51" s="76">
        <v>43.78</v>
      </c>
    </row>
    <row r="52" spans="2:8" x14ac:dyDescent="0.25">
      <c r="B52" s="1">
        <v>32</v>
      </c>
      <c r="C52" s="74">
        <v>43.99</v>
      </c>
      <c r="D52" s="75"/>
      <c r="E52" s="75">
        <v>43.39</v>
      </c>
      <c r="F52" s="75">
        <v>43.62</v>
      </c>
      <c r="G52" s="75"/>
      <c r="H52" s="76">
        <v>43.63</v>
      </c>
    </row>
    <row r="53" spans="2:8" x14ac:dyDescent="0.25">
      <c r="B53" s="1">
        <v>33</v>
      </c>
      <c r="C53" s="74">
        <v>43.22</v>
      </c>
      <c r="D53" s="75"/>
      <c r="E53" s="75">
        <v>43.82</v>
      </c>
      <c r="F53" s="75">
        <v>43.94</v>
      </c>
      <c r="G53" s="75"/>
      <c r="H53" s="76">
        <v>43.76</v>
      </c>
    </row>
    <row r="54" spans="2:8" x14ac:dyDescent="0.25">
      <c r="B54" s="1">
        <v>34</v>
      </c>
      <c r="C54" s="74">
        <v>43.8</v>
      </c>
      <c r="D54" s="75"/>
      <c r="E54" s="75">
        <v>43.98</v>
      </c>
      <c r="F54" s="75">
        <v>43.76</v>
      </c>
      <c r="G54" s="75"/>
      <c r="H54" s="76">
        <v>43.56</v>
      </c>
    </row>
    <row r="55" spans="2:8" x14ac:dyDescent="0.25">
      <c r="B55" s="1">
        <v>35</v>
      </c>
      <c r="C55" s="74">
        <v>43.46</v>
      </c>
      <c r="D55" s="75"/>
      <c r="E55" s="75">
        <v>43.38</v>
      </c>
      <c r="F55" s="75">
        <v>44.07</v>
      </c>
      <c r="G55" s="75"/>
      <c r="H55" s="76">
        <v>43.99</v>
      </c>
    </row>
    <row r="56" spans="2:8" x14ac:dyDescent="0.25">
      <c r="B56" s="1">
        <v>36</v>
      </c>
      <c r="C56" s="74">
        <v>43.73</v>
      </c>
      <c r="D56" s="75"/>
      <c r="E56" s="75">
        <v>44.62</v>
      </c>
      <c r="F56" s="75">
        <v>44.05</v>
      </c>
      <c r="G56" s="75"/>
      <c r="H56" s="76">
        <v>44.02</v>
      </c>
    </row>
    <row r="57" spans="2:8" x14ac:dyDescent="0.25">
      <c r="B57" s="1">
        <v>37</v>
      </c>
      <c r="C57" s="74">
        <v>44.01</v>
      </c>
      <c r="D57" s="75"/>
      <c r="E57" s="75">
        <v>44.24</v>
      </c>
      <c r="F57" s="75">
        <v>43.37</v>
      </c>
      <c r="G57" s="75"/>
      <c r="H57" s="76">
        <v>43.45</v>
      </c>
    </row>
    <row r="58" spans="2:8" x14ac:dyDescent="0.25">
      <c r="B58" s="1">
        <v>38</v>
      </c>
      <c r="C58" s="74">
        <v>44.25</v>
      </c>
      <c r="D58" s="75"/>
      <c r="E58" s="75">
        <v>43.52</v>
      </c>
      <c r="F58" s="75">
        <v>43.85</v>
      </c>
      <c r="G58" s="75"/>
      <c r="H58" s="76">
        <v>43.31</v>
      </c>
    </row>
    <row r="59" spans="2:8" x14ac:dyDescent="0.25">
      <c r="B59" s="1">
        <v>39</v>
      </c>
      <c r="C59" s="74"/>
      <c r="D59" s="75"/>
      <c r="E59" s="75">
        <v>44.68</v>
      </c>
      <c r="F59" s="75">
        <v>43.99</v>
      </c>
      <c r="G59" s="75"/>
      <c r="H59" s="76">
        <v>43.69</v>
      </c>
    </row>
    <row r="60" spans="2:8" x14ac:dyDescent="0.25">
      <c r="B60" s="1">
        <v>40</v>
      </c>
      <c r="C60" s="74"/>
      <c r="D60" s="75"/>
      <c r="E60" s="75">
        <v>43.17</v>
      </c>
      <c r="F60" s="75">
        <v>43.33</v>
      </c>
      <c r="G60" s="75"/>
      <c r="H60" s="76">
        <v>43.22</v>
      </c>
    </row>
    <row r="61" spans="2:8" x14ac:dyDescent="0.25">
      <c r="B61" s="1">
        <v>41</v>
      </c>
      <c r="C61" s="74"/>
      <c r="D61" s="75"/>
      <c r="E61" s="75">
        <v>43.1</v>
      </c>
      <c r="F61" s="75">
        <v>43.56</v>
      </c>
      <c r="G61" s="75"/>
      <c r="H61" s="76">
        <v>43.3</v>
      </c>
    </row>
    <row r="62" spans="2:8" x14ac:dyDescent="0.25">
      <c r="B62" s="1">
        <v>42</v>
      </c>
      <c r="C62" s="74"/>
      <c r="D62" s="75"/>
      <c r="E62" s="75">
        <v>43.37</v>
      </c>
      <c r="F62" s="75">
        <v>44.08</v>
      </c>
      <c r="G62" s="75"/>
      <c r="H62" s="76">
        <v>43.38</v>
      </c>
    </row>
    <row r="63" spans="2:8" x14ac:dyDescent="0.25">
      <c r="B63" s="1">
        <v>43</v>
      </c>
      <c r="C63" s="74"/>
      <c r="D63" s="75"/>
      <c r="E63" s="75">
        <v>45.19</v>
      </c>
      <c r="F63" s="75">
        <v>43.47</v>
      </c>
      <c r="G63" s="75"/>
      <c r="H63" s="76">
        <v>43.58</v>
      </c>
    </row>
    <row r="64" spans="2:8" x14ac:dyDescent="0.25">
      <c r="B64" s="1">
        <v>44</v>
      </c>
      <c r="C64" s="74"/>
      <c r="D64" s="75"/>
      <c r="E64" s="75"/>
      <c r="F64" s="75">
        <v>43.94</v>
      </c>
      <c r="G64" s="75"/>
      <c r="H64" s="76">
        <v>43.4</v>
      </c>
    </row>
    <row r="65" spans="2:8" x14ac:dyDescent="0.25">
      <c r="B65" s="1">
        <v>45</v>
      </c>
      <c r="C65" s="74"/>
      <c r="D65" s="75"/>
      <c r="E65" s="75"/>
      <c r="F65" s="75">
        <v>44.01</v>
      </c>
      <c r="G65" s="75"/>
      <c r="H65" s="76">
        <v>43.08</v>
      </c>
    </row>
    <row r="66" spans="2:8" x14ac:dyDescent="0.25">
      <c r="B66" s="1">
        <v>46</v>
      </c>
      <c r="C66" s="74"/>
      <c r="D66" s="75"/>
      <c r="E66" s="75"/>
      <c r="F66" s="75">
        <v>43.71</v>
      </c>
      <c r="G66" s="75"/>
      <c r="H66" s="76">
        <v>43.64</v>
      </c>
    </row>
    <row r="67" spans="2:8" x14ac:dyDescent="0.25">
      <c r="B67" s="1">
        <v>47</v>
      </c>
      <c r="C67" s="74"/>
      <c r="D67" s="75"/>
      <c r="E67" s="75"/>
      <c r="F67" s="75"/>
      <c r="G67" s="75"/>
      <c r="H67" s="76">
        <v>43.67</v>
      </c>
    </row>
    <row r="68" spans="2:8" x14ac:dyDescent="0.25">
      <c r="B68" s="1">
        <v>48</v>
      </c>
      <c r="C68" s="74"/>
      <c r="D68" s="75"/>
      <c r="E68" s="75"/>
      <c r="F68" s="75"/>
      <c r="G68" s="75"/>
      <c r="H68" s="76">
        <v>43.87</v>
      </c>
    </row>
    <row r="69" spans="2:8" x14ac:dyDescent="0.25">
      <c r="B69" s="1">
        <v>49</v>
      </c>
      <c r="C69" s="74"/>
      <c r="D69" s="75"/>
      <c r="E69" s="75"/>
      <c r="F69" s="75"/>
      <c r="G69" s="75"/>
      <c r="H69" s="76">
        <v>43.85</v>
      </c>
    </row>
    <row r="70" spans="2:8" x14ac:dyDescent="0.25">
      <c r="B70" s="1">
        <v>50</v>
      </c>
      <c r="C70" s="74"/>
      <c r="D70" s="75"/>
      <c r="E70" s="75"/>
      <c r="F70" s="75"/>
      <c r="G70" s="75"/>
      <c r="H70" s="76">
        <v>43.43</v>
      </c>
    </row>
    <row r="71" spans="2:8" x14ac:dyDescent="0.25">
      <c r="B71" s="1">
        <v>51</v>
      </c>
      <c r="C71" s="74"/>
      <c r="D71" s="75"/>
      <c r="E71" s="75"/>
      <c r="F71" s="75"/>
      <c r="G71" s="75"/>
      <c r="H71" s="76">
        <v>43.53</v>
      </c>
    </row>
    <row r="72" spans="2:8" x14ac:dyDescent="0.25">
      <c r="B72" s="1">
        <v>52</v>
      </c>
      <c r="C72" s="74"/>
      <c r="D72" s="75"/>
      <c r="E72" s="75"/>
      <c r="F72" s="75"/>
      <c r="G72" s="75"/>
      <c r="H72" s="76">
        <v>44.33</v>
      </c>
    </row>
    <row r="73" spans="2:8" x14ac:dyDescent="0.25">
      <c r="B73" s="1">
        <v>53</v>
      </c>
      <c r="C73" s="74"/>
      <c r="D73" s="75"/>
      <c r="E73" s="75"/>
      <c r="F73" s="75"/>
      <c r="G73" s="75"/>
      <c r="H73" s="76">
        <v>43.86</v>
      </c>
    </row>
    <row r="74" spans="2:8" x14ac:dyDescent="0.25">
      <c r="B74" s="1">
        <v>54</v>
      </c>
      <c r="C74" s="74"/>
      <c r="D74" s="75"/>
      <c r="E74" s="75"/>
      <c r="F74" s="75"/>
      <c r="G74" s="75"/>
      <c r="H74" s="76">
        <v>43.86</v>
      </c>
    </row>
    <row r="75" spans="2:8" x14ac:dyDescent="0.25">
      <c r="B75" s="1">
        <v>55</v>
      </c>
      <c r="C75" s="74"/>
      <c r="D75" s="75"/>
      <c r="E75" s="75"/>
      <c r="F75" s="75"/>
      <c r="G75" s="75"/>
      <c r="H75" s="76">
        <v>43.91</v>
      </c>
    </row>
    <row r="76" spans="2:8" x14ac:dyDescent="0.25">
      <c r="B76" s="1">
        <v>56</v>
      </c>
      <c r="C76" s="74"/>
      <c r="D76" s="75"/>
      <c r="E76" s="75"/>
      <c r="F76" s="75"/>
      <c r="G76" s="75"/>
      <c r="H76" s="76">
        <v>43.57</v>
      </c>
    </row>
    <row r="77" spans="2:8" x14ac:dyDescent="0.25">
      <c r="B77" s="1">
        <v>57</v>
      </c>
      <c r="C77" s="74"/>
      <c r="D77" s="75"/>
      <c r="E77" s="75"/>
      <c r="F77" s="75"/>
      <c r="G77" s="75"/>
      <c r="H77" s="76">
        <v>43.58</v>
      </c>
    </row>
    <row r="78" spans="2:8" x14ac:dyDescent="0.25">
      <c r="B78" s="1">
        <v>58</v>
      </c>
      <c r="C78" s="74"/>
      <c r="D78" s="75"/>
      <c r="E78" s="75"/>
      <c r="F78" s="75"/>
      <c r="G78" s="75"/>
      <c r="H78" s="76">
        <v>43.68</v>
      </c>
    </row>
    <row r="79" spans="2:8" x14ac:dyDescent="0.25">
      <c r="B79" s="1">
        <v>59</v>
      </c>
      <c r="C79" s="74"/>
      <c r="D79" s="75"/>
      <c r="E79" s="75"/>
      <c r="F79" s="75"/>
      <c r="G79" s="75"/>
      <c r="H79" s="76">
        <v>43.49</v>
      </c>
    </row>
    <row r="80" spans="2:8" x14ac:dyDescent="0.25">
      <c r="B80" s="1">
        <v>60</v>
      </c>
      <c r="C80" s="74"/>
      <c r="D80" s="75"/>
      <c r="E80" s="75"/>
      <c r="F80" s="75"/>
      <c r="G80" s="75"/>
      <c r="H80" s="76">
        <v>43.61</v>
      </c>
    </row>
    <row r="81" spans="2:8" x14ac:dyDescent="0.25">
      <c r="B81" s="1">
        <v>61</v>
      </c>
      <c r="C81" s="74"/>
      <c r="D81" s="75"/>
      <c r="E81" s="75"/>
      <c r="F81" s="75"/>
      <c r="G81" s="75"/>
      <c r="H81" s="76">
        <v>43.99</v>
      </c>
    </row>
    <row r="82" spans="2:8" x14ac:dyDescent="0.25">
      <c r="B82" s="1">
        <v>62</v>
      </c>
      <c r="C82" s="74"/>
      <c r="D82" s="75"/>
      <c r="E82" s="75"/>
      <c r="F82" s="75"/>
      <c r="G82" s="75"/>
      <c r="H82" s="76"/>
    </row>
    <row r="83" spans="2:8" x14ac:dyDescent="0.25">
      <c r="B83" s="1">
        <v>63</v>
      </c>
      <c r="C83" s="74"/>
      <c r="D83" s="75"/>
      <c r="E83" s="75"/>
      <c r="F83" s="75"/>
      <c r="G83" s="75"/>
      <c r="H83" s="76"/>
    </row>
    <row r="84" spans="2:8" x14ac:dyDescent="0.25">
      <c r="B84" s="1">
        <v>64</v>
      </c>
      <c r="C84" s="74"/>
      <c r="D84" s="75"/>
      <c r="E84" s="75"/>
      <c r="F84" s="75"/>
      <c r="G84" s="75"/>
      <c r="H84" s="76"/>
    </row>
    <row r="85" spans="2:8" x14ac:dyDescent="0.25">
      <c r="B85" s="1">
        <v>65</v>
      </c>
      <c r="C85" s="74"/>
      <c r="D85" s="75"/>
      <c r="E85" s="75"/>
      <c r="F85" s="75"/>
      <c r="G85" s="75"/>
      <c r="H85" s="76"/>
    </row>
    <row r="86" spans="2:8" x14ac:dyDescent="0.25">
      <c r="B86" s="1">
        <v>66</v>
      </c>
      <c r="C86" s="74"/>
      <c r="D86" s="75"/>
      <c r="E86" s="75"/>
      <c r="F86" s="75"/>
      <c r="G86" s="75"/>
      <c r="H86" s="76"/>
    </row>
    <row r="87" spans="2:8" x14ac:dyDescent="0.25">
      <c r="B87" s="1">
        <v>67</v>
      </c>
      <c r="C87" s="74"/>
      <c r="D87" s="75"/>
      <c r="E87" s="75"/>
      <c r="F87" s="75"/>
      <c r="G87" s="75"/>
      <c r="H87" s="76"/>
    </row>
    <row r="88" spans="2:8" ht="15.75" thickBot="1" x14ac:dyDescent="0.3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0:D10"/>
    <mergeCell ref="B11:D11"/>
    <mergeCell ref="B12:D12"/>
    <mergeCell ref="B13:D13"/>
    <mergeCell ref="B14:D14"/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8"/>
  <sheetViews>
    <sheetView topLeftCell="A4" zoomScale="75" zoomScaleNormal="75" workbookViewId="0">
      <selection activeCell="Q14" sqref="Q14"/>
    </sheetView>
  </sheetViews>
  <sheetFormatPr defaultRowHeight="15" x14ac:dyDescent="0.2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 x14ac:dyDescent="0.25"/>
    <row r="2" spans="1:18" hidden="1" x14ac:dyDescent="0.25"/>
    <row r="3" spans="1:18" hidden="1" x14ac:dyDescent="0.25"/>
    <row r="4" spans="1:18" ht="18.75" x14ac:dyDescent="0.3">
      <c r="A4" s="150" t="s">
        <v>62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</row>
    <row r="5" spans="1:18" ht="7.5" customHeight="1" x14ac:dyDescent="0.25"/>
    <row r="6" spans="1:18" ht="17.25" x14ac:dyDescent="0.3">
      <c r="A6" s="114" t="s">
        <v>88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8" ht="7.5" customHeight="1" x14ac:dyDescent="0.25"/>
    <row r="8" spans="1:18" s="2" customFormat="1" ht="20.25" customHeight="1" x14ac:dyDescent="0.25">
      <c r="A8" s="151" t="s">
        <v>43</v>
      </c>
      <c r="B8" s="225" t="s">
        <v>13</v>
      </c>
      <c r="C8" s="226"/>
      <c r="D8" s="227"/>
      <c r="E8" s="153" t="s">
        <v>18</v>
      </c>
      <c r="F8" s="152" t="s">
        <v>44</v>
      </c>
      <c r="G8" s="155" t="s">
        <v>45</v>
      </c>
      <c r="H8" s="157" t="s">
        <v>46</v>
      </c>
      <c r="I8" s="158"/>
      <c r="J8" s="158"/>
      <c r="K8" s="159"/>
      <c r="L8" s="160" t="s">
        <v>47</v>
      </c>
      <c r="M8" s="151" t="s">
        <v>48</v>
      </c>
      <c r="N8" s="151"/>
      <c r="O8" s="37"/>
      <c r="P8" s="37"/>
    </row>
    <row r="9" spans="1:18" s="2" customFormat="1" ht="27.75" customHeight="1" x14ac:dyDescent="0.25">
      <c r="A9" s="151"/>
      <c r="B9" s="228"/>
      <c r="C9" s="229"/>
      <c r="D9" s="230"/>
      <c r="E9" s="154"/>
      <c r="F9" s="152"/>
      <c r="G9" s="156"/>
      <c r="H9" s="38" t="s">
        <v>49</v>
      </c>
      <c r="I9" s="38" t="s">
        <v>50</v>
      </c>
      <c r="J9" s="38" t="s">
        <v>51</v>
      </c>
      <c r="K9" s="39" t="s">
        <v>52</v>
      </c>
      <c r="L9" s="161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x14ac:dyDescent="0.25">
      <c r="A10" s="41">
        <v>1</v>
      </c>
      <c r="B10" s="232" t="s">
        <v>90</v>
      </c>
      <c r="C10" s="233"/>
      <c r="D10" s="234"/>
      <c r="E10" s="42">
        <v>9</v>
      </c>
      <c r="F10" s="42">
        <v>39</v>
      </c>
      <c r="G10" s="43">
        <f>F10</f>
        <v>39</v>
      </c>
      <c r="H10" s="108">
        <f>MIN(C21:C85)</f>
        <v>43.59</v>
      </c>
      <c r="I10" s="99">
        <f>AVERAGE(C21:C85)</f>
        <v>44.112894736842101</v>
      </c>
      <c r="J10" s="44">
        <v>1</v>
      </c>
      <c r="K10" s="99">
        <f>I10-H10</f>
        <v>0.52289473684209753</v>
      </c>
      <c r="L10" s="110">
        <v>2.2152777777777775E-2</v>
      </c>
      <c r="M10" s="250">
        <f>L10</f>
        <v>2.2152777777777775E-2</v>
      </c>
      <c r="N10" s="46">
        <f>M10</f>
        <v>2.2152777777777775E-2</v>
      </c>
      <c r="O10" s="47" t="s">
        <v>142</v>
      </c>
      <c r="P10" s="48">
        <v>-36</v>
      </c>
      <c r="Q10" s="291" t="s">
        <v>169</v>
      </c>
      <c r="R10" s="50"/>
    </row>
    <row r="11" spans="1:18" s="3" customFormat="1" ht="30" customHeight="1" thickBot="1" x14ac:dyDescent="0.3">
      <c r="A11" s="41">
        <v>2</v>
      </c>
      <c r="B11" s="232" t="s">
        <v>89</v>
      </c>
      <c r="C11" s="233"/>
      <c r="D11" s="234"/>
      <c r="E11" s="42">
        <v>3</v>
      </c>
      <c r="F11" s="42">
        <v>78</v>
      </c>
      <c r="G11" s="43">
        <f>F11-F10</f>
        <v>39</v>
      </c>
      <c r="H11" s="267">
        <f>MIN(D21:D85)</f>
        <v>43.58</v>
      </c>
      <c r="I11" s="100">
        <f>AVERAGE(D21:D85)</f>
        <v>44.334473684210529</v>
      </c>
      <c r="J11" s="44">
        <v>2</v>
      </c>
      <c r="K11" s="99">
        <f t="shared" ref="K11:K15" si="0">I11-H11</f>
        <v>0.75447368421053085</v>
      </c>
      <c r="L11" s="110">
        <v>4.1921296296296297E-2</v>
      </c>
      <c r="M11" s="110">
        <f>L11-L10</f>
        <v>1.9768518518518522E-2</v>
      </c>
      <c r="N11" s="46">
        <f>M11</f>
        <v>1.9768518518518522E-2</v>
      </c>
      <c r="O11" s="47" t="s">
        <v>202</v>
      </c>
      <c r="P11" s="48">
        <v>5</v>
      </c>
      <c r="Q11" s="291" t="s">
        <v>163</v>
      </c>
      <c r="R11" s="50"/>
    </row>
    <row r="12" spans="1:18" s="3" customFormat="1" ht="30" customHeight="1" thickBot="1" x14ac:dyDescent="0.3">
      <c r="A12" s="41">
        <v>3</v>
      </c>
      <c r="B12" s="232" t="s">
        <v>90</v>
      </c>
      <c r="C12" s="233"/>
      <c r="D12" s="234"/>
      <c r="E12" s="42">
        <v>13</v>
      </c>
      <c r="F12" s="42">
        <v>134</v>
      </c>
      <c r="G12" s="43">
        <f t="shared" ref="G12:G15" si="1">F12-F11</f>
        <v>56</v>
      </c>
      <c r="H12" s="272">
        <f>MIN(E21:E85)</f>
        <v>43.06</v>
      </c>
      <c r="I12" s="265">
        <f>AVERAGE(E23:E87)</f>
        <v>43.942830188679253</v>
      </c>
      <c r="J12" s="44">
        <v>0</v>
      </c>
      <c r="K12" s="99">
        <f t="shared" si="0"/>
        <v>0.88283018867925023</v>
      </c>
      <c r="L12" s="110">
        <v>7.0798611111111118E-2</v>
      </c>
      <c r="M12" s="110">
        <f t="shared" ref="M12:M15" si="2">L12-L11</f>
        <v>2.8877314814814821E-2</v>
      </c>
      <c r="N12" s="46">
        <f>M12+N10</f>
        <v>5.1030092592592599E-2</v>
      </c>
      <c r="O12" s="47" t="s">
        <v>203</v>
      </c>
      <c r="P12" s="48"/>
      <c r="Q12" s="50"/>
      <c r="R12" s="50"/>
    </row>
    <row r="13" spans="1:18" s="3" customFormat="1" ht="30" customHeight="1" thickBot="1" x14ac:dyDescent="0.3">
      <c r="A13" s="41">
        <v>4</v>
      </c>
      <c r="B13" s="232" t="s">
        <v>89</v>
      </c>
      <c r="C13" s="233"/>
      <c r="D13" s="234"/>
      <c r="E13" s="42">
        <v>5</v>
      </c>
      <c r="F13" s="42">
        <v>154</v>
      </c>
      <c r="G13" s="43">
        <f t="shared" si="1"/>
        <v>20</v>
      </c>
      <c r="H13" s="270">
        <f>MIN(F23:F87)</f>
        <v>43.44</v>
      </c>
      <c r="I13" s="264">
        <f>AVERAGE(F23:F87)</f>
        <v>43.959411764705877</v>
      </c>
      <c r="J13" s="44">
        <v>2</v>
      </c>
      <c r="K13" s="99">
        <f t="shared" si="0"/>
        <v>0.51941176470587891</v>
      </c>
      <c r="L13" s="110">
        <v>8.1793981481481481E-2</v>
      </c>
      <c r="M13" s="110">
        <f t="shared" si="2"/>
        <v>1.0995370370370364E-2</v>
      </c>
      <c r="N13" s="46">
        <f>M13+N11</f>
        <v>3.0763888888888886E-2</v>
      </c>
      <c r="O13" s="47" t="s">
        <v>204</v>
      </c>
      <c r="P13" s="48">
        <v>5</v>
      </c>
      <c r="Q13" s="296" t="s">
        <v>208</v>
      </c>
      <c r="R13" s="50"/>
    </row>
    <row r="14" spans="1:18" s="3" customFormat="1" ht="30" customHeight="1" x14ac:dyDescent="0.25">
      <c r="A14" s="41">
        <v>5</v>
      </c>
      <c r="B14" s="232" t="s">
        <v>90</v>
      </c>
      <c r="C14" s="233"/>
      <c r="D14" s="234"/>
      <c r="E14" s="51">
        <v>1</v>
      </c>
      <c r="F14" s="42">
        <v>178</v>
      </c>
      <c r="G14" s="43">
        <f t="shared" si="1"/>
        <v>24</v>
      </c>
      <c r="H14" s="269">
        <f>MIN(G21:G83)</f>
        <v>43.3</v>
      </c>
      <c r="I14" s="99">
        <f>AVERAGE(G21:G85)</f>
        <v>43.885217391304344</v>
      </c>
      <c r="J14" s="44">
        <v>0</v>
      </c>
      <c r="K14" s="99">
        <f t="shared" si="0"/>
        <v>0.58521739130434725</v>
      </c>
      <c r="L14" s="110">
        <v>9.4768518518518516E-2</v>
      </c>
      <c r="M14" s="110">
        <f t="shared" si="2"/>
        <v>1.2974537037037034E-2</v>
      </c>
      <c r="N14" s="45">
        <f>M14+N12</f>
        <v>6.4004629629629634E-2</v>
      </c>
      <c r="O14" s="47" t="s">
        <v>205</v>
      </c>
      <c r="P14" s="48"/>
      <c r="Q14" s="19"/>
    </row>
    <row r="15" spans="1:18" s="3" customFormat="1" ht="30" customHeight="1" x14ac:dyDescent="0.25">
      <c r="A15" s="52" t="s">
        <v>57</v>
      </c>
      <c r="B15" s="232" t="s">
        <v>89</v>
      </c>
      <c r="C15" s="233"/>
      <c r="D15" s="234"/>
      <c r="E15" s="53">
        <v>2</v>
      </c>
      <c r="F15" s="53">
        <v>238</v>
      </c>
      <c r="G15" s="43">
        <f t="shared" si="1"/>
        <v>60</v>
      </c>
      <c r="H15" s="108">
        <f>MIN(H21:H89)</f>
        <v>43.49</v>
      </c>
      <c r="I15" s="99">
        <f>AVERAGE(H21:H85)</f>
        <v>44.132716666666674</v>
      </c>
      <c r="J15" s="44">
        <v>1</v>
      </c>
      <c r="K15" s="99">
        <f t="shared" si="0"/>
        <v>0.64271666666667215</v>
      </c>
      <c r="L15" s="110">
        <v>0.12534722222222222</v>
      </c>
      <c r="M15" s="110">
        <f t="shared" si="2"/>
        <v>3.0578703703703705E-2</v>
      </c>
      <c r="N15" s="54">
        <f>M15+N13</f>
        <v>6.1342592592592587E-2</v>
      </c>
      <c r="O15" s="47"/>
      <c r="P15" s="48"/>
    </row>
    <row r="16" spans="1:18" s="3" customFormat="1" ht="30" customHeight="1" x14ac:dyDescent="0.25">
      <c r="A16" s="55"/>
      <c r="B16" s="55"/>
      <c r="C16" s="55"/>
      <c r="D16" s="56"/>
      <c r="E16" s="57"/>
      <c r="F16" s="57"/>
      <c r="G16" s="57"/>
      <c r="H16" s="87">
        <f>AVERAGE(H10,H12,H14)</f>
        <v>43.316666666666663</v>
      </c>
      <c r="I16" s="106">
        <f>AVERAGE(I10,I12,I14)</f>
        <v>43.980314105608564</v>
      </c>
      <c r="J16" s="106" t="s">
        <v>206</v>
      </c>
      <c r="K16" s="107">
        <f>AVERAGE(K10,K12,K14)</f>
        <v>0.66364743894189837</v>
      </c>
      <c r="L16" s="57"/>
      <c r="M16" s="57"/>
      <c r="N16" s="57"/>
      <c r="O16" s="58"/>
      <c r="P16" s="58"/>
    </row>
    <row r="17" spans="1:16" ht="27.75" customHeight="1" x14ac:dyDescent="0.25">
      <c r="A17" s="59"/>
      <c r="B17" s="59"/>
      <c r="C17" s="59"/>
      <c r="D17" s="59"/>
      <c r="E17" s="59"/>
      <c r="F17" s="60"/>
      <c r="G17" s="61"/>
      <c r="H17" s="62">
        <f>AVERAGE(H11,H13,H15)</f>
        <v>43.50333333333333</v>
      </c>
      <c r="I17" s="63">
        <f>AVERAGE(I11,I13,I15)</f>
        <v>44.142200705194362</v>
      </c>
      <c r="J17" s="63" t="s">
        <v>207</v>
      </c>
      <c r="K17" s="64">
        <f>AVERAGE(K11,K13,K15)</f>
        <v>0.63886737186102727</v>
      </c>
      <c r="L17" s="61"/>
      <c r="M17" s="61" t="s">
        <v>27</v>
      </c>
      <c r="N17" s="61"/>
      <c r="O17" s="58"/>
      <c r="P17" s="58"/>
    </row>
    <row r="18" spans="1:16" ht="30" customHeight="1" thickBot="1" x14ac:dyDescent="0.3">
      <c r="A18" s="65"/>
      <c r="B18" s="65"/>
      <c r="C18" s="65"/>
      <c r="D18" s="65"/>
      <c r="E18" s="65"/>
      <c r="F18" s="61"/>
      <c r="G18" s="61"/>
      <c r="H18" s="66">
        <f>AVERAGE(H10:H15)</f>
        <v>43.410000000000004</v>
      </c>
      <c r="I18" s="67">
        <f>AVERAGE(C21:H88)</f>
        <v>44.081944206008551</v>
      </c>
      <c r="J18" s="68"/>
      <c r="K18" s="69">
        <f>AVERAGE(K10:K15)</f>
        <v>0.65125740540146282</v>
      </c>
      <c r="L18" s="61"/>
      <c r="M18" s="61"/>
      <c r="N18" s="61"/>
      <c r="O18" s="65"/>
      <c r="P18" s="65"/>
    </row>
    <row r="20" spans="1:16" ht="15.75" thickBot="1" x14ac:dyDescent="0.3">
      <c r="C20" s="2" t="str">
        <f>B10</f>
        <v>Юрченко Вова</v>
      </c>
      <c r="D20" s="2" t="str">
        <f>B11</f>
        <v>Загорулько Иван</v>
      </c>
      <c r="E20" s="2" t="str">
        <f>B12</f>
        <v>Юрченко Вова</v>
      </c>
      <c r="F20" s="2" t="str">
        <f>B13</f>
        <v>Загорулько Иван</v>
      </c>
      <c r="G20" s="2" t="str">
        <f>B14</f>
        <v>Юрченко Вова</v>
      </c>
      <c r="H20" s="2" t="str">
        <f>B15</f>
        <v>Загорулько Иван</v>
      </c>
    </row>
    <row r="21" spans="1:16" x14ac:dyDescent="0.25">
      <c r="B21" s="1">
        <v>1</v>
      </c>
      <c r="C21" s="71">
        <v>45.68</v>
      </c>
      <c r="D21" s="72">
        <v>46.72</v>
      </c>
      <c r="E21" s="72">
        <v>44.89</v>
      </c>
      <c r="F21" s="72">
        <v>42.15</v>
      </c>
      <c r="G21" s="72">
        <v>44.41</v>
      </c>
      <c r="H21" s="73">
        <v>44.99</v>
      </c>
      <c r="O21" s="2"/>
      <c r="P21" s="2"/>
    </row>
    <row r="22" spans="1:16" x14ac:dyDescent="0.25">
      <c r="B22" s="1">
        <v>2</v>
      </c>
      <c r="C22" s="74">
        <v>44.97</v>
      </c>
      <c r="D22" s="75">
        <v>44.26</v>
      </c>
      <c r="E22" s="75">
        <v>45.12</v>
      </c>
      <c r="F22" s="75">
        <v>44.33</v>
      </c>
      <c r="G22" s="75">
        <v>44.84</v>
      </c>
      <c r="H22" s="76">
        <v>44.23</v>
      </c>
      <c r="O22" s="3"/>
      <c r="P22" s="3"/>
    </row>
    <row r="23" spans="1:16" x14ac:dyDescent="0.25">
      <c r="B23" s="1">
        <v>3</v>
      </c>
      <c r="C23" s="74">
        <v>43.87</v>
      </c>
      <c r="D23" s="75">
        <v>44.2</v>
      </c>
      <c r="E23" s="75">
        <v>44.69</v>
      </c>
      <c r="F23" s="75">
        <v>45.26</v>
      </c>
      <c r="G23" s="75">
        <v>43.67</v>
      </c>
      <c r="H23" s="76">
        <v>44.74</v>
      </c>
      <c r="O23" s="3"/>
      <c r="P23" s="3"/>
    </row>
    <row r="24" spans="1:16" x14ac:dyDescent="0.25">
      <c r="B24" s="1">
        <v>4</v>
      </c>
      <c r="C24" s="74">
        <v>44.01</v>
      </c>
      <c r="D24" s="75">
        <v>44.27</v>
      </c>
      <c r="E24" s="75">
        <v>43.9</v>
      </c>
      <c r="F24" s="75">
        <v>44.05</v>
      </c>
      <c r="G24" s="75">
        <v>43.3</v>
      </c>
      <c r="H24" s="76">
        <v>43.95</v>
      </c>
      <c r="O24" s="3"/>
      <c r="P24" s="3"/>
    </row>
    <row r="25" spans="1:16" x14ac:dyDescent="0.25">
      <c r="B25" s="1">
        <v>5</v>
      </c>
      <c r="C25" s="74">
        <v>43.76</v>
      </c>
      <c r="D25" s="75">
        <v>44.31</v>
      </c>
      <c r="E25" s="75">
        <v>44.66</v>
      </c>
      <c r="F25" s="75">
        <v>44.01</v>
      </c>
      <c r="G25" s="75">
        <v>44.07</v>
      </c>
      <c r="H25" s="76">
        <v>44.25</v>
      </c>
    </row>
    <row r="26" spans="1:16" x14ac:dyDescent="0.25">
      <c r="B26" s="1">
        <v>6</v>
      </c>
      <c r="C26" s="74">
        <v>43.93</v>
      </c>
      <c r="D26" s="75">
        <v>44.37</v>
      </c>
      <c r="E26" s="75">
        <v>44.31</v>
      </c>
      <c r="F26" s="75">
        <v>44.17</v>
      </c>
      <c r="G26" s="75">
        <v>45.04</v>
      </c>
      <c r="H26" s="76">
        <v>44.35</v>
      </c>
    </row>
    <row r="27" spans="1:16" x14ac:dyDescent="0.25">
      <c r="B27" s="1">
        <v>7</v>
      </c>
      <c r="C27" s="74">
        <v>43.87</v>
      </c>
      <c r="D27" s="75">
        <v>44.29</v>
      </c>
      <c r="E27" s="75">
        <v>43.78</v>
      </c>
      <c r="F27" s="75">
        <v>44.45</v>
      </c>
      <c r="G27" s="75">
        <v>43.76</v>
      </c>
      <c r="H27" s="76">
        <v>43.92</v>
      </c>
    </row>
    <row r="28" spans="1:16" x14ac:dyDescent="0.25">
      <c r="B28" s="1">
        <v>8</v>
      </c>
      <c r="C28" s="74">
        <v>44.3</v>
      </c>
      <c r="D28" s="75">
        <v>44.07</v>
      </c>
      <c r="E28" s="75">
        <v>44.18</v>
      </c>
      <c r="F28" s="75">
        <v>44.06</v>
      </c>
      <c r="G28" s="75">
        <v>44.03</v>
      </c>
      <c r="H28" s="76">
        <v>44.02</v>
      </c>
    </row>
    <row r="29" spans="1:16" x14ac:dyDescent="0.25">
      <c r="B29" s="1">
        <v>9</v>
      </c>
      <c r="C29" s="74">
        <v>43.8</v>
      </c>
      <c r="D29" s="75">
        <v>44.28</v>
      </c>
      <c r="E29" s="236">
        <v>44.12</v>
      </c>
      <c r="F29" s="75">
        <v>43.66</v>
      </c>
      <c r="G29" s="75">
        <v>43.91</v>
      </c>
      <c r="H29" s="76">
        <v>43.79</v>
      </c>
    </row>
    <row r="30" spans="1:16" x14ac:dyDescent="0.25">
      <c r="B30" s="1">
        <v>10</v>
      </c>
      <c r="C30" s="74">
        <v>43.59</v>
      </c>
      <c r="D30" s="75">
        <v>44.05</v>
      </c>
      <c r="E30" s="75">
        <v>43.85</v>
      </c>
      <c r="F30" s="75">
        <v>43.44</v>
      </c>
      <c r="G30" s="75">
        <v>43.82</v>
      </c>
      <c r="H30" s="76">
        <v>44.3</v>
      </c>
    </row>
    <row r="31" spans="1:16" x14ac:dyDescent="0.25">
      <c r="B31" s="1">
        <v>11</v>
      </c>
      <c r="C31" s="74">
        <v>44.14</v>
      </c>
      <c r="D31" s="75">
        <v>43.58</v>
      </c>
      <c r="E31" s="75">
        <v>43.74</v>
      </c>
      <c r="F31" s="75">
        <v>44.02</v>
      </c>
      <c r="G31" s="75">
        <v>43.96</v>
      </c>
      <c r="H31" s="76">
        <v>43.74</v>
      </c>
    </row>
    <row r="32" spans="1:16" x14ac:dyDescent="0.25">
      <c r="B32" s="1">
        <v>12</v>
      </c>
      <c r="C32" s="74">
        <v>43.81</v>
      </c>
      <c r="D32" s="75">
        <v>45.16</v>
      </c>
      <c r="E32" s="75">
        <v>43.72</v>
      </c>
      <c r="F32" s="75">
        <v>43.79</v>
      </c>
      <c r="G32" s="75">
        <v>43.45</v>
      </c>
      <c r="H32" s="76">
        <v>43.87</v>
      </c>
    </row>
    <row r="33" spans="2:8" x14ac:dyDescent="0.25">
      <c r="B33" s="1">
        <v>13</v>
      </c>
      <c r="C33" s="74">
        <v>43.9</v>
      </c>
      <c r="D33" s="75">
        <v>44.24</v>
      </c>
      <c r="E33" s="75">
        <v>43.44</v>
      </c>
      <c r="F33" s="75">
        <v>43.66</v>
      </c>
      <c r="G33" s="75">
        <v>43.87</v>
      </c>
      <c r="H33" s="76">
        <v>43.49</v>
      </c>
    </row>
    <row r="34" spans="2:8" x14ac:dyDescent="0.25">
      <c r="B34" s="1">
        <v>14</v>
      </c>
      <c r="C34" s="74">
        <v>44.21</v>
      </c>
      <c r="D34" s="75">
        <v>44.47</v>
      </c>
      <c r="E34" s="237">
        <v>43.2</v>
      </c>
      <c r="F34" s="75">
        <v>43.9</v>
      </c>
      <c r="G34" s="75">
        <v>44.35</v>
      </c>
      <c r="H34" s="76">
        <v>43.74</v>
      </c>
    </row>
    <row r="35" spans="2:8" x14ac:dyDescent="0.25">
      <c r="B35" s="1">
        <v>15</v>
      </c>
      <c r="C35" s="74">
        <v>43.88</v>
      </c>
      <c r="D35" s="75">
        <v>44.48</v>
      </c>
      <c r="E35" s="75">
        <v>43.88</v>
      </c>
      <c r="F35" s="75">
        <v>44.38</v>
      </c>
      <c r="G35" s="75">
        <v>44</v>
      </c>
      <c r="H35" s="76">
        <v>43.56</v>
      </c>
    </row>
    <row r="36" spans="2:8" x14ac:dyDescent="0.25">
      <c r="B36" s="1">
        <v>16</v>
      </c>
      <c r="C36" s="74">
        <v>43.93</v>
      </c>
      <c r="D36" s="75">
        <v>44.11</v>
      </c>
      <c r="E36" s="75">
        <v>43.51</v>
      </c>
      <c r="F36" s="75">
        <v>43.71</v>
      </c>
      <c r="G36" s="75">
        <v>43.81</v>
      </c>
      <c r="H36" s="76">
        <v>43.86</v>
      </c>
    </row>
    <row r="37" spans="2:8" x14ac:dyDescent="0.25">
      <c r="B37" s="1">
        <v>17</v>
      </c>
      <c r="C37" s="74">
        <v>43.78</v>
      </c>
      <c r="D37" s="75">
        <v>44.16</v>
      </c>
      <c r="E37" s="75">
        <v>43.86</v>
      </c>
      <c r="F37" s="75">
        <v>43.73</v>
      </c>
      <c r="G37" s="75">
        <v>43.48</v>
      </c>
      <c r="H37" s="76">
        <v>45.33</v>
      </c>
    </row>
    <row r="38" spans="2:8" x14ac:dyDescent="0.25">
      <c r="B38" s="1">
        <v>18</v>
      </c>
      <c r="C38" s="74">
        <v>43.78</v>
      </c>
      <c r="D38" s="75">
        <v>44.12</v>
      </c>
      <c r="E38" s="75">
        <v>44.11</v>
      </c>
      <c r="F38" s="75">
        <v>43.5</v>
      </c>
      <c r="G38" s="75">
        <v>43.56</v>
      </c>
      <c r="H38" s="76">
        <v>43.76</v>
      </c>
    </row>
    <row r="39" spans="2:8" x14ac:dyDescent="0.25">
      <c r="B39" s="1">
        <v>19</v>
      </c>
      <c r="C39" s="74">
        <v>44.03</v>
      </c>
      <c r="D39" s="75">
        <v>44.78</v>
      </c>
      <c r="E39" s="75">
        <v>43.69</v>
      </c>
      <c r="F39" s="75">
        <v>43.52</v>
      </c>
      <c r="G39" s="75">
        <v>43.48</v>
      </c>
      <c r="H39" s="76">
        <v>43.6</v>
      </c>
    </row>
    <row r="40" spans="2:8" x14ac:dyDescent="0.25">
      <c r="B40" s="1">
        <v>20</v>
      </c>
      <c r="C40" s="74">
        <v>43.65</v>
      </c>
      <c r="D40" s="75">
        <v>44.52</v>
      </c>
      <c r="E40" s="75">
        <v>44.07</v>
      </c>
      <c r="F40" s="75"/>
      <c r="G40" s="75">
        <v>43.65</v>
      </c>
      <c r="H40" s="76">
        <v>43.9</v>
      </c>
    </row>
    <row r="41" spans="2:8" x14ac:dyDescent="0.25">
      <c r="B41" s="1">
        <v>21</v>
      </c>
      <c r="C41" s="74">
        <v>43.9</v>
      </c>
      <c r="D41" s="75">
        <v>44.02</v>
      </c>
      <c r="E41" s="75">
        <v>44.11</v>
      </c>
      <c r="F41" s="75"/>
      <c r="G41" s="75">
        <v>43.66</v>
      </c>
      <c r="H41" s="76">
        <v>44</v>
      </c>
    </row>
    <row r="42" spans="2:8" x14ac:dyDescent="0.25">
      <c r="B42" s="1">
        <v>22</v>
      </c>
      <c r="C42" s="74">
        <v>43.85</v>
      </c>
      <c r="D42" s="75">
        <v>44.3</v>
      </c>
      <c r="E42" s="75">
        <v>43.78</v>
      </c>
      <c r="F42" s="75"/>
      <c r="G42" s="75">
        <v>43.61</v>
      </c>
      <c r="H42" s="76">
        <v>43.98</v>
      </c>
    </row>
    <row r="43" spans="2:8" x14ac:dyDescent="0.25">
      <c r="B43" s="1">
        <v>23</v>
      </c>
      <c r="C43" s="74">
        <v>44.18</v>
      </c>
      <c r="D43" s="75">
        <v>44.44</v>
      </c>
      <c r="E43" s="75">
        <v>43.72</v>
      </c>
      <c r="F43" s="75"/>
      <c r="G43" s="75">
        <v>43.63</v>
      </c>
      <c r="H43" s="76">
        <v>44.08</v>
      </c>
    </row>
    <row r="44" spans="2:8" x14ac:dyDescent="0.25">
      <c r="B44" s="1">
        <v>24</v>
      </c>
      <c r="C44" s="74">
        <v>43.88</v>
      </c>
      <c r="D44" s="75">
        <v>43.94</v>
      </c>
      <c r="E44" s="75">
        <v>43.91</v>
      </c>
      <c r="F44" s="75"/>
      <c r="G44" s="75"/>
      <c r="H44" s="76">
        <v>43.75</v>
      </c>
    </row>
    <row r="45" spans="2:8" x14ac:dyDescent="0.25">
      <c r="B45" s="1">
        <v>25</v>
      </c>
      <c r="C45" s="74">
        <v>43.82</v>
      </c>
      <c r="D45" s="75">
        <v>43.95</v>
      </c>
      <c r="E45" s="75">
        <v>43.86</v>
      </c>
      <c r="F45" s="75"/>
      <c r="G45" s="75"/>
      <c r="H45" s="76">
        <v>43.67</v>
      </c>
    </row>
    <row r="46" spans="2:8" x14ac:dyDescent="0.25">
      <c r="B46" s="1">
        <v>26</v>
      </c>
      <c r="C46" s="74">
        <v>43.88</v>
      </c>
      <c r="D46" s="75">
        <v>44.79</v>
      </c>
      <c r="E46" s="75">
        <v>44.19</v>
      </c>
      <c r="F46" s="75"/>
      <c r="G46" s="75"/>
      <c r="H46" s="76">
        <v>44.21</v>
      </c>
    </row>
    <row r="47" spans="2:8" x14ac:dyDescent="0.25">
      <c r="B47" s="1">
        <v>27</v>
      </c>
      <c r="C47" s="74">
        <v>44.58</v>
      </c>
      <c r="D47" s="75">
        <v>44.77</v>
      </c>
      <c r="E47" s="75">
        <v>43.76</v>
      </c>
      <c r="F47" s="75"/>
      <c r="G47" s="75"/>
      <c r="H47" s="76">
        <v>44.67</v>
      </c>
    </row>
    <row r="48" spans="2:8" x14ac:dyDescent="0.25">
      <c r="B48" s="1">
        <v>28</v>
      </c>
      <c r="C48" s="74">
        <v>44.48</v>
      </c>
      <c r="D48" s="75">
        <v>43.93</v>
      </c>
      <c r="E48" s="75">
        <v>44.05</v>
      </c>
      <c r="F48" s="75"/>
      <c r="G48" s="75"/>
      <c r="H48" s="76">
        <v>44.72</v>
      </c>
    </row>
    <row r="49" spans="2:8" x14ac:dyDescent="0.25">
      <c r="B49" s="1">
        <v>29</v>
      </c>
      <c r="C49" s="74">
        <v>44</v>
      </c>
      <c r="D49" s="75">
        <v>43.88</v>
      </c>
      <c r="E49" s="75">
        <v>43.57</v>
      </c>
      <c r="F49" s="75"/>
      <c r="G49" s="75"/>
      <c r="H49" s="76">
        <v>45.21</v>
      </c>
    </row>
    <row r="50" spans="2:8" x14ac:dyDescent="0.25">
      <c r="B50" s="1">
        <v>30</v>
      </c>
      <c r="C50" s="74">
        <v>44.3</v>
      </c>
      <c r="D50" s="75">
        <v>43.85</v>
      </c>
      <c r="E50" s="75">
        <v>43.79</v>
      </c>
      <c r="F50" s="75"/>
      <c r="G50" s="75"/>
      <c r="H50" s="76">
        <v>43.85</v>
      </c>
    </row>
    <row r="51" spans="2:8" x14ac:dyDescent="0.25">
      <c r="B51" s="1">
        <v>31</v>
      </c>
      <c r="C51" s="74">
        <v>44.03</v>
      </c>
      <c r="D51" s="75">
        <v>45.45</v>
      </c>
      <c r="E51" s="75">
        <v>43.64</v>
      </c>
      <c r="F51" s="75"/>
      <c r="G51" s="75"/>
      <c r="H51" s="76">
        <v>44.54</v>
      </c>
    </row>
    <row r="52" spans="2:8" x14ac:dyDescent="0.25">
      <c r="B52" s="1">
        <v>32</v>
      </c>
      <c r="C52" s="74">
        <v>44.37</v>
      </c>
      <c r="D52" s="75">
        <v>43.63</v>
      </c>
      <c r="E52" s="75">
        <v>43.94</v>
      </c>
      <c r="F52" s="75"/>
      <c r="G52" s="75"/>
      <c r="H52" s="76">
        <v>44.49</v>
      </c>
    </row>
    <row r="53" spans="2:8" x14ac:dyDescent="0.25">
      <c r="B53" s="1">
        <v>33</v>
      </c>
      <c r="C53" s="74">
        <v>44.58</v>
      </c>
      <c r="D53" s="75">
        <v>44.54</v>
      </c>
      <c r="E53" s="75">
        <v>44.27</v>
      </c>
      <c r="F53" s="75"/>
      <c r="G53" s="75"/>
      <c r="H53" s="76">
        <v>44.62</v>
      </c>
    </row>
    <row r="54" spans="2:8" x14ac:dyDescent="0.25">
      <c r="B54" s="1">
        <v>34</v>
      </c>
      <c r="C54" s="74">
        <v>44.41</v>
      </c>
      <c r="D54" s="75">
        <v>43.94</v>
      </c>
      <c r="E54" s="75">
        <v>44.54</v>
      </c>
      <c r="F54" s="75"/>
      <c r="G54" s="75"/>
      <c r="H54" s="76">
        <v>43.83</v>
      </c>
    </row>
    <row r="55" spans="2:8" x14ac:dyDescent="0.25">
      <c r="B55" s="1">
        <v>35</v>
      </c>
      <c r="C55" s="74">
        <v>44.75</v>
      </c>
      <c r="D55" s="75">
        <v>43.61</v>
      </c>
      <c r="E55" s="75">
        <v>44.68</v>
      </c>
      <c r="F55" s="75"/>
      <c r="G55" s="75"/>
      <c r="H55" s="76">
        <v>44.54</v>
      </c>
    </row>
    <row r="56" spans="2:8" x14ac:dyDescent="0.25">
      <c r="B56" s="1">
        <v>36</v>
      </c>
      <c r="C56" s="74">
        <v>44.31</v>
      </c>
      <c r="D56" s="75">
        <v>44.52</v>
      </c>
      <c r="E56" s="75">
        <v>44</v>
      </c>
      <c r="F56" s="75"/>
      <c r="G56" s="75"/>
      <c r="H56" s="76">
        <v>44.69</v>
      </c>
    </row>
    <row r="57" spans="2:8" x14ac:dyDescent="0.25">
      <c r="B57" s="1">
        <v>37</v>
      </c>
      <c r="C57" s="74">
        <v>43.93</v>
      </c>
      <c r="D57" s="75">
        <v>44.28</v>
      </c>
      <c r="E57" s="75">
        <v>44.18</v>
      </c>
      <c r="F57" s="75"/>
      <c r="G57" s="75"/>
      <c r="H57" s="76">
        <v>43.85</v>
      </c>
    </row>
    <row r="58" spans="2:8" x14ac:dyDescent="0.25">
      <c r="B58" s="1">
        <v>38</v>
      </c>
      <c r="C58" s="74">
        <v>44.15</v>
      </c>
      <c r="D58" s="75">
        <v>44.43</v>
      </c>
      <c r="E58" s="75">
        <v>44.23</v>
      </c>
      <c r="F58" s="75"/>
      <c r="G58" s="75"/>
      <c r="H58" s="76">
        <v>44.26</v>
      </c>
    </row>
    <row r="59" spans="2:8" x14ac:dyDescent="0.25">
      <c r="B59" s="1">
        <v>39</v>
      </c>
      <c r="C59" s="74"/>
      <c r="D59" s="75"/>
      <c r="E59" s="75">
        <v>44.15</v>
      </c>
      <c r="F59" s="75"/>
      <c r="G59" s="75"/>
      <c r="H59" s="76">
        <v>43.83</v>
      </c>
    </row>
    <row r="60" spans="2:8" x14ac:dyDescent="0.25">
      <c r="B60" s="1">
        <v>40</v>
      </c>
      <c r="C60" s="74"/>
      <c r="D60" s="75"/>
      <c r="E60" s="75">
        <v>44.07</v>
      </c>
      <c r="F60" s="75"/>
      <c r="G60" s="75"/>
      <c r="H60" s="76">
        <v>44.21</v>
      </c>
    </row>
    <row r="61" spans="2:8" x14ac:dyDescent="0.25">
      <c r="B61" s="1">
        <v>41</v>
      </c>
      <c r="C61" s="74"/>
      <c r="D61" s="75"/>
      <c r="E61" s="75">
        <v>44.27</v>
      </c>
      <c r="F61" s="75"/>
      <c r="G61" s="75"/>
      <c r="H61" s="76">
        <v>43.81</v>
      </c>
    </row>
    <row r="62" spans="2:8" x14ac:dyDescent="0.25">
      <c r="B62" s="1">
        <v>42</v>
      </c>
      <c r="C62" s="74"/>
      <c r="D62" s="75"/>
      <c r="E62" s="75">
        <v>44.19</v>
      </c>
      <c r="F62" s="75"/>
      <c r="G62" s="75"/>
      <c r="H62" s="76">
        <v>43.72</v>
      </c>
    </row>
    <row r="63" spans="2:8" x14ac:dyDescent="0.25">
      <c r="B63" s="1">
        <v>43</v>
      </c>
      <c r="C63" s="74"/>
      <c r="D63" s="75"/>
      <c r="E63" s="75">
        <v>44.31</v>
      </c>
      <c r="F63" s="75"/>
      <c r="G63" s="75"/>
      <c r="H63" s="76">
        <v>43.77</v>
      </c>
    </row>
    <row r="64" spans="2:8" x14ac:dyDescent="0.25">
      <c r="B64" s="1">
        <v>44</v>
      </c>
      <c r="C64" s="74"/>
      <c r="D64" s="75"/>
      <c r="E64" s="75">
        <v>43.78</v>
      </c>
      <c r="F64" s="75"/>
      <c r="G64" s="75"/>
      <c r="H64" s="76">
        <v>45.05</v>
      </c>
    </row>
    <row r="65" spans="2:8" x14ac:dyDescent="0.25">
      <c r="B65" s="1">
        <v>45</v>
      </c>
      <c r="C65" s="74"/>
      <c r="D65" s="75"/>
      <c r="E65" s="75">
        <v>43.93</v>
      </c>
      <c r="F65" s="75"/>
      <c r="G65" s="75"/>
      <c r="H65" s="76">
        <v>43.79</v>
      </c>
    </row>
    <row r="66" spans="2:8" x14ac:dyDescent="0.25">
      <c r="B66" s="1">
        <v>46</v>
      </c>
      <c r="C66" s="74"/>
      <c r="D66" s="75"/>
      <c r="E66" s="75">
        <v>44.14</v>
      </c>
      <c r="F66" s="75"/>
      <c r="G66" s="75"/>
      <c r="H66" s="76">
        <v>43.58</v>
      </c>
    </row>
    <row r="67" spans="2:8" x14ac:dyDescent="0.25">
      <c r="B67" s="1">
        <v>47</v>
      </c>
      <c r="C67" s="74"/>
      <c r="D67" s="75"/>
      <c r="E67" s="75">
        <v>43.57</v>
      </c>
      <c r="F67" s="75"/>
      <c r="G67" s="75"/>
      <c r="H67" s="76">
        <v>44.22</v>
      </c>
    </row>
    <row r="68" spans="2:8" x14ac:dyDescent="0.25">
      <c r="B68" s="1">
        <v>48</v>
      </c>
      <c r="C68" s="74"/>
      <c r="D68" s="75"/>
      <c r="E68" s="75">
        <v>43.78</v>
      </c>
      <c r="F68" s="75"/>
      <c r="G68" s="75"/>
      <c r="H68" s="76">
        <v>44.03</v>
      </c>
    </row>
    <row r="69" spans="2:8" x14ac:dyDescent="0.25">
      <c r="B69" s="1">
        <v>49</v>
      </c>
      <c r="C69" s="74"/>
      <c r="D69" s="75"/>
      <c r="E69" s="75">
        <v>44.72</v>
      </c>
      <c r="F69" s="75"/>
      <c r="G69" s="75"/>
      <c r="H69" s="76">
        <v>44.05</v>
      </c>
    </row>
    <row r="70" spans="2:8" x14ac:dyDescent="0.25">
      <c r="B70" s="1">
        <v>50</v>
      </c>
      <c r="C70" s="74"/>
      <c r="D70" s="75"/>
      <c r="E70" s="75">
        <v>43.79</v>
      </c>
      <c r="F70" s="75"/>
      <c r="G70" s="75"/>
      <c r="H70" s="76">
        <v>44.023000000000003</v>
      </c>
    </row>
    <row r="71" spans="2:8" x14ac:dyDescent="0.25">
      <c r="B71" s="1">
        <v>51</v>
      </c>
      <c r="C71" s="74"/>
      <c r="D71" s="75"/>
      <c r="E71" s="75">
        <v>43.63</v>
      </c>
      <c r="F71" s="75"/>
      <c r="G71" s="75"/>
      <c r="H71" s="76">
        <v>44.1</v>
      </c>
    </row>
    <row r="72" spans="2:8" x14ac:dyDescent="0.25">
      <c r="B72" s="1">
        <v>52</v>
      </c>
      <c r="C72" s="74"/>
      <c r="D72" s="75"/>
      <c r="E72" s="75">
        <v>43.76</v>
      </c>
      <c r="F72" s="75"/>
      <c r="G72" s="75"/>
      <c r="H72" s="76">
        <v>45.48</v>
      </c>
    </row>
    <row r="73" spans="2:8" x14ac:dyDescent="0.25">
      <c r="B73" s="1">
        <v>53</v>
      </c>
      <c r="C73" s="74"/>
      <c r="D73" s="75"/>
      <c r="E73" s="75">
        <v>43.06</v>
      </c>
      <c r="F73" s="75"/>
      <c r="G73" s="75"/>
      <c r="H73" s="76">
        <v>43.74</v>
      </c>
    </row>
    <row r="74" spans="2:8" x14ac:dyDescent="0.25">
      <c r="B74" s="1">
        <v>54</v>
      </c>
      <c r="C74" s="74"/>
      <c r="D74" s="75"/>
      <c r="E74" s="75">
        <v>43.48</v>
      </c>
      <c r="F74" s="75"/>
      <c r="G74" s="75"/>
      <c r="H74" s="76">
        <v>43.95</v>
      </c>
    </row>
    <row r="75" spans="2:8" x14ac:dyDescent="0.25">
      <c r="B75" s="1">
        <v>55</v>
      </c>
      <c r="C75" s="74"/>
      <c r="D75" s="75"/>
      <c r="E75" s="75">
        <v>43.41</v>
      </c>
      <c r="F75" s="75"/>
      <c r="G75" s="75"/>
      <c r="H75" s="76">
        <v>43.76</v>
      </c>
    </row>
    <row r="76" spans="2:8" x14ac:dyDescent="0.25">
      <c r="B76" s="1">
        <v>56</v>
      </c>
      <c r="C76" s="74"/>
      <c r="D76" s="75"/>
      <c r="E76" s="75"/>
      <c r="F76" s="75"/>
      <c r="G76" s="75"/>
      <c r="H76" s="76">
        <v>43.82</v>
      </c>
    </row>
    <row r="77" spans="2:8" x14ac:dyDescent="0.25">
      <c r="B77" s="1">
        <v>57</v>
      </c>
      <c r="C77" s="74"/>
      <c r="D77" s="75"/>
      <c r="E77" s="75"/>
      <c r="F77" s="75"/>
      <c r="G77" s="75"/>
      <c r="H77" s="76">
        <v>43.61</v>
      </c>
    </row>
    <row r="78" spans="2:8" x14ac:dyDescent="0.25">
      <c r="B78" s="1">
        <v>58</v>
      </c>
      <c r="C78" s="74"/>
      <c r="D78" s="75"/>
      <c r="E78" s="75"/>
      <c r="F78" s="75"/>
      <c r="G78" s="75"/>
      <c r="H78" s="76">
        <v>43.75</v>
      </c>
    </row>
    <row r="79" spans="2:8" x14ac:dyDescent="0.25">
      <c r="B79" s="1">
        <v>59</v>
      </c>
      <c r="C79" s="74"/>
      <c r="D79" s="75"/>
      <c r="E79" s="75"/>
      <c r="F79" s="75"/>
      <c r="G79" s="75"/>
      <c r="H79" s="76">
        <v>44.75</v>
      </c>
    </row>
    <row r="80" spans="2:8" x14ac:dyDescent="0.25">
      <c r="B80" s="1">
        <v>60</v>
      </c>
      <c r="C80" s="74"/>
      <c r="D80" s="75"/>
      <c r="E80" s="75"/>
      <c r="F80" s="75"/>
      <c r="G80" s="75"/>
      <c r="H80" s="76">
        <v>44.57</v>
      </c>
    </row>
    <row r="81" spans="2:8" x14ac:dyDescent="0.25">
      <c r="B81" s="1">
        <v>61</v>
      </c>
      <c r="C81" s="74"/>
      <c r="D81" s="75"/>
      <c r="E81" s="75"/>
      <c r="F81" s="75"/>
      <c r="G81" s="75"/>
      <c r="H81" s="76"/>
    </row>
    <row r="82" spans="2:8" x14ac:dyDescent="0.25">
      <c r="B82" s="1">
        <v>62</v>
      </c>
      <c r="C82" s="74"/>
      <c r="D82" s="75"/>
      <c r="E82" s="75"/>
      <c r="F82" s="75"/>
      <c r="G82" s="75"/>
      <c r="H82" s="76"/>
    </row>
    <row r="83" spans="2:8" x14ac:dyDescent="0.25">
      <c r="B83" s="1">
        <v>63</v>
      </c>
      <c r="C83" s="74"/>
      <c r="D83" s="75"/>
      <c r="E83" s="75"/>
      <c r="F83" s="75"/>
      <c r="G83" s="75"/>
      <c r="H83" s="76"/>
    </row>
    <row r="84" spans="2:8" x14ac:dyDescent="0.25">
      <c r="B84" s="1">
        <v>64</v>
      </c>
      <c r="C84" s="74"/>
      <c r="D84" s="75"/>
      <c r="E84" s="75"/>
      <c r="F84" s="75"/>
      <c r="G84" s="75"/>
      <c r="H84" s="76"/>
    </row>
    <row r="85" spans="2:8" x14ac:dyDescent="0.25">
      <c r="B85" s="1">
        <v>65</v>
      </c>
      <c r="C85" s="74"/>
      <c r="D85" s="75"/>
      <c r="E85" s="75"/>
      <c r="F85" s="75"/>
      <c r="G85" s="75"/>
      <c r="H85" s="76"/>
    </row>
    <row r="86" spans="2:8" x14ac:dyDescent="0.25">
      <c r="B86" s="1">
        <v>66</v>
      </c>
      <c r="C86" s="74"/>
      <c r="D86" s="75"/>
      <c r="E86" s="75"/>
      <c r="F86" s="75"/>
      <c r="G86" s="75"/>
      <c r="H86" s="76"/>
    </row>
    <row r="87" spans="2:8" x14ac:dyDescent="0.25">
      <c r="B87" s="1">
        <v>67</v>
      </c>
      <c r="C87" s="74"/>
      <c r="D87" s="75"/>
      <c r="E87" s="75"/>
      <c r="F87" s="75"/>
      <c r="G87" s="75"/>
      <c r="H87" s="76"/>
    </row>
    <row r="88" spans="2:8" ht="15.75" thickBot="1" x14ac:dyDescent="0.3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0:D10"/>
    <mergeCell ref="B11:D11"/>
    <mergeCell ref="B12:D12"/>
    <mergeCell ref="B13:D13"/>
    <mergeCell ref="B14:D14"/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PlayWar</vt:lpstr>
      <vt:lpstr>Kozaks</vt:lpstr>
      <vt:lpstr>Levi_9</vt:lpstr>
      <vt:lpstr>Mesnyki</vt:lpstr>
      <vt:lpstr>Kozak i razboiniki</vt:lpstr>
      <vt:lpstr>MST</vt:lpstr>
      <vt:lpstr>RocknRolla</vt:lpstr>
      <vt:lpstr>PaSiTeam</vt:lpstr>
      <vt:lpstr>NSJ</vt:lpstr>
      <vt:lpstr>Fossa</vt:lpstr>
      <vt:lpstr>Etage</vt:lpstr>
      <vt:lpstr>Flash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2017-06-24T19:21:34Z</dcterms:modified>
</cp:coreProperties>
</file>