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charts/chart11.xml" ContentType="application/vnd.openxmlformats-officedocument.drawingml.chart+xml"/>
  <Override PartName="/xl/drawings/drawing12.xml" ContentType="application/vnd.openxmlformats-officedocument.drawing+xml"/>
  <Override PartName="/xl/comments12.xml" ContentType="application/vnd.openxmlformats-officedocument.spreadsheetml.comments+xml"/>
  <Override PartName="/xl/charts/chart1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tabRatio="851" activeTab="4"/>
  </bookViews>
  <sheets>
    <sheet name="Общие результаты" sheetId="4" r:id="rId1"/>
    <sheet name="Регистрация" sheetId="5" r:id="rId2"/>
    <sheet name="Winni" sheetId="39" r:id="rId3"/>
    <sheet name="FunKart Team" sheetId="48" r:id="rId4"/>
    <sheet name="Shum" sheetId="49" r:id="rId5"/>
    <sheet name="PlayWar" sheetId="50" r:id="rId6"/>
    <sheet name="Battle Master" sheetId="56" r:id="rId7"/>
    <sheet name="Kozak I Razboiniki" sheetId="51" r:id="rId8"/>
    <sheet name="MST" sheetId="55" r:id="rId9"/>
    <sheet name="5GT" sheetId="54" r:id="rId10"/>
    <sheet name="Fossa" sheetId="53" r:id="rId11"/>
    <sheet name="Drive4Fun" sheetId="52" r:id="rId12"/>
    <sheet name="Forsage" sheetId="57" r:id="rId13"/>
    <sheet name="Fast Team" sheetId="58" r:id="rId14"/>
  </sheets>
  <calcPr calcId="145621"/>
</workbook>
</file>

<file path=xl/calcChain.xml><?xml version="1.0" encoding="utf-8"?>
<calcChain xmlns="http://schemas.openxmlformats.org/spreadsheetml/2006/main">
  <c r="F13" i="50" l="1"/>
  <c r="F12" i="50"/>
  <c r="F11" i="50"/>
  <c r="F10" i="50"/>
  <c r="F13" i="58"/>
  <c r="F12" i="58"/>
  <c r="F11" i="58"/>
  <c r="F10" i="58"/>
  <c r="F13" i="57"/>
  <c r="F12" i="57"/>
  <c r="F11" i="57"/>
  <c r="F10" i="57"/>
  <c r="F13" i="52"/>
  <c r="F12" i="52"/>
  <c r="F11" i="52"/>
  <c r="F10" i="52"/>
  <c r="F13" i="53"/>
  <c r="F12" i="53"/>
  <c r="F11" i="53"/>
  <c r="F10" i="53"/>
  <c r="F13" i="54"/>
  <c r="F12" i="54"/>
  <c r="F11" i="54"/>
  <c r="F10" i="54"/>
  <c r="F13" i="55"/>
  <c r="F12" i="55"/>
  <c r="F11" i="55"/>
  <c r="F10" i="55"/>
  <c r="F13" i="51"/>
  <c r="F12" i="51"/>
  <c r="F11" i="51"/>
  <c r="F10" i="51"/>
  <c r="F13" i="56"/>
  <c r="F12" i="56"/>
  <c r="F11" i="56"/>
  <c r="F10" i="56"/>
  <c r="F13" i="49"/>
  <c r="F12" i="49"/>
  <c r="F11" i="49"/>
  <c r="F10" i="49"/>
  <c r="H8" i="4"/>
  <c r="F13" i="48"/>
  <c r="F12" i="48"/>
  <c r="F11" i="48"/>
  <c r="F10" i="48"/>
  <c r="F13" i="39"/>
  <c r="F15" i="39" s="1"/>
  <c r="F12" i="39"/>
  <c r="F11" i="39"/>
  <c r="F10" i="39"/>
  <c r="G16" i="56"/>
  <c r="L13" i="50"/>
  <c r="L12" i="50"/>
  <c r="G16" i="58"/>
  <c r="G16" i="57"/>
  <c r="G16" i="52"/>
  <c r="G16" i="53"/>
  <c r="G16" i="54"/>
  <c r="G16" i="55"/>
  <c r="G16" i="51"/>
  <c r="G16" i="50"/>
  <c r="G16" i="49"/>
  <c r="G16" i="48"/>
  <c r="G16" i="39"/>
  <c r="L13" i="39"/>
  <c r="L12" i="39"/>
  <c r="L11" i="39"/>
  <c r="H10" i="4"/>
  <c r="H9" i="4"/>
  <c r="H7" i="4"/>
  <c r="F18" i="58"/>
  <c r="E18" i="58"/>
  <c r="D18" i="58"/>
  <c r="C18" i="58"/>
  <c r="K13" i="58"/>
  <c r="G13" i="58"/>
  <c r="I13" i="58" s="1"/>
  <c r="E13" i="58"/>
  <c r="K12" i="58"/>
  <c r="G12" i="58"/>
  <c r="E12" i="58"/>
  <c r="K11" i="58"/>
  <c r="L11" i="58" s="1"/>
  <c r="G11" i="58"/>
  <c r="E11" i="58"/>
  <c r="L10" i="58"/>
  <c r="K10" i="58"/>
  <c r="L12" i="58" s="1"/>
  <c r="G10" i="58"/>
  <c r="E10" i="58"/>
  <c r="F18" i="57"/>
  <c r="E18" i="57"/>
  <c r="D18" i="57"/>
  <c r="C18" i="57"/>
  <c r="K13" i="57"/>
  <c r="G13" i="57"/>
  <c r="E13" i="57"/>
  <c r="K12" i="57"/>
  <c r="G12" i="57"/>
  <c r="E12" i="57"/>
  <c r="K11" i="57"/>
  <c r="L11" i="57" s="1"/>
  <c r="G11" i="57"/>
  <c r="E11" i="57"/>
  <c r="K10" i="57"/>
  <c r="G10" i="57"/>
  <c r="E10" i="57"/>
  <c r="F15" i="58" l="1"/>
  <c r="G15" i="58"/>
  <c r="I12" i="58"/>
  <c r="F16" i="58"/>
  <c r="F14" i="58"/>
  <c r="I10" i="58"/>
  <c r="I13" i="57"/>
  <c r="F15" i="57"/>
  <c r="I12" i="57"/>
  <c r="I11" i="57"/>
  <c r="F16" i="57"/>
  <c r="F14" i="57"/>
  <c r="I10" i="57"/>
  <c r="F15" i="50"/>
  <c r="F14" i="50"/>
  <c r="F14" i="39"/>
  <c r="L13" i="58"/>
  <c r="L12" i="57"/>
  <c r="L10" i="57"/>
  <c r="L13" i="57"/>
  <c r="I11" i="58"/>
  <c r="I15" i="58" s="1"/>
  <c r="G14" i="58"/>
  <c r="G15" i="57"/>
  <c r="G14" i="57"/>
  <c r="F18" i="56"/>
  <c r="E18" i="56"/>
  <c r="D18" i="56"/>
  <c r="C18" i="56"/>
  <c r="F16" i="56"/>
  <c r="F15" i="56"/>
  <c r="F14" i="56"/>
  <c r="K13" i="56"/>
  <c r="G13" i="56"/>
  <c r="I13" i="56" s="1"/>
  <c r="E13" i="56"/>
  <c r="K12" i="56"/>
  <c r="G12" i="56"/>
  <c r="I12" i="56" s="1"/>
  <c r="E12" i="56"/>
  <c r="K11" i="56"/>
  <c r="L13" i="56" s="1"/>
  <c r="G11" i="56"/>
  <c r="G15" i="56" s="1"/>
  <c r="E11" i="56"/>
  <c r="K10" i="56"/>
  <c r="L10" i="56" s="1"/>
  <c r="G10" i="56"/>
  <c r="I10" i="56" s="1"/>
  <c r="E10" i="56"/>
  <c r="F18" i="55"/>
  <c r="E18" i="55"/>
  <c r="D18" i="55"/>
  <c r="C18" i="55"/>
  <c r="F16" i="55"/>
  <c r="F15" i="55"/>
  <c r="F14" i="55"/>
  <c r="K13" i="55"/>
  <c r="G13" i="55"/>
  <c r="I13" i="55" s="1"/>
  <c r="E13" i="55"/>
  <c r="K12" i="55"/>
  <c r="G12" i="55"/>
  <c r="I12" i="55" s="1"/>
  <c r="E12" i="55"/>
  <c r="K11" i="55"/>
  <c r="L11" i="55" s="1"/>
  <c r="G11" i="55"/>
  <c r="I11" i="55" s="1"/>
  <c r="E11" i="55"/>
  <c r="K10" i="55"/>
  <c r="L12" i="55" s="1"/>
  <c r="G10" i="55"/>
  <c r="I10" i="55" s="1"/>
  <c r="E10" i="55"/>
  <c r="F18" i="54"/>
  <c r="E18" i="54"/>
  <c r="D18" i="54"/>
  <c r="C18" i="54"/>
  <c r="F16" i="54"/>
  <c r="F15" i="54"/>
  <c r="F14" i="54"/>
  <c r="K13" i="54"/>
  <c r="G13" i="54"/>
  <c r="I13" i="54" s="1"/>
  <c r="E13" i="54"/>
  <c r="K12" i="54"/>
  <c r="G12" i="54"/>
  <c r="I12" i="54" s="1"/>
  <c r="E12" i="54"/>
  <c r="L11" i="54"/>
  <c r="K11" i="54"/>
  <c r="G11" i="54"/>
  <c r="E11" i="54"/>
  <c r="K10" i="54"/>
  <c r="L10" i="54" s="1"/>
  <c r="G10" i="54"/>
  <c r="I10" i="54" s="1"/>
  <c r="E10" i="54"/>
  <c r="F18" i="53"/>
  <c r="E18" i="53"/>
  <c r="D18" i="53"/>
  <c r="C18" i="53"/>
  <c r="F16" i="53"/>
  <c r="F15" i="53"/>
  <c r="F14" i="53"/>
  <c r="K13" i="53"/>
  <c r="G13" i="53"/>
  <c r="I13" i="53" s="1"/>
  <c r="E13" i="53"/>
  <c r="L12" i="53"/>
  <c r="K12" i="53"/>
  <c r="G12" i="53"/>
  <c r="I12" i="53" s="1"/>
  <c r="E12" i="53"/>
  <c r="K11" i="53"/>
  <c r="L11" i="53" s="1"/>
  <c r="G11" i="53"/>
  <c r="E11" i="53"/>
  <c r="L10" i="53"/>
  <c r="K10" i="53"/>
  <c r="G10" i="53"/>
  <c r="I10" i="53" s="1"/>
  <c r="E10" i="53"/>
  <c r="F18" i="52"/>
  <c r="E18" i="52"/>
  <c r="D18" i="52"/>
  <c r="C18" i="52"/>
  <c r="F16" i="52"/>
  <c r="F15" i="52"/>
  <c r="F14" i="52"/>
  <c r="K13" i="52"/>
  <c r="G13" i="52"/>
  <c r="I13" i="52" s="1"/>
  <c r="E13" i="52"/>
  <c r="K12" i="52"/>
  <c r="G12" i="52"/>
  <c r="I12" i="52" s="1"/>
  <c r="E12" i="52"/>
  <c r="K11" i="52"/>
  <c r="G11" i="52"/>
  <c r="G15" i="52" s="1"/>
  <c r="E11" i="52"/>
  <c r="K10" i="52"/>
  <c r="L10" i="52" s="1"/>
  <c r="G10" i="52"/>
  <c r="I10" i="52" s="1"/>
  <c r="E10" i="52"/>
  <c r="F18" i="51"/>
  <c r="E18" i="51"/>
  <c r="D18" i="51"/>
  <c r="C18" i="51"/>
  <c r="F16" i="51"/>
  <c r="F15" i="51"/>
  <c r="F14" i="51"/>
  <c r="K13" i="51"/>
  <c r="L13" i="51" s="1"/>
  <c r="G13" i="51"/>
  <c r="I13" i="51" s="1"/>
  <c r="E13" i="51"/>
  <c r="K12" i="51"/>
  <c r="G12" i="51"/>
  <c r="I12" i="51" s="1"/>
  <c r="E12" i="51"/>
  <c r="K11" i="51"/>
  <c r="L11" i="51" s="1"/>
  <c r="G11" i="51"/>
  <c r="E11" i="51"/>
  <c r="L10" i="51"/>
  <c r="K10" i="51"/>
  <c r="L12" i="51" s="1"/>
  <c r="G10" i="51"/>
  <c r="I10" i="51" s="1"/>
  <c r="E10" i="51"/>
  <c r="F18" i="50"/>
  <c r="E18" i="50"/>
  <c r="D18" i="50"/>
  <c r="C18" i="50"/>
  <c r="F16" i="50"/>
  <c r="K13" i="50"/>
  <c r="G13" i="50"/>
  <c r="I13" i="50" s="1"/>
  <c r="E13" i="50"/>
  <c r="K12" i="50"/>
  <c r="G12" i="50"/>
  <c r="I12" i="50" s="1"/>
  <c r="E12" i="50"/>
  <c r="K11" i="50"/>
  <c r="L11" i="50" s="1"/>
  <c r="G11" i="50"/>
  <c r="E11" i="50"/>
  <c r="K10" i="50"/>
  <c r="G10" i="50"/>
  <c r="E10" i="50"/>
  <c r="F18" i="49"/>
  <c r="E18" i="49"/>
  <c r="D18" i="49"/>
  <c r="C18" i="49"/>
  <c r="F16" i="49"/>
  <c r="F15" i="49"/>
  <c r="F14" i="49"/>
  <c r="K13" i="49"/>
  <c r="G13" i="49"/>
  <c r="I13" i="49" s="1"/>
  <c r="E13" i="49"/>
  <c r="K12" i="49"/>
  <c r="G12" i="49"/>
  <c r="I12" i="49" s="1"/>
  <c r="E12" i="49"/>
  <c r="K11" i="49"/>
  <c r="L11" i="49" s="1"/>
  <c r="G11" i="49"/>
  <c r="E11" i="49"/>
  <c r="K10" i="49"/>
  <c r="I10" i="49"/>
  <c r="G10" i="49"/>
  <c r="E10" i="49"/>
  <c r="F18" i="48"/>
  <c r="E18" i="48"/>
  <c r="D18" i="48"/>
  <c r="C18" i="48"/>
  <c r="F16" i="48"/>
  <c r="F15" i="48"/>
  <c r="F14" i="48"/>
  <c r="K13" i="48"/>
  <c r="G13" i="48"/>
  <c r="I13" i="48" s="1"/>
  <c r="E13" i="48"/>
  <c r="K12" i="48"/>
  <c r="G12" i="48"/>
  <c r="I12" i="48" s="1"/>
  <c r="E12" i="48"/>
  <c r="K11" i="48"/>
  <c r="G11" i="48"/>
  <c r="G15" i="48" s="1"/>
  <c r="E11" i="48"/>
  <c r="K10" i="48"/>
  <c r="L10" i="48" s="1"/>
  <c r="G10" i="48"/>
  <c r="I10" i="48" s="1"/>
  <c r="E10" i="48"/>
  <c r="I16" i="58" l="1"/>
  <c r="I14" i="58"/>
  <c r="I15" i="57"/>
  <c r="I16" i="57"/>
  <c r="I14" i="57"/>
  <c r="I11" i="52"/>
  <c r="I15" i="52" s="1"/>
  <c r="G15" i="53"/>
  <c r="G15" i="54"/>
  <c r="I11" i="54"/>
  <c r="I15" i="54" s="1"/>
  <c r="I15" i="55"/>
  <c r="I16" i="55"/>
  <c r="G15" i="51"/>
  <c r="I11" i="56"/>
  <c r="I15" i="56" s="1"/>
  <c r="G14" i="50"/>
  <c r="I11" i="50"/>
  <c r="I15" i="50" s="1"/>
  <c r="G15" i="50"/>
  <c r="I10" i="50"/>
  <c r="I14" i="50" s="1"/>
  <c r="G15" i="49"/>
  <c r="I16" i="50"/>
  <c r="I11" i="48"/>
  <c r="I15" i="48" s="1"/>
  <c r="L13" i="52"/>
  <c r="L11" i="52"/>
  <c r="L12" i="52"/>
  <c r="L13" i="53"/>
  <c r="L12" i="54"/>
  <c r="L13" i="54"/>
  <c r="L13" i="55"/>
  <c r="L10" i="55"/>
  <c r="L12" i="56"/>
  <c r="L11" i="56"/>
  <c r="L10" i="50"/>
  <c r="L12" i="49"/>
  <c r="L10" i="49"/>
  <c r="L13" i="49"/>
  <c r="L13" i="48"/>
  <c r="L12" i="48"/>
  <c r="L11" i="48"/>
  <c r="I14" i="56"/>
  <c r="G14" i="56"/>
  <c r="I14" i="55"/>
  <c r="G15" i="55"/>
  <c r="G14" i="55"/>
  <c r="I16" i="54"/>
  <c r="I14" i="54"/>
  <c r="G14" i="54"/>
  <c r="I11" i="53"/>
  <c r="I15" i="53" s="1"/>
  <c r="G14" i="53"/>
  <c r="I14" i="53"/>
  <c r="I14" i="52"/>
  <c r="G14" i="52"/>
  <c r="I11" i="51"/>
  <c r="I15" i="51" s="1"/>
  <c r="G14" i="51"/>
  <c r="I14" i="51"/>
  <c r="I11" i="49"/>
  <c r="I15" i="49" s="1"/>
  <c r="G14" i="49"/>
  <c r="I14" i="49"/>
  <c r="I14" i="48"/>
  <c r="G14" i="48"/>
  <c r="J13" i="5"/>
  <c r="I16" i="52" l="1"/>
  <c r="I16" i="53"/>
  <c r="I16" i="51"/>
  <c r="I16" i="56"/>
  <c r="I16" i="49"/>
  <c r="I16" i="48"/>
  <c r="F18" i="39"/>
  <c r="E18" i="39"/>
  <c r="D18" i="39"/>
  <c r="C18" i="39"/>
  <c r="K13" i="39"/>
  <c r="G13" i="39"/>
  <c r="E13" i="39"/>
  <c r="K12" i="39"/>
  <c r="G12" i="39"/>
  <c r="E12" i="39"/>
  <c r="K11" i="39"/>
  <c r="G11" i="39"/>
  <c r="E11" i="39"/>
  <c r="K10" i="39"/>
  <c r="L10" i="39" s="1"/>
  <c r="G10" i="39"/>
  <c r="E10" i="39"/>
  <c r="G15" i="39" l="1"/>
  <c r="G14" i="39"/>
  <c r="I13" i="39"/>
  <c r="I12" i="39"/>
  <c r="F16" i="39"/>
  <c r="I11" i="39"/>
  <c r="I10" i="39"/>
  <c r="I15" i="39" l="1"/>
  <c r="I14" i="39"/>
  <c r="I16" i="39"/>
  <c r="I34" i="5" l="1"/>
  <c r="J34" i="5" s="1"/>
  <c r="I33" i="5"/>
  <c r="J33" i="5" s="1"/>
  <c r="J32" i="5"/>
  <c r="J31" i="5"/>
  <c r="J30" i="5"/>
  <c r="J29" i="5"/>
  <c r="K29" i="5" l="1"/>
  <c r="K31" i="5"/>
  <c r="K33" i="5"/>
  <c r="J28" i="5"/>
  <c r="J27" i="5"/>
  <c r="J26" i="5"/>
  <c r="J25" i="5"/>
  <c r="J24" i="5"/>
  <c r="J23" i="5"/>
  <c r="K23" i="5" s="1"/>
  <c r="J22" i="5"/>
  <c r="J21" i="5"/>
  <c r="J20" i="5"/>
  <c r="J19" i="5"/>
  <c r="J18" i="5"/>
  <c r="J17" i="5"/>
  <c r="J16" i="5"/>
  <c r="J15" i="5"/>
  <c r="J14" i="5"/>
  <c r="J12" i="5"/>
  <c r="J11" i="5"/>
  <c r="J10" i="5"/>
  <c r="J9" i="5"/>
  <c r="J8" i="5"/>
  <c r="J7" i="5"/>
  <c r="K27" i="5" l="1"/>
  <c r="K9" i="5"/>
  <c r="K17" i="5"/>
  <c r="K13" i="5"/>
  <c r="K21" i="5"/>
  <c r="K25" i="5"/>
  <c r="K7" i="5"/>
  <c r="K11" i="5"/>
  <c r="K15" i="5"/>
  <c r="K19" i="5"/>
</calcChain>
</file>

<file path=xl/comments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9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0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2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<sst xmlns="http://schemas.openxmlformats.org/spreadsheetml/2006/main" count="503" uniqueCount="206">
  <si>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</si>
  <si>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</si>
  <si>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</si>
  <si>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</si>
  <si>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</si>
  <si>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</si>
  <si>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</si>
  <si>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</si>
  <si>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</si>
  <si>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</si>
  <si>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</si>
  <si>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</si>
  <si>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</si>
  <si>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</si>
  <si>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</si>
  <si>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</si>
  <si>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</si>
  <si>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</si>
  <si>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</si>
  <si>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</si>
  <si>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</si>
  <si>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</si>
  <si>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>1-1</t>
  </si>
  <si>
    <t>1-2</t>
  </si>
  <si>
    <t>2-1</t>
  </si>
  <si>
    <t>2-2</t>
  </si>
  <si>
    <t>3-1</t>
  </si>
  <si>
    <t>3-2</t>
  </si>
  <si>
    <t>4-1</t>
  </si>
  <si>
    <t xml:space="preserve"> </t>
  </si>
  <si>
    <t>4-2</t>
  </si>
  <si>
    <t>5-1</t>
  </si>
  <si>
    <t>5-2</t>
  </si>
  <si>
    <t>6-1</t>
  </si>
  <si>
    <t>6-2</t>
  </si>
  <si>
    <t>7-1</t>
  </si>
  <si>
    <t>7-2</t>
  </si>
  <si>
    <t>8-1</t>
  </si>
  <si>
    <t>8-2</t>
  </si>
  <si>
    <t>9-1</t>
  </si>
  <si>
    <t>9-2</t>
  </si>
  <si>
    <t>10-1</t>
  </si>
  <si>
    <t>10-2</t>
  </si>
  <si>
    <t>11-1</t>
  </si>
  <si>
    <t>11-2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</si>
  <si>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</si>
  <si>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</si>
  <si>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</si>
  <si>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</si>
  <si>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</si>
  <si>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</si>
  <si>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</si>
  <si>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</si>
  <si>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</si>
  <si>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</si>
  <si>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</si>
  <si>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</si>
  <si>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</si>
  <si>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</si>
  <si>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</si>
  <si>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12-1</t>
  </si>
  <si>
    <t>12-2</t>
  </si>
  <si>
    <t>13-1</t>
  </si>
  <si>
    <t>13-2</t>
  </si>
  <si>
    <t>Пикулин Паша</t>
  </si>
  <si>
    <t>Манило Денис</t>
  </si>
  <si>
    <t>Шутка Виталий</t>
  </si>
  <si>
    <t>-</t>
  </si>
  <si>
    <t>Winni</t>
  </si>
  <si>
    <t>Бахмацкий Олег</t>
  </si>
  <si>
    <t>Kozak I Razboiniki</t>
  </si>
  <si>
    <t>Чемпионат мини марафон "Большие Гонки", 1-й этап</t>
  </si>
  <si>
    <t>Серия мини марафонов "Большие Гонки 2017", 1-й этап, 15.04.17</t>
  </si>
  <si>
    <t>Веселов Сергей</t>
  </si>
  <si>
    <t>Гаврилюк Олег</t>
  </si>
  <si>
    <t>кв</t>
  </si>
  <si>
    <r>
      <t>Серия мини марафонов "Большие Гонки", 10.05.2017, Конфигурация</t>
    </r>
    <r>
      <rPr>
        <b/>
        <i/>
        <sz val="18"/>
        <color indexed="8"/>
        <rFont val="Calibri"/>
        <family val="2"/>
        <charset val="204"/>
      </rPr>
      <t xml:space="preserve"> №11</t>
    </r>
  </si>
  <si>
    <t>Forsage</t>
  </si>
  <si>
    <t>Кузьминых Александр</t>
  </si>
  <si>
    <t>71,3</t>
  </si>
  <si>
    <t>Новицкий Александр</t>
  </si>
  <si>
    <t>Fast Team</t>
  </si>
  <si>
    <t>Юрченко Вова</t>
  </si>
  <si>
    <t>Новиков Герман</t>
  </si>
  <si>
    <t>74,4</t>
  </si>
  <si>
    <t>46,4</t>
  </si>
  <si>
    <t>Кart.in.ua</t>
  </si>
  <si>
    <t>Гончаров Алексей</t>
  </si>
  <si>
    <t>Козодой Александр</t>
  </si>
  <si>
    <t>Терещекно Андрей</t>
  </si>
  <si>
    <t>Флюдстром Андреас</t>
  </si>
  <si>
    <t>Fossa</t>
  </si>
  <si>
    <t>Фалько Константин</t>
  </si>
  <si>
    <t>Лабинский Николай</t>
  </si>
  <si>
    <t>85,7</t>
  </si>
  <si>
    <t>5GT</t>
  </si>
  <si>
    <t>Звягин Григорий</t>
  </si>
  <si>
    <t>Загорулько Иван</t>
  </si>
  <si>
    <t>Drive4fun</t>
  </si>
  <si>
    <t>Пилипчук Василий</t>
  </si>
  <si>
    <t>70,8</t>
  </si>
  <si>
    <t>77,5</t>
  </si>
  <si>
    <t>Shum</t>
  </si>
  <si>
    <t>MST</t>
  </si>
  <si>
    <t>Петушков Андрей</t>
  </si>
  <si>
    <t>80,9</t>
  </si>
  <si>
    <t>PlayWar</t>
  </si>
  <si>
    <t>Хлопонин Андрей</t>
  </si>
  <si>
    <t>76,4</t>
  </si>
  <si>
    <t>Козак и разбойники</t>
  </si>
  <si>
    <t>Таволжан Виталий</t>
  </si>
  <si>
    <t>70,3</t>
  </si>
  <si>
    <t>87,7</t>
  </si>
  <si>
    <t>88,5</t>
  </si>
  <si>
    <t>Голубченко Саша</t>
  </si>
  <si>
    <t>Линнык Владимир</t>
  </si>
  <si>
    <t>88,3</t>
  </si>
  <si>
    <t>72,6</t>
  </si>
  <si>
    <t>80,8</t>
  </si>
  <si>
    <t>Тыщенко Миша</t>
  </si>
  <si>
    <t>Крутоголов Павел</t>
  </si>
  <si>
    <t>FunKart Team</t>
  </si>
  <si>
    <t>Чемпионат мини марафон "Большие Гонки", 5-й этап</t>
  </si>
  <si>
    <t>Battle Master</t>
  </si>
  <si>
    <t>DriveFun</t>
  </si>
  <si>
    <t>FastTeam</t>
  </si>
  <si>
    <t>2:00:13.10</t>
  </si>
  <si>
    <t>1 круг</t>
  </si>
  <si>
    <t>3 круга</t>
  </si>
  <si>
    <t>4 круга</t>
  </si>
  <si>
    <t>Конфигурация № 11</t>
  </si>
  <si>
    <t>Николай</t>
  </si>
  <si>
    <t>Олег</t>
  </si>
  <si>
    <t>Флёдстром Андреас</t>
  </si>
  <si>
    <t>Терещенко Андрей</t>
  </si>
  <si>
    <t>Андреас</t>
  </si>
  <si>
    <t>Андрей</t>
  </si>
  <si>
    <t>Виталий</t>
  </si>
  <si>
    <t>Паша</t>
  </si>
  <si>
    <t>Владимир</t>
  </si>
  <si>
    <t>Александр</t>
  </si>
  <si>
    <t>Денис</t>
  </si>
  <si>
    <t>Андрец</t>
  </si>
  <si>
    <t>Миша</t>
  </si>
  <si>
    <t>Иван</t>
  </si>
  <si>
    <t>Григорий</t>
  </si>
  <si>
    <t>Константин</t>
  </si>
  <si>
    <t>Павел</t>
  </si>
  <si>
    <t>Drive4Fun</t>
  </si>
  <si>
    <t>Сергей</t>
  </si>
  <si>
    <t>Василий</t>
  </si>
  <si>
    <t>Саша К</t>
  </si>
  <si>
    <t>Саша Н</t>
  </si>
  <si>
    <t>Юрченко Володя</t>
  </si>
  <si>
    <t>Герман</t>
  </si>
  <si>
    <t>Володя</t>
  </si>
  <si>
    <t>1:40.09</t>
  </si>
  <si>
    <t>1:18.46</t>
  </si>
  <si>
    <t>1:49.09</t>
  </si>
  <si>
    <t>бонус за вес</t>
  </si>
  <si>
    <t>1:26.74</t>
  </si>
  <si>
    <t>1:58.94</t>
  </si>
  <si>
    <t>1:50.68</t>
  </si>
  <si>
    <t>1:41.40</t>
  </si>
  <si>
    <t>1:34.35</t>
  </si>
  <si>
    <t>1:42.89</t>
  </si>
  <si>
    <t>1:52.74</t>
  </si>
  <si>
    <t>бонус за время</t>
  </si>
  <si>
    <t>4 сек</t>
  </si>
  <si>
    <t>недодержали на пите (еще 4 после финиша)</t>
  </si>
  <si>
    <t>бонус за вес (отдано на 1 (22) и на 3 (2) пите)</t>
  </si>
  <si>
    <t>1:49.99</t>
  </si>
  <si>
    <t>1:48.45</t>
  </si>
  <si>
    <t>1:58.82</t>
  </si>
  <si>
    <t>штраф за подбивание 11</t>
  </si>
  <si>
    <t>1:39.21</t>
  </si>
  <si>
    <t>1:53.79</t>
  </si>
  <si>
    <t>1:54.91</t>
  </si>
  <si>
    <t>линия пит</t>
  </si>
  <si>
    <t>1:49.87</t>
  </si>
  <si>
    <t>1:49.05</t>
  </si>
  <si>
    <t>1:38.77</t>
  </si>
  <si>
    <t>недостояли на пите</t>
  </si>
  <si>
    <t>1:42.67</t>
  </si>
  <si>
    <t>1:55.14</t>
  </si>
  <si>
    <t>1:50.61</t>
  </si>
  <si>
    <t>1:44.50</t>
  </si>
  <si>
    <t>1:49.19</t>
  </si>
  <si>
    <t>1:33.69</t>
  </si>
  <si>
    <t>1:49.16</t>
  </si>
  <si>
    <t>1:49.56</t>
  </si>
  <si>
    <t>2:17.74</t>
  </si>
  <si>
    <t>1:48.11</t>
  </si>
  <si>
    <t>1:51.94</t>
  </si>
  <si>
    <t>1:39.87</t>
  </si>
  <si>
    <t>1:49.54</t>
  </si>
  <si>
    <t>2:08.49</t>
  </si>
  <si>
    <t>1:59.30</t>
  </si>
  <si>
    <t>2:43.31</t>
  </si>
  <si>
    <t>1:43.47</t>
  </si>
  <si>
    <t>вернули за задержку на 2 пите</t>
  </si>
  <si>
    <t>-10-5-5</t>
  </si>
  <si>
    <t>подбивание 10 команды, мин и макс время</t>
  </si>
  <si>
    <t>подбивание 8</t>
  </si>
  <si>
    <t>компенсация за пит</t>
  </si>
  <si>
    <t>макс время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</si>
</sst>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0.0"/>
    <numFmt numFmtId="166" formatCode="h:mm:ss;@"/>
    <numFmt numFmtId="167" formatCode="mm:ss.0;@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i/>
      <sz val="18"/>
      <color indexed="8"/>
      <name val="Calibri"/>
      <family val="2"/>
      <charset val="204"/>
    </font>
    <font>
      <b/>
      <sz val="12"/>
      <color rgb="FFFF0000"/>
      <name val="Calibri"/>
      <family val="2"/>
      <charset val="204"/>
    </font>
    <font>
      <b/>
      <sz val="12"/>
      <color rgb="FFFF0000"/>
      <name val="Calibri"/>
      <family val="2"/>
      <charset val="204"/>
      <scheme val="minor"/>
    </font>
    <font>
      <sz val="13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</font>
    <font>
      <b/>
      <sz val="12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261">
    <xf numFmtId="0" fontId="0" fillId="0" borderId="0" xfId="0"/>
    <xf numFmtId="0" fontId="4" fillId="0" borderId="0" xfId="1"/>
    <xf numFmtId="0" fontId="4" fillId="0" borderId="0" xfId="1" applyAlignment="1">
      <alignment horizontal="center"/>
    </xf>
    <xf numFmtId="0" fontId="4" fillId="0" borderId="0" xfId="1" applyAlignment="1">
      <alignment vertical="center"/>
    </xf>
    <xf numFmtId="0" fontId="4" fillId="0" borderId="11" xfId="1" applyBorder="1" applyAlignment="1">
      <alignment horizontal="center" vertical="center"/>
    </xf>
    <xf numFmtId="0" fontId="4" fillId="0" borderId="12" xfId="1" applyBorder="1" applyAlignment="1">
      <alignment horizontal="center" vertical="center"/>
    </xf>
    <xf numFmtId="0" fontId="4" fillId="0" borderId="13" xfId="1" applyBorder="1" applyAlignment="1">
      <alignment horizontal="center" vertical="center"/>
    </xf>
    <xf numFmtId="0" fontId="4" fillId="0" borderId="9" xfId="1" applyBorder="1" applyAlignment="1">
      <alignment horizontal="center" vertical="center"/>
    </xf>
    <xf numFmtId="0" fontId="4" fillId="0" borderId="0" xfId="1" applyAlignment="1">
      <alignment horizontal="center" vertical="center"/>
    </xf>
    <xf numFmtId="0" fontId="4" fillId="0" borderId="14" xfId="1" applyBorder="1" applyAlignment="1">
      <alignment horizontal="center" vertical="center"/>
    </xf>
    <xf numFmtId="0" fontId="4" fillId="0" borderId="7" xfId="1" applyFill="1" applyBorder="1" applyAlignment="1">
      <alignment horizontal="center" vertical="center"/>
    </xf>
    <xf numFmtId="0" fontId="4" fillId="0" borderId="5" xfId="1" applyFill="1" applyBorder="1" applyAlignment="1">
      <alignment horizontal="center" vertical="center"/>
    </xf>
    <xf numFmtId="2" fontId="4" fillId="0" borderId="4" xfId="1" applyNumberFormat="1" applyFill="1" applyBorder="1" applyAlignment="1">
      <alignment horizontal="center" vertical="center"/>
    </xf>
    <xf numFmtId="0" fontId="4" fillId="0" borderId="17" xfId="1" applyBorder="1" applyAlignment="1">
      <alignment horizontal="center" vertical="center"/>
    </xf>
    <xf numFmtId="0" fontId="4" fillId="0" borderId="19" xfId="1" applyFill="1" applyBorder="1" applyAlignment="1">
      <alignment horizontal="center" vertical="center"/>
    </xf>
    <xf numFmtId="164" fontId="4" fillId="0" borderId="20" xfId="1" applyNumberFormat="1" applyFill="1" applyBorder="1" applyAlignment="1">
      <alignment horizontal="center" vertical="center"/>
    </xf>
    <xf numFmtId="0" fontId="4" fillId="0" borderId="21" xfId="1" applyFill="1" applyBorder="1" applyAlignment="1">
      <alignment horizontal="center" vertical="center"/>
    </xf>
    <xf numFmtId="0" fontId="4" fillId="0" borderId="20" xfId="1" applyFill="1" applyBorder="1" applyAlignment="1">
      <alignment horizontal="center" vertical="center"/>
    </xf>
    <xf numFmtId="2" fontId="4" fillId="0" borderId="23" xfId="1" applyNumberFormat="1" applyFill="1" applyBorder="1" applyAlignment="1">
      <alignment horizontal="center" vertical="center"/>
    </xf>
    <xf numFmtId="2" fontId="4" fillId="0" borderId="20" xfId="1" applyNumberFormat="1" applyFill="1" applyBorder="1" applyAlignment="1">
      <alignment horizontal="center" vertical="center"/>
    </xf>
    <xf numFmtId="0" fontId="4" fillId="0" borderId="0" xfId="1" applyFont="1" applyAlignment="1">
      <alignment vertical="center"/>
    </xf>
    <xf numFmtId="0" fontId="4" fillId="0" borderId="20" xfId="1" applyFont="1" applyFill="1" applyBorder="1" applyAlignment="1">
      <alignment horizontal="center" vertical="center"/>
    </xf>
    <xf numFmtId="0" fontId="4" fillId="0" borderId="19" xfId="1" applyBorder="1" applyAlignment="1">
      <alignment horizontal="center" vertical="center"/>
    </xf>
    <xf numFmtId="164" fontId="4" fillId="0" borderId="20" xfId="1" applyNumberFormat="1" applyBorder="1" applyAlignment="1">
      <alignment horizontal="center" vertical="center"/>
    </xf>
    <xf numFmtId="0" fontId="4" fillId="0" borderId="21" xfId="1" applyBorder="1" applyAlignment="1">
      <alignment horizontal="center" vertical="center"/>
    </xf>
    <xf numFmtId="0" fontId="4" fillId="0" borderId="20" xfId="1" applyBorder="1" applyAlignment="1">
      <alignment horizontal="center" vertical="center"/>
    </xf>
    <xf numFmtId="2" fontId="4" fillId="0" borderId="23" xfId="1" applyNumberFormat="1" applyFont="1" applyFill="1" applyBorder="1" applyAlignment="1">
      <alignment horizontal="center" vertical="center"/>
    </xf>
    <xf numFmtId="164" fontId="4" fillId="0" borderId="20" xfId="1" applyNumberFormat="1" applyFont="1" applyFill="1" applyBorder="1" applyAlignment="1">
      <alignment horizontal="center" vertical="center"/>
    </xf>
    <xf numFmtId="0" fontId="4" fillId="0" borderId="31" xfId="1" applyBorder="1" applyAlignment="1">
      <alignment horizontal="center" vertical="center"/>
    </xf>
    <xf numFmtId="0" fontId="4" fillId="0" borderId="0" xfId="1" applyAlignment="1"/>
    <xf numFmtId="0" fontId="4" fillId="0" borderId="0" xfId="1" applyFill="1" applyBorder="1" applyAlignment="1"/>
    <xf numFmtId="0" fontId="9" fillId="0" borderId="0" xfId="1" applyFont="1" applyBorder="1" applyAlignment="1">
      <alignment horizontal="center"/>
    </xf>
    <xf numFmtId="0" fontId="5" fillId="0" borderId="27" xfId="1" applyFont="1" applyBorder="1" applyAlignment="1">
      <alignment horizontal="center" vertical="center" wrapText="1"/>
    </xf>
    <xf numFmtId="0" fontId="5" fillId="0" borderId="37" xfId="1" applyFont="1" applyBorder="1" applyAlignment="1">
      <alignment horizontal="center" vertical="center" wrapText="1"/>
    </xf>
    <xf numFmtId="0" fontId="9" fillId="0" borderId="29" xfId="1" applyFont="1" applyBorder="1" applyAlignment="1">
      <alignment horizontal="center" vertical="center" wrapText="1"/>
    </xf>
    <xf numFmtId="0" fontId="11" fillId="0" borderId="29" xfId="1" applyFont="1" applyBorder="1" applyAlignment="1">
      <alignment horizontal="center" vertical="center"/>
    </xf>
    <xf numFmtId="0" fontId="11" fillId="0" borderId="28" xfId="1" applyFont="1" applyBorder="1" applyAlignment="1">
      <alignment horizontal="center" vertical="center"/>
    </xf>
    <xf numFmtId="49" fontId="11" fillId="0" borderId="4" xfId="1" applyNumberFormat="1" applyFont="1" applyFill="1" applyBorder="1" applyAlignment="1">
      <alignment horizontal="center" vertical="center"/>
    </xf>
    <xf numFmtId="0" fontId="11" fillId="0" borderId="16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2" fontId="14" fillId="0" borderId="6" xfId="1" applyNumberFormat="1" applyFont="1" applyFill="1" applyBorder="1" applyAlignment="1">
      <alignment horizontal="center" vertical="center"/>
    </xf>
    <xf numFmtId="0" fontId="14" fillId="0" borderId="16" xfId="1" applyFont="1" applyFill="1" applyBorder="1" applyAlignment="1">
      <alignment horizontal="center" vertical="center"/>
    </xf>
    <xf numFmtId="49" fontId="11" fillId="0" borderId="20" xfId="1" applyNumberFormat="1" applyFont="1" applyFill="1" applyBorder="1" applyAlignment="1">
      <alignment horizontal="center" vertical="center"/>
    </xf>
    <xf numFmtId="0" fontId="14" fillId="0" borderId="23" xfId="1" applyFont="1" applyFill="1" applyBorder="1" applyAlignment="1">
      <alignment horizontal="center" vertical="center"/>
    </xf>
    <xf numFmtId="0" fontId="14" fillId="0" borderId="21" xfId="1" applyFont="1" applyFill="1" applyBorder="1" applyAlignment="1">
      <alignment horizontal="center" vertical="center"/>
    </xf>
    <xf numFmtId="0" fontId="14" fillId="0" borderId="38" xfId="1" applyFont="1" applyFill="1" applyBorder="1" applyAlignment="1">
      <alignment horizontal="center" vertical="center"/>
    </xf>
    <xf numFmtId="2" fontId="14" fillId="0" borderId="38" xfId="1" applyNumberFormat="1" applyFont="1" applyFill="1" applyBorder="1" applyAlignment="1">
      <alignment horizontal="center" vertical="center"/>
    </xf>
    <xf numFmtId="0" fontId="14" fillId="0" borderId="39" xfId="1" applyFont="1" applyFill="1" applyBorder="1" applyAlignment="1">
      <alignment horizontal="center" vertical="center"/>
    </xf>
    <xf numFmtId="0" fontId="13" fillId="0" borderId="42" xfId="1" applyFont="1" applyFill="1" applyBorder="1" applyAlignment="1">
      <alignment vertical="center"/>
    </xf>
    <xf numFmtId="49" fontId="11" fillId="0" borderId="43" xfId="1" applyNumberFormat="1" applyFont="1" applyFill="1" applyBorder="1" applyAlignment="1">
      <alignment horizontal="center" vertical="center"/>
    </xf>
    <xf numFmtId="0" fontId="14" fillId="0" borderId="44" xfId="1" applyFont="1" applyFill="1" applyBorder="1" applyAlignment="1">
      <alignment horizontal="center" vertical="center"/>
    </xf>
    <xf numFmtId="165" fontId="14" fillId="0" borderId="23" xfId="1" applyNumberFormat="1" applyFont="1" applyFill="1" applyBorder="1" applyAlignment="1">
      <alignment horizontal="center" vertical="center"/>
    </xf>
    <xf numFmtId="165" fontId="14" fillId="0" borderId="44" xfId="1" applyNumberFormat="1" applyFont="1" applyFill="1" applyBorder="1" applyAlignment="1">
      <alignment horizontal="center" vertical="center"/>
    </xf>
    <xf numFmtId="49" fontId="11" fillId="0" borderId="38" xfId="1" applyNumberFormat="1" applyFont="1" applyFill="1" applyBorder="1" applyAlignment="1">
      <alignment horizontal="center" vertical="center"/>
    </xf>
    <xf numFmtId="0" fontId="11" fillId="0" borderId="21" xfId="1" applyFont="1" applyFill="1" applyBorder="1" applyAlignment="1">
      <alignment horizontal="center" vertical="center"/>
    </xf>
    <xf numFmtId="0" fontId="11" fillId="0" borderId="38" xfId="1" applyFont="1" applyFill="1" applyBorder="1" applyAlignment="1">
      <alignment horizontal="center" vertical="center"/>
    </xf>
    <xf numFmtId="2" fontId="11" fillId="0" borderId="38" xfId="1" applyNumberFormat="1" applyFont="1" applyFill="1" applyBorder="1" applyAlignment="1">
      <alignment horizontal="center" vertical="center"/>
    </xf>
    <xf numFmtId="49" fontId="11" fillId="0" borderId="45" xfId="1" applyNumberFormat="1" applyFont="1" applyFill="1" applyBorder="1" applyAlignment="1">
      <alignment horizontal="center" vertical="center"/>
    </xf>
    <xf numFmtId="0" fontId="11" fillId="0" borderId="0" xfId="1" applyFont="1"/>
    <xf numFmtId="49" fontId="11" fillId="0" borderId="11" xfId="1" applyNumberFormat="1" applyFont="1" applyFill="1" applyBorder="1" applyAlignment="1">
      <alignment horizontal="center" vertical="center"/>
    </xf>
    <xf numFmtId="49" fontId="11" fillId="0" borderId="13" xfId="1" applyNumberFormat="1" applyFont="1" applyFill="1" applyBorder="1" applyAlignment="1">
      <alignment horizontal="center" vertical="center"/>
    </xf>
    <xf numFmtId="0" fontId="11" fillId="0" borderId="10" xfId="1" applyFont="1" applyFill="1" applyBorder="1" applyAlignment="1">
      <alignment horizontal="center" vertical="center"/>
    </xf>
    <xf numFmtId="0" fontId="11" fillId="0" borderId="13" xfId="1" applyFont="1" applyFill="1" applyBorder="1" applyAlignment="1">
      <alignment horizontal="center" vertical="center"/>
    </xf>
    <xf numFmtId="2" fontId="11" fillId="0" borderId="13" xfId="1" applyNumberFormat="1" applyFont="1" applyFill="1" applyBorder="1" applyAlignment="1">
      <alignment horizontal="center" vertical="center"/>
    </xf>
    <xf numFmtId="0" fontId="14" fillId="0" borderId="49" xfId="1" applyFont="1" applyFill="1" applyBorder="1" applyAlignment="1">
      <alignment horizontal="center" vertical="center"/>
    </xf>
    <xf numFmtId="0" fontId="14" fillId="0" borderId="22" xfId="1" applyFont="1" applyFill="1" applyBorder="1" applyAlignment="1">
      <alignment horizontal="center" vertical="center"/>
    </xf>
    <xf numFmtId="0" fontId="13" fillId="0" borderId="26" xfId="1" applyFont="1" applyFill="1" applyBorder="1" applyAlignment="1">
      <alignment vertical="center"/>
    </xf>
    <xf numFmtId="49" fontId="11" fillId="0" borderId="27" xfId="1" applyNumberFormat="1" applyFont="1" applyFill="1" applyBorder="1" applyAlignment="1">
      <alignment horizontal="center" vertical="center"/>
    </xf>
    <xf numFmtId="49" fontId="11" fillId="0" borderId="37" xfId="1" applyNumberFormat="1" applyFont="1" applyFill="1" applyBorder="1" applyAlignment="1">
      <alignment horizontal="center" vertical="center"/>
    </xf>
    <xf numFmtId="0" fontId="11" fillId="0" borderId="35" xfId="1" applyFont="1" applyFill="1" applyBorder="1" applyAlignment="1">
      <alignment horizontal="center" vertical="center"/>
    </xf>
    <xf numFmtId="0" fontId="11" fillId="0" borderId="37" xfId="1" applyFont="1" applyFill="1" applyBorder="1" applyAlignment="1">
      <alignment horizontal="center" vertical="center"/>
    </xf>
    <xf numFmtId="2" fontId="11" fillId="0" borderId="37" xfId="1" applyNumberFormat="1" applyFont="1" applyFill="1" applyBorder="1" applyAlignment="1">
      <alignment horizontal="center" vertical="center"/>
    </xf>
    <xf numFmtId="165" fontId="11" fillId="0" borderId="39" xfId="1" applyNumberFormat="1" applyFont="1" applyBorder="1" applyAlignment="1">
      <alignment horizontal="center" vertical="center"/>
    </xf>
    <xf numFmtId="0" fontId="11" fillId="0" borderId="51" xfId="1" applyFont="1" applyBorder="1" applyAlignment="1">
      <alignment horizontal="center" vertical="center"/>
    </xf>
    <xf numFmtId="0" fontId="11" fillId="0" borderId="45" xfId="1" applyFont="1" applyBorder="1" applyAlignment="1">
      <alignment horizontal="center" vertical="center"/>
    </xf>
    <xf numFmtId="0" fontId="11" fillId="0" borderId="39" xfId="1" applyFont="1" applyBorder="1" applyAlignment="1">
      <alignment horizontal="center" vertical="center"/>
    </xf>
    <xf numFmtId="0" fontId="14" fillId="0" borderId="45" xfId="1" applyFont="1" applyFill="1" applyBorder="1" applyAlignment="1">
      <alignment horizontal="center" vertical="center"/>
    </xf>
    <xf numFmtId="0" fontId="4" fillId="0" borderId="0" xfId="1" applyFont="1" applyAlignment="1">
      <alignment horizontal="center"/>
    </xf>
    <xf numFmtId="0" fontId="4" fillId="0" borderId="5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wrapText="1"/>
    </xf>
    <xf numFmtId="0" fontId="16" fillId="0" borderId="22" xfId="1" applyFont="1" applyBorder="1" applyAlignment="1">
      <alignment horizontal="center" vertical="center"/>
    </xf>
    <xf numFmtId="0" fontId="17" fillId="0" borderId="22" xfId="1" applyFont="1" applyBorder="1" applyAlignment="1">
      <alignment vertical="center"/>
    </xf>
    <xf numFmtId="0" fontId="17" fillId="0" borderId="22" xfId="1" applyFont="1" applyBorder="1" applyAlignment="1">
      <alignment horizontal="center" vertical="center"/>
    </xf>
    <xf numFmtId="0" fontId="17" fillId="0" borderId="23" xfId="1" applyFont="1" applyFill="1" applyBorder="1" applyAlignment="1">
      <alignment horizontal="center" vertical="center"/>
    </xf>
    <xf numFmtId="0" fontId="18" fillId="0" borderId="22" xfId="1" applyFont="1" applyFill="1" applyBorder="1" applyAlignment="1">
      <alignment horizontal="center" vertical="center"/>
    </xf>
    <xf numFmtId="164" fontId="17" fillId="0" borderId="38" xfId="1" applyNumberFormat="1" applyFont="1" applyFill="1" applyBorder="1" applyAlignment="1">
      <alignment horizontal="center" vertical="center"/>
    </xf>
    <xf numFmtId="166" fontId="17" fillId="0" borderId="22" xfId="1" applyNumberFormat="1" applyFont="1" applyBorder="1" applyAlignment="1">
      <alignment horizontal="center" vertical="center"/>
    </xf>
    <xf numFmtId="166" fontId="19" fillId="0" borderId="22" xfId="1" applyNumberFormat="1" applyFont="1" applyBorder="1" applyAlignment="1">
      <alignment horizontal="center" vertical="center"/>
    </xf>
    <xf numFmtId="167" fontId="16" fillId="0" borderId="22" xfId="1" applyNumberFormat="1" applyFont="1" applyBorder="1" applyAlignment="1">
      <alignment horizontal="center" vertical="center" wrapText="1"/>
    </xf>
    <xf numFmtId="0" fontId="16" fillId="0" borderId="22" xfId="1" applyFont="1" applyBorder="1" applyAlignment="1">
      <alignment horizontal="center" vertical="center" wrapText="1"/>
    </xf>
    <xf numFmtId="0" fontId="4" fillId="0" borderId="53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1" fontId="17" fillId="0" borderId="22" xfId="1" applyNumberFormat="1" applyFont="1" applyBorder="1" applyAlignment="1">
      <alignment horizontal="center" vertical="center"/>
    </xf>
    <xf numFmtId="0" fontId="16" fillId="0" borderId="52" xfId="1" applyFont="1" applyBorder="1" applyAlignment="1">
      <alignment horizontal="center" vertical="center"/>
    </xf>
    <xf numFmtId="0" fontId="17" fillId="0" borderId="52" xfId="1" applyFont="1" applyBorder="1" applyAlignment="1">
      <alignment vertical="center"/>
    </xf>
    <xf numFmtId="0" fontId="17" fillId="0" borderId="52" xfId="1" applyFont="1" applyBorder="1" applyAlignment="1">
      <alignment horizontal="center" vertical="center"/>
    </xf>
    <xf numFmtId="164" fontId="17" fillId="0" borderId="13" xfId="1" applyNumberFormat="1" applyFont="1" applyFill="1" applyBorder="1" applyAlignment="1">
      <alignment horizontal="center" vertical="center"/>
    </xf>
    <xf numFmtId="166" fontId="17" fillId="0" borderId="52" xfId="1" applyNumberFormat="1" applyFont="1" applyBorder="1" applyAlignment="1">
      <alignment horizontal="center" vertical="center"/>
    </xf>
    <xf numFmtId="166" fontId="17" fillId="0" borderId="52" xfId="1" applyNumberFormat="1" applyFont="1" applyFill="1" applyBorder="1" applyAlignment="1">
      <alignment horizontal="center" vertical="center"/>
    </xf>
    <xf numFmtId="0" fontId="16" fillId="0" borderId="48" xfId="1" applyFont="1" applyBorder="1" applyAlignment="1">
      <alignment horizontal="center" vertical="center"/>
    </xf>
    <xf numFmtId="0" fontId="17" fillId="0" borderId="48" xfId="1" applyFont="1" applyBorder="1" applyAlignment="1">
      <alignment vertical="center"/>
    </xf>
    <xf numFmtId="0" fontId="17" fillId="0" borderId="48" xfId="1" applyFont="1" applyBorder="1" applyAlignment="1">
      <alignment horizontal="center" vertical="center"/>
    </xf>
    <xf numFmtId="164" fontId="16" fillId="0" borderId="5" xfId="1" applyNumberFormat="1" applyFont="1" applyBorder="1" applyAlignment="1">
      <alignment horizontal="center" vertical="center"/>
    </xf>
    <xf numFmtId="0" fontId="16" fillId="0" borderId="0" xfId="1" applyFont="1" applyAlignment="1">
      <alignment vertical="center"/>
    </xf>
    <xf numFmtId="0" fontId="16" fillId="0" borderId="0" xfId="1" applyFont="1" applyBorder="1"/>
    <xf numFmtId="0" fontId="16" fillId="0" borderId="0" xfId="1" applyFont="1" applyBorder="1" applyAlignment="1">
      <alignment horizontal="center"/>
    </xf>
    <xf numFmtId="0" fontId="16" fillId="0" borderId="0" xfId="1" applyFont="1" applyAlignment="1">
      <alignment horizontal="center"/>
    </xf>
    <xf numFmtId="164" fontId="16" fillId="0" borderId="20" xfId="1" applyNumberFormat="1" applyFont="1" applyBorder="1" applyAlignment="1">
      <alignment horizontal="center" vertical="center"/>
    </xf>
    <xf numFmtId="164" fontId="16" fillId="0" borderId="22" xfId="1" applyNumberFormat="1" applyFont="1" applyBorder="1" applyAlignment="1">
      <alignment horizontal="center" vertical="center"/>
    </xf>
    <xf numFmtId="164" fontId="16" fillId="0" borderId="21" xfId="1" applyNumberFormat="1" applyFont="1" applyBorder="1" applyAlignment="1">
      <alignment horizontal="center" vertical="center"/>
    </xf>
    <xf numFmtId="0" fontId="16" fillId="0" borderId="0" xfId="1" applyFont="1"/>
    <xf numFmtId="164" fontId="16" fillId="2" borderId="27" xfId="1" applyNumberFormat="1" applyFont="1" applyFill="1" applyBorder="1" applyAlignment="1">
      <alignment horizontal="center" vertical="center"/>
    </xf>
    <xf numFmtId="164" fontId="16" fillId="2" borderId="29" xfId="1" applyNumberFormat="1" applyFont="1" applyFill="1" applyBorder="1" applyAlignment="1">
      <alignment horizontal="center" vertical="center"/>
    </xf>
    <xf numFmtId="164" fontId="16" fillId="0" borderId="29" xfId="1" applyNumberFormat="1" applyFont="1" applyBorder="1" applyAlignment="1">
      <alignment horizontal="center" vertical="center"/>
    </xf>
    <xf numFmtId="164" fontId="16" fillId="2" borderId="28" xfId="1" applyNumberFormat="1" applyFont="1" applyFill="1" applyBorder="1" applyAlignment="1">
      <alignment horizontal="center" vertical="center"/>
    </xf>
    <xf numFmtId="0" fontId="11" fillId="0" borderId="12" xfId="1" applyFont="1" applyBorder="1" applyAlignment="1">
      <alignment horizontal="center" vertical="center"/>
    </xf>
    <xf numFmtId="0" fontId="15" fillId="0" borderId="22" xfId="1" applyFont="1" applyBorder="1" applyAlignment="1">
      <alignment horizontal="center" vertical="center" wrapText="1"/>
    </xf>
    <xf numFmtId="2" fontId="18" fillId="0" borderId="52" xfId="1" applyNumberFormat="1" applyFont="1" applyFill="1" applyBorder="1" applyAlignment="1">
      <alignment horizontal="center" vertical="center"/>
    </xf>
    <xf numFmtId="164" fontId="18" fillId="0" borderId="52" xfId="1" applyNumberFormat="1" applyFont="1" applyFill="1" applyBorder="1" applyAlignment="1">
      <alignment horizontal="center" vertical="center"/>
    </xf>
    <xf numFmtId="0" fontId="18" fillId="0" borderId="52" xfId="1" applyFont="1" applyFill="1" applyBorder="1" applyAlignment="1">
      <alignment horizontal="center" vertical="center"/>
    </xf>
    <xf numFmtId="164" fontId="16" fillId="0" borderId="4" xfId="1" applyNumberFormat="1" applyFont="1" applyBorder="1" applyAlignment="1">
      <alignment horizontal="center" vertical="center"/>
    </xf>
    <xf numFmtId="164" fontId="16" fillId="0" borderId="16" xfId="1" applyNumberFormat="1" applyFont="1" applyBorder="1" applyAlignment="1">
      <alignment horizontal="center" vertical="center"/>
    </xf>
    <xf numFmtId="0" fontId="4" fillId="0" borderId="0" xfId="1" applyAlignment="1">
      <alignment horizontal="left"/>
    </xf>
    <xf numFmtId="2" fontId="4" fillId="0" borderId="54" xfId="1" applyNumberFormat="1" applyBorder="1" applyAlignment="1">
      <alignment horizontal="center"/>
    </xf>
    <xf numFmtId="2" fontId="4" fillId="0" borderId="55" xfId="1" applyNumberFormat="1" applyBorder="1" applyAlignment="1">
      <alignment horizontal="center"/>
    </xf>
    <xf numFmtId="2" fontId="4" fillId="0" borderId="56" xfId="1" applyNumberFormat="1" applyBorder="1" applyAlignment="1">
      <alignment horizontal="center"/>
    </xf>
    <xf numFmtId="2" fontId="4" fillId="0" borderId="50" xfId="1" applyNumberFormat="1" applyBorder="1" applyAlignment="1">
      <alignment horizontal="center"/>
    </xf>
    <xf numFmtId="2" fontId="4" fillId="0" borderId="0" xfId="1" applyNumberFormat="1" applyBorder="1" applyAlignment="1">
      <alignment horizontal="center"/>
    </xf>
    <xf numFmtId="2" fontId="4" fillId="0" borderId="57" xfId="1" applyNumberFormat="1" applyBorder="1" applyAlignment="1">
      <alignment horizontal="center"/>
    </xf>
    <xf numFmtId="2" fontId="4" fillId="0" borderId="31" xfId="1" applyNumberFormat="1" applyBorder="1" applyAlignment="1">
      <alignment horizontal="center"/>
    </xf>
    <xf numFmtId="2" fontId="4" fillId="0" borderId="33" xfId="1" applyNumberFormat="1" applyBorder="1" applyAlignment="1">
      <alignment horizontal="center"/>
    </xf>
    <xf numFmtId="2" fontId="4" fillId="0" borderId="58" xfId="1" applyNumberFormat="1" applyBorder="1" applyAlignment="1">
      <alignment horizontal="center"/>
    </xf>
    <xf numFmtId="0" fontId="11" fillId="0" borderId="52" xfId="1" applyFont="1" applyBorder="1" applyAlignment="1">
      <alignment horizontal="center" vertical="center"/>
    </xf>
    <xf numFmtId="0" fontId="11" fillId="0" borderId="13" xfId="1" applyFont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1" fillId="0" borderId="51" xfId="1" applyFont="1" applyFill="1" applyBorder="1" applyAlignment="1">
      <alignment horizontal="center" vertical="center"/>
    </xf>
    <xf numFmtId="0" fontId="11" fillId="0" borderId="45" xfId="1" applyFont="1" applyFill="1" applyBorder="1" applyAlignment="1">
      <alignment horizontal="center" vertical="center"/>
    </xf>
    <xf numFmtId="2" fontId="11" fillId="0" borderId="45" xfId="1" applyNumberFormat="1" applyFont="1" applyFill="1" applyBorder="1" applyAlignment="1">
      <alignment horizontal="center" vertical="center"/>
    </xf>
    <xf numFmtId="0" fontId="4" fillId="0" borderId="33" xfId="1" applyFill="1" applyBorder="1" applyAlignment="1">
      <alignment horizontal="center" vertical="center"/>
    </xf>
    <xf numFmtId="164" fontId="4" fillId="0" borderId="4" xfId="1" applyNumberFormat="1" applyFont="1" applyFill="1" applyBorder="1" applyAlignment="1">
      <alignment horizontal="center" vertical="center"/>
    </xf>
    <xf numFmtId="164" fontId="4" fillId="0" borderId="34" xfId="1" applyNumberFormat="1" applyFill="1" applyBorder="1" applyAlignment="1">
      <alignment horizontal="center" vertical="center"/>
    </xf>
    <xf numFmtId="0" fontId="4" fillId="0" borderId="35" xfId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36" xfId="1" applyFill="1" applyBorder="1" applyAlignment="1">
      <alignment horizontal="center" vertical="center"/>
    </xf>
    <xf numFmtId="2" fontId="4" fillId="0" borderId="34" xfId="1" applyNumberFormat="1" applyFill="1" applyBorder="1" applyAlignment="1">
      <alignment horizontal="center" vertical="center"/>
    </xf>
    <xf numFmtId="164" fontId="20" fillId="0" borderId="38" xfId="1" applyNumberFormat="1" applyFont="1" applyFill="1" applyBorder="1" applyAlignment="1">
      <alignment horizontal="center" vertical="center"/>
    </xf>
    <xf numFmtId="164" fontId="18" fillId="0" borderId="38" xfId="1" applyNumberFormat="1" applyFont="1" applyFill="1" applyBorder="1" applyAlignment="1">
      <alignment horizontal="center" vertical="center"/>
    </xf>
    <xf numFmtId="0" fontId="3" fillId="0" borderId="53" xfId="1" applyFont="1" applyBorder="1" applyAlignment="1">
      <alignment vertical="center"/>
    </xf>
    <xf numFmtId="0" fontId="15" fillId="0" borderId="22" xfId="1" applyFont="1" applyBorder="1" applyAlignment="1">
      <alignment horizontal="center" vertical="center" wrapText="1"/>
    </xf>
    <xf numFmtId="2" fontId="2" fillId="0" borderId="50" xfId="1" applyNumberFormat="1" applyFont="1" applyBorder="1" applyAlignment="1">
      <alignment horizontal="center"/>
    </xf>
    <xf numFmtId="2" fontId="23" fillId="0" borderId="59" xfId="1" applyNumberFormat="1" applyFont="1" applyFill="1" applyBorder="1" applyAlignment="1">
      <alignment horizontal="center" vertical="center"/>
    </xf>
    <xf numFmtId="2" fontId="18" fillId="0" borderId="49" xfId="1" applyNumberFormat="1" applyFont="1" applyFill="1" applyBorder="1" applyAlignment="1">
      <alignment horizontal="center" vertical="center"/>
    </xf>
    <xf numFmtId="2" fontId="24" fillId="3" borderId="59" xfId="1" applyNumberFormat="1" applyFont="1" applyFill="1" applyBorder="1" applyAlignment="1">
      <alignment horizontal="center" vertical="center"/>
    </xf>
    <xf numFmtId="0" fontId="15" fillId="0" borderId="22" xfId="1" applyFont="1" applyBorder="1" applyAlignment="1">
      <alignment horizontal="center" vertical="center" wrapText="1"/>
    </xf>
    <xf numFmtId="0" fontId="25" fillId="0" borderId="0" xfId="1" applyFont="1" applyAlignment="1">
      <alignment vertic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4" fillId="0" borderId="1" xfId="1" applyBorder="1" applyAlignment="1">
      <alignment horizontal="center" vertical="center" wrapText="1"/>
    </xf>
    <xf numFmtId="0" fontId="4" fillId="0" borderId="8" xfId="1" applyBorder="1" applyAlignment="1">
      <alignment horizontal="center" vertical="center" wrapText="1"/>
    </xf>
    <xf numFmtId="0" fontId="4" fillId="0" borderId="2" xfId="1" applyBorder="1" applyAlignment="1">
      <alignment horizontal="center" vertical="center"/>
    </xf>
    <xf numFmtId="0" fontId="4" fillId="0" borderId="9" xfId="1" applyBorder="1" applyAlignment="1">
      <alignment horizontal="center" vertical="center"/>
    </xf>
    <xf numFmtId="0" fontId="4" fillId="0" borderId="3" xfId="1" applyBorder="1" applyAlignment="1">
      <alignment horizontal="center" vertical="center" wrapText="1"/>
    </xf>
    <xf numFmtId="0" fontId="4" fillId="0" borderId="10" xfId="1" applyBorder="1" applyAlignment="1">
      <alignment horizontal="center" vertical="center" wrapText="1"/>
    </xf>
    <xf numFmtId="0" fontId="4" fillId="0" borderId="4" xfId="1" applyBorder="1" applyAlignment="1">
      <alignment horizontal="center" vertical="center"/>
    </xf>
    <xf numFmtId="0" fontId="4" fillId="0" borderId="5" xfId="1" applyBorder="1" applyAlignment="1">
      <alignment horizontal="center" vertical="center"/>
    </xf>
    <xf numFmtId="0" fontId="4" fillId="0" borderId="6" xfId="1" applyBorder="1" applyAlignment="1">
      <alignment horizontal="center" vertical="center"/>
    </xf>
    <xf numFmtId="0" fontId="4" fillId="0" borderId="7" xfId="1" applyBorder="1" applyAlignment="1">
      <alignment horizontal="center" vertical="center"/>
    </xf>
    <xf numFmtId="0" fontId="11" fillId="0" borderId="21" xfId="1" applyFont="1" applyBorder="1" applyAlignment="1">
      <alignment horizontal="center" vertical="center"/>
    </xf>
    <xf numFmtId="0" fontId="12" fillId="0" borderId="40" xfId="1" applyFont="1" applyFill="1" applyBorder="1" applyAlignment="1">
      <alignment horizontal="center" vertical="center"/>
    </xf>
    <xf numFmtId="0" fontId="12" fillId="0" borderId="24" xfId="1" applyFont="1" applyFill="1" applyBorder="1" applyAlignment="1">
      <alignment horizontal="center" vertical="center"/>
    </xf>
    <xf numFmtId="0" fontId="12" fillId="0" borderId="41" xfId="1" applyFont="1" applyFill="1" applyBorder="1" applyAlignment="1">
      <alignment horizontal="center" vertical="center"/>
    </xf>
    <xf numFmtId="0" fontId="12" fillId="0" borderId="25" xfId="1" applyFont="1" applyFill="1" applyBorder="1" applyAlignment="1">
      <alignment horizontal="center" vertical="center"/>
    </xf>
    <xf numFmtId="164" fontId="11" fillId="0" borderId="22" xfId="1" applyNumberFormat="1" applyFont="1" applyBorder="1" applyAlignment="1">
      <alignment horizontal="center" vertical="center"/>
    </xf>
    <xf numFmtId="0" fontId="11" fillId="0" borderId="51" xfId="1" applyFont="1" applyBorder="1" applyAlignment="1">
      <alignment horizontal="center" vertical="center"/>
    </xf>
    <xf numFmtId="0" fontId="11" fillId="0" borderId="28" xfId="1" applyFont="1" applyBorder="1" applyAlignment="1">
      <alignment horizontal="center" vertical="center"/>
    </xf>
    <xf numFmtId="0" fontId="12" fillId="0" borderId="17" xfId="1" applyFont="1" applyFill="1" applyBorder="1" applyAlignment="1">
      <alignment horizontal="center" vertical="center"/>
    </xf>
    <xf numFmtId="0" fontId="12" fillId="0" borderId="18" xfId="1" applyFont="1" applyFill="1" applyBorder="1" applyAlignment="1">
      <alignment horizontal="center" vertical="center"/>
    </xf>
    <xf numFmtId="0" fontId="12" fillId="0" borderId="50" xfId="1" applyFont="1" applyBorder="1" applyAlignment="1">
      <alignment horizontal="center" vertical="center"/>
    </xf>
    <xf numFmtId="0" fontId="12" fillId="0" borderId="43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164" fontId="11" fillId="0" borderId="39" xfId="1" applyNumberFormat="1" applyFont="1" applyBorder="1" applyAlignment="1">
      <alignment horizontal="center" vertical="center"/>
    </xf>
    <xf numFmtId="164" fontId="11" fillId="0" borderId="29" xfId="1" applyNumberFormat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0" fontId="12" fillId="0" borderId="46" xfId="1" applyFont="1" applyFill="1" applyBorder="1" applyAlignment="1">
      <alignment horizontal="center" vertical="center"/>
    </xf>
    <xf numFmtId="0" fontId="12" fillId="0" borderId="47" xfId="1" applyFont="1" applyFill="1" applyBorder="1" applyAlignment="1">
      <alignment horizontal="center" vertical="center"/>
    </xf>
    <xf numFmtId="0" fontId="11" fillId="0" borderId="12" xfId="1" applyFont="1" applyBorder="1" applyAlignment="1">
      <alignment horizontal="center" vertical="center"/>
    </xf>
    <xf numFmtId="0" fontId="12" fillId="0" borderId="14" xfId="1" applyFont="1" applyFill="1" applyBorder="1" applyAlignment="1">
      <alignment horizontal="center" vertical="center"/>
    </xf>
    <xf numFmtId="0" fontId="12" fillId="0" borderId="15" xfId="1" applyFont="1" applyFill="1" applyBorder="1" applyAlignment="1">
      <alignment horizontal="center" vertical="center"/>
    </xf>
    <xf numFmtId="164" fontId="11" fillId="0" borderId="16" xfId="1" applyNumberFormat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 wrapText="1"/>
    </xf>
    <xf numFmtId="0" fontId="8" fillId="0" borderId="0" xfId="1" applyFont="1" applyBorder="1" applyAlignment="1">
      <alignment horizontal="center"/>
    </xf>
    <xf numFmtId="0" fontId="10" fillId="0" borderId="1" xfId="1" applyFont="1" applyFill="1" applyBorder="1" applyAlignment="1">
      <alignment horizontal="center" vertical="center" wrapText="1"/>
    </xf>
    <xf numFmtId="0" fontId="10" fillId="0" borderId="34" xfId="1" applyFont="1" applyFill="1" applyBorder="1" applyAlignment="1">
      <alignment horizontal="center" vertical="center" wrapText="1"/>
    </xf>
    <xf numFmtId="0" fontId="10" fillId="0" borderId="5" xfId="1" applyFont="1" applyFill="1" applyBorder="1" applyAlignment="1">
      <alignment horizontal="center" vertical="center"/>
    </xf>
    <xf numFmtId="0" fontId="10" fillId="0" borderId="28" xfId="1" applyFont="1" applyFill="1" applyBorder="1" applyAlignment="1">
      <alignment horizontal="center" vertical="center"/>
    </xf>
    <xf numFmtId="0" fontId="5" fillId="0" borderId="15" xfId="1" applyFont="1" applyBorder="1" applyAlignment="1">
      <alignment horizontal="center" vertical="center" wrapText="1"/>
    </xf>
    <xf numFmtId="0" fontId="5" fillId="0" borderId="2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37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30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9" fillId="0" borderId="0" xfId="1" applyFont="1" applyAlignment="1">
      <alignment horizontal="center"/>
    </xf>
    <xf numFmtId="0" fontId="15" fillId="0" borderId="22" xfId="1" applyFont="1" applyBorder="1" applyAlignment="1">
      <alignment horizontal="center" vertical="center" wrapText="1"/>
    </xf>
    <xf numFmtId="0" fontId="15" fillId="0" borderId="22" xfId="1" applyFont="1" applyBorder="1" applyAlignment="1">
      <alignment horizontal="center" vertical="center"/>
    </xf>
    <xf numFmtId="0" fontId="15" fillId="0" borderId="52" xfId="1" applyFont="1" applyBorder="1" applyAlignment="1">
      <alignment horizontal="center" vertical="center"/>
    </xf>
    <xf numFmtId="0" fontId="15" fillId="0" borderId="39" xfId="1" applyFont="1" applyBorder="1" applyAlignment="1">
      <alignment horizontal="center" vertical="center"/>
    </xf>
    <xf numFmtId="2" fontId="15" fillId="0" borderId="52" xfId="1" applyNumberFormat="1" applyFont="1" applyBorder="1" applyAlignment="1">
      <alignment horizontal="center" vertical="center" wrapText="1"/>
    </xf>
    <xf numFmtId="2" fontId="15" fillId="0" borderId="39" xfId="1" applyNumberFormat="1" applyFont="1" applyBorder="1" applyAlignment="1">
      <alignment horizontal="center" vertical="center" wrapText="1"/>
    </xf>
    <xf numFmtId="0" fontId="15" fillId="0" borderId="23" xfId="1" applyFont="1" applyBorder="1" applyAlignment="1">
      <alignment horizontal="center" vertical="center"/>
    </xf>
    <xf numFmtId="0" fontId="15" fillId="0" borderId="19" xfId="1" applyFont="1" applyBorder="1" applyAlignment="1">
      <alignment horizontal="center" vertical="center"/>
    </xf>
    <xf numFmtId="0" fontId="15" fillId="0" borderId="38" xfId="1" applyFont="1" applyBorder="1" applyAlignment="1">
      <alignment horizontal="center" vertical="center"/>
    </xf>
    <xf numFmtId="0" fontId="15" fillId="0" borderId="52" xfId="1" applyFont="1" applyBorder="1" applyAlignment="1">
      <alignment horizontal="center" vertical="center" wrapText="1"/>
    </xf>
    <xf numFmtId="0" fontId="15" fillId="0" borderId="39" xfId="1" applyFont="1" applyBorder="1" applyAlignment="1">
      <alignment horizontal="center" vertical="center" wrapText="1"/>
    </xf>
    <xf numFmtId="0" fontId="1" fillId="0" borderId="0" xfId="1" applyFont="1" applyAlignment="1">
      <alignment vertical="center"/>
    </xf>
    <xf numFmtId="0" fontId="13" fillId="0" borderId="22" xfId="1" applyFont="1" applyBorder="1" applyAlignment="1">
      <alignment horizontal="center" vertical="center"/>
    </xf>
    <xf numFmtId="0" fontId="13" fillId="0" borderId="0" xfId="1" applyFont="1" applyAlignment="1">
      <alignment horizontal="center"/>
    </xf>
    <xf numFmtId="0" fontId="1" fillId="0" borderId="0" xfId="1" applyFont="1"/>
    <xf numFmtId="0" fontId="26" fillId="0" borderId="7" xfId="1" applyFont="1" applyFill="1" applyBorder="1" applyAlignment="1">
      <alignment vertical="center"/>
    </xf>
    <xf numFmtId="0" fontId="26" fillId="0" borderId="19" xfId="1" applyFont="1" applyFill="1" applyBorder="1" applyAlignment="1">
      <alignment vertical="center"/>
    </xf>
    <xf numFmtId="0" fontId="26" fillId="0" borderId="42" xfId="1" applyFont="1" applyFill="1" applyBorder="1" applyAlignment="1">
      <alignment vertical="center"/>
    </xf>
    <xf numFmtId="0" fontId="26" fillId="0" borderId="48" xfId="1" applyFont="1" applyFill="1" applyBorder="1" applyAlignment="1">
      <alignment vertical="center"/>
    </xf>
    <xf numFmtId="0" fontId="26" fillId="0" borderId="44" xfId="1" applyFont="1" applyBorder="1" applyAlignment="1">
      <alignment vertical="center"/>
    </xf>
    <xf numFmtId="0" fontId="26" fillId="0" borderId="9" xfId="1" applyFont="1" applyBorder="1" applyAlignment="1">
      <alignment vertical="center"/>
    </xf>
    <xf numFmtId="0" fontId="26" fillId="0" borderId="18" xfId="1" applyFont="1" applyFill="1" applyBorder="1" applyAlignment="1">
      <alignment horizontal="center" vertical="center"/>
    </xf>
    <xf numFmtId="49" fontId="26" fillId="0" borderId="20" xfId="1" applyNumberFormat="1" applyFont="1" applyFill="1" applyBorder="1" applyAlignment="1">
      <alignment horizontal="center" vertical="center"/>
    </xf>
    <xf numFmtId="49" fontId="26" fillId="0" borderId="38" xfId="1" applyNumberFormat="1" applyFont="1" applyFill="1" applyBorder="1" applyAlignment="1">
      <alignment horizontal="center" vertical="center"/>
    </xf>
    <xf numFmtId="0" fontId="1" fillId="0" borderId="15" xfId="1" applyFont="1" applyFill="1" applyBorder="1" applyAlignment="1">
      <alignment horizontal="left" vertical="center"/>
    </xf>
    <xf numFmtId="0" fontId="1" fillId="0" borderId="18" xfId="1" applyFont="1" applyFill="1" applyBorder="1" applyAlignment="1">
      <alignment horizontal="left" vertical="center"/>
    </xf>
    <xf numFmtId="0" fontId="1" fillId="0" borderId="18" xfId="1" applyFont="1" applyBorder="1" applyAlignment="1">
      <alignment vertical="center"/>
    </xf>
    <xf numFmtId="0" fontId="1" fillId="0" borderId="18" xfId="1" applyFont="1" applyBorder="1" applyAlignment="1">
      <alignment horizontal="left" vertical="center"/>
    </xf>
    <xf numFmtId="0" fontId="1" fillId="0" borderId="32" xfId="1" applyFont="1" applyFill="1" applyBorder="1" applyAlignment="1">
      <alignment horizontal="left" vertical="center"/>
    </xf>
    <xf numFmtId="21" fontId="1" fillId="0" borderId="16" xfId="1" applyNumberFormat="1" applyFont="1" applyFill="1" applyBorder="1" applyAlignment="1">
      <alignment horizontal="center" vertical="center"/>
    </xf>
    <xf numFmtId="0" fontId="1" fillId="0" borderId="22" xfId="1" applyFont="1" applyBorder="1" applyAlignment="1">
      <alignment horizontal="center" vertical="center"/>
    </xf>
    <xf numFmtId="2" fontId="1" fillId="0" borderId="22" xfId="1" applyNumberFormat="1" applyFont="1" applyFill="1" applyBorder="1" applyAlignment="1">
      <alignment horizontal="center" vertical="center"/>
    </xf>
    <xf numFmtId="2" fontId="1" fillId="0" borderId="2" xfId="1" quotePrefix="1" applyNumberFormat="1" applyFont="1" applyFill="1" applyBorder="1" applyAlignment="1">
      <alignment horizontal="center" vertical="center"/>
    </xf>
    <xf numFmtId="2" fontId="4" fillId="0" borderId="22" xfId="1" applyNumberFormat="1" applyFont="1" applyFill="1" applyBorder="1" applyAlignment="1">
      <alignment horizontal="center" vertical="center"/>
    </xf>
    <xf numFmtId="2" fontId="1" fillId="0" borderId="23" xfId="1" applyNumberFormat="1" applyFont="1" applyBorder="1" applyAlignment="1">
      <alignment horizontal="center" vertical="center"/>
    </xf>
    <xf numFmtId="2" fontId="1" fillId="0" borderId="23" xfId="1" applyNumberFormat="1" applyFont="1" applyFill="1" applyBorder="1" applyAlignment="1">
      <alignment horizontal="center" vertical="center"/>
    </xf>
    <xf numFmtId="166" fontId="17" fillId="4" borderId="22" xfId="1" applyNumberFormat="1" applyFont="1" applyFill="1" applyBorder="1" applyAlignment="1">
      <alignment horizontal="center" vertical="center"/>
    </xf>
    <xf numFmtId="166" fontId="17" fillId="4" borderId="52" xfId="1" applyNumberFormat="1" applyFont="1" applyFill="1" applyBorder="1" applyAlignment="1">
      <alignment horizontal="center" vertical="center"/>
    </xf>
    <xf numFmtId="0" fontId="1" fillId="0" borderId="53" xfId="1" applyFont="1" applyBorder="1" applyAlignment="1">
      <alignment vertical="center"/>
    </xf>
    <xf numFmtId="164" fontId="18" fillId="0" borderId="13" xfId="1" applyNumberFormat="1" applyFont="1" applyFill="1" applyBorder="1" applyAlignment="1">
      <alignment horizontal="center" vertical="center"/>
    </xf>
    <xf numFmtId="2" fontId="27" fillId="0" borderId="49" xfId="1" applyNumberFormat="1" applyFont="1" applyFill="1" applyBorder="1" applyAlignment="1">
      <alignment horizontal="center" vertical="center"/>
    </xf>
    <xf numFmtId="164" fontId="16" fillId="0" borderId="43" xfId="1" applyNumberFormat="1" applyFont="1" applyBorder="1" applyAlignment="1">
      <alignment horizontal="center" vertical="center"/>
    </xf>
    <xf numFmtId="2" fontId="23" fillId="3" borderId="59" xfId="1" applyNumberFormat="1" applyFont="1" applyFill="1" applyBorder="1" applyAlignment="1">
      <alignment horizontal="center" vertical="center"/>
    </xf>
    <xf numFmtId="2" fontId="20" fillId="0" borderId="39" xfId="1" applyNumberFormat="1" applyFont="1" applyFill="1" applyBorder="1" applyAlignment="1">
      <alignment horizontal="center" vertical="center"/>
    </xf>
    <xf numFmtId="2" fontId="1" fillId="0" borderId="50" xfId="1" applyNumberFormat="1" applyFont="1" applyBorder="1" applyAlignment="1">
      <alignment horizontal="center"/>
    </xf>
    <xf numFmtId="2" fontId="18" fillId="0" borderId="39" xfId="1" applyNumberFormat="1" applyFont="1" applyFill="1" applyBorder="1" applyAlignment="1">
      <alignment horizontal="center" vertical="center"/>
    </xf>
    <xf numFmtId="2" fontId="20" fillId="0" borderId="49" xfId="1" applyNumberFormat="1" applyFont="1" applyFill="1" applyBorder="1" applyAlignment="1">
      <alignment horizontal="center" vertical="center"/>
    </xf>
    <xf numFmtId="167" fontId="16" fillId="4" borderId="22" xfId="1" applyNumberFormat="1" applyFont="1" applyFill="1" applyBorder="1" applyAlignment="1">
      <alignment horizontal="center" vertical="center" wrapText="1"/>
    </xf>
    <xf numFmtId="2" fontId="28" fillId="0" borderId="49" xfId="1" applyNumberFormat="1" applyFont="1" applyFill="1" applyBorder="1" applyAlignment="1">
      <alignment horizontal="center" vertical="center"/>
    </xf>
    <xf numFmtId="2" fontId="1" fillId="0" borderId="0" xfId="1" applyNumberFormat="1" applyFont="1" applyBorder="1" applyAlignment="1">
      <alignment horizontal="center"/>
    </xf>
    <xf numFmtId="2" fontId="1" fillId="0" borderId="57" xfId="1" applyNumberFormat="1" applyFont="1" applyBorder="1" applyAlignment="1">
      <alignment horizontal="center"/>
    </xf>
    <xf numFmtId="2" fontId="20" fillId="0" borderId="52" xfId="1" applyNumberFormat="1" applyFont="1" applyFill="1" applyBorder="1" applyAlignment="1">
      <alignment horizontal="center" vertical="center"/>
    </xf>
    <xf numFmtId="49" fontId="16" fillId="0" borderId="22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Winni!$C$18</c:f>
              <c:strCache>
                <c:ptCount val="1"/>
                <c:pt idx="0">
                  <c:v>Лабинский Николай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Winni!$B$19:$B$70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Winni!$C$19:$C$70</c:f>
              <c:numCache>
                <c:formatCode>0.00</c:formatCode>
                <c:ptCount val="52"/>
                <c:pt idx="0">
                  <c:v>43.58</c:v>
                </c:pt>
                <c:pt idx="1">
                  <c:v>42.86</c:v>
                </c:pt>
                <c:pt idx="2">
                  <c:v>44.29</c:v>
                </c:pt>
                <c:pt idx="3">
                  <c:v>41.93</c:v>
                </c:pt>
                <c:pt idx="4">
                  <c:v>42.56</c:v>
                </c:pt>
                <c:pt idx="5">
                  <c:v>42.3</c:v>
                </c:pt>
                <c:pt idx="6">
                  <c:v>41.77</c:v>
                </c:pt>
                <c:pt idx="7">
                  <c:v>41.34</c:v>
                </c:pt>
                <c:pt idx="8">
                  <c:v>41.37</c:v>
                </c:pt>
                <c:pt idx="9">
                  <c:v>41.35</c:v>
                </c:pt>
                <c:pt idx="10">
                  <c:v>41.47</c:v>
                </c:pt>
                <c:pt idx="11">
                  <c:v>41.59</c:v>
                </c:pt>
                <c:pt idx="12">
                  <c:v>41.8</c:v>
                </c:pt>
                <c:pt idx="13">
                  <c:v>41.77</c:v>
                </c:pt>
                <c:pt idx="14">
                  <c:v>41.64</c:v>
                </c:pt>
                <c:pt idx="15">
                  <c:v>41.5</c:v>
                </c:pt>
                <c:pt idx="16">
                  <c:v>41.39</c:v>
                </c:pt>
                <c:pt idx="17">
                  <c:v>41.64</c:v>
                </c:pt>
                <c:pt idx="18">
                  <c:v>41.74</c:v>
                </c:pt>
                <c:pt idx="19">
                  <c:v>41.79</c:v>
                </c:pt>
                <c:pt idx="20">
                  <c:v>41.51</c:v>
                </c:pt>
                <c:pt idx="21">
                  <c:v>41.63</c:v>
                </c:pt>
                <c:pt idx="22">
                  <c:v>41.57</c:v>
                </c:pt>
                <c:pt idx="23">
                  <c:v>41.46</c:v>
                </c:pt>
                <c:pt idx="24">
                  <c:v>41.53</c:v>
                </c:pt>
                <c:pt idx="25">
                  <c:v>41.7</c:v>
                </c:pt>
                <c:pt idx="26">
                  <c:v>41.35</c:v>
                </c:pt>
                <c:pt idx="27">
                  <c:v>41.71</c:v>
                </c:pt>
                <c:pt idx="28">
                  <c:v>41.47</c:v>
                </c:pt>
                <c:pt idx="29">
                  <c:v>41.58</c:v>
                </c:pt>
                <c:pt idx="30">
                  <c:v>41.39</c:v>
                </c:pt>
                <c:pt idx="31">
                  <c:v>41.56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Winni!$D$18</c:f>
              <c:strCache>
                <c:ptCount val="1"/>
                <c:pt idx="0">
                  <c:v>Лабинский Николай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Winni!$B$19:$B$70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Winni!$D$19:$D$70</c:f>
              <c:numCache>
                <c:formatCode>0.00</c:formatCode>
                <c:ptCount val="52"/>
                <c:pt idx="0">
                  <c:v>42.09</c:v>
                </c:pt>
                <c:pt idx="1">
                  <c:v>42.01</c:v>
                </c:pt>
                <c:pt idx="2">
                  <c:v>41.95</c:v>
                </c:pt>
                <c:pt idx="3">
                  <c:v>42.02</c:v>
                </c:pt>
                <c:pt idx="4">
                  <c:v>41.77</c:v>
                </c:pt>
                <c:pt idx="5">
                  <c:v>42.1</c:v>
                </c:pt>
                <c:pt idx="6">
                  <c:v>42.16</c:v>
                </c:pt>
                <c:pt idx="7">
                  <c:v>41.93</c:v>
                </c:pt>
                <c:pt idx="8">
                  <c:v>41.95</c:v>
                </c:pt>
                <c:pt idx="9">
                  <c:v>41.7</c:v>
                </c:pt>
                <c:pt idx="10">
                  <c:v>41.73</c:v>
                </c:pt>
                <c:pt idx="11">
                  <c:v>42.02</c:v>
                </c:pt>
                <c:pt idx="12">
                  <c:v>41.77</c:v>
                </c:pt>
                <c:pt idx="13">
                  <c:v>41.99</c:v>
                </c:pt>
                <c:pt idx="14">
                  <c:v>41.88</c:v>
                </c:pt>
                <c:pt idx="15">
                  <c:v>42.25</c:v>
                </c:pt>
                <c:pt idx="16">
                  <c:v>42.41</c:v>
                </c:pt>
                <c:pt idx="17">
                  <c:v>41.74</c:v>
                </c:pt>
                <c:pt idx="18">
                  <c:v>41.78</c:v>
                </c:pt>
                <c:pt idx="19">
                  <c:v>41.73</c:v>
                </c:pt>
                <c:pt idx="20">
                  <c:v>41.63</c:v>
                </c:pt>
                <c:pt idx="21">
                  <c:v>42.11</c:v>
                </c:pt>
                <c:pt idx="22">
                  <c:v>41.87</c:v>
                </c:pt>
                <c:pt idx="23">
                  <c:v>41.91</c:v>
                </c:pt>
                <c:pt idx="24">
                  <c:v>41.84</c:v>
                </c:pt>
                <c:pt idx="25">
                  <c:v>41.64</c:v>
                </c:pt>
                <c:pt idx="26">
                  <c:v>41.72</c:v>
                </c:pt>
                <c:pt idx="27">
                  <c:v>41.76</c:v>
                </c:pt>
                <c:pt idx="28">
                  <c:v>41.79</c:v>
                </c:pt>
                <c:pt idx="29">
                  <c:v>41.8</c:v>
                </c:pt>
                <c:pt idx="30">
                  <c:v>41.89</c:v>
                </c:pt>
                <c:pt idx="31">
                  <c:v>41.72</c:v>
                </c:pt>
                <c:pt idx="32">
                  <c:v>41.88</c:v>
                </c:pt>
                <c:pt idx="33">
                  <c:v>41.9</c:v>
                </c:pt>
                <c:pt idx="34">
                  <c:v>42.02</c:v>
                </c:pt>
                <c:pt idx="35">
                  <c:v>48.52</c:v>
                </c:pt>
                <c:pt idx="36">
                  <c:v>41.74</c:v>
                </c:pt>
                <c:pt idx="37">
                  <c:v>41.76</c:v>
                </c:pt>
                <c:pt idx="38">
                  <c:v>41.81</c:v>
                </c:pt>
                <c:pt idx="39">
                  <c:v>41.73</c:v>
                </c:pt>
                <c:pt idx="40">
                  <c:v>41.72</c:v>
                </c:pt>
                <c:pt idx="41">
                  <c:v>41.99</c:v>
                </c:pt>
                <c:pt idx="42">
                  <c:v>42.04</c:v>
                </c:pt>
                <c:pt idx="43">
                  <c:v>42.08</c:v>
                </c:pt>
                <c:pt idx="44">
                  <c:v>41.96</c:v>
                </c:pt>
                <c:pt idx="45">
                  <c:v>42.16</c:v>
                </c:pt>
                <c:pt idx="46">
                  <c:v>42.51</c:v>
                </c:pt>
                <c:pt idx="47">
                  <c:v>42.02</c:v>
                </c:pt>
                <c:pt idx="48">
                  <c:v>42.02</c:v>
                </c:pt>
                <c:pt idx="49">
                  <c:v>42.24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Winni!$E$18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Winni!$B$19:$B$70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Winni!$E$19:$E$70</c:f>
              <c:numCache>
                <c:formatCode>0.00</c:formatCode>
                <c:ptCount val="52"/>
                <c:pt idx="0">
                  <c:v>42.08</c:v>
                </c:pt>
                <c:pt idx="1">
                  <c:v>41.7</c:v>
                </c:pt>
                <c:pt idx="2">
                  <c:v>41.68</c:v>
                </c:pt>
                <c:pt idx="3">
                  <c:v>41.63</c:v>
                </c:pt>
                <c:pt idx="4">
                  <c:v>41.71</c:v>
                </c:pt>
                <c:pt idx="5">
                  <c:v>42.02</c:v>
                </c:pt>
                <c:pt idx="6">
                  <c:v>41.5</c:v>
                </c:pt>
                <c:pt idx="7">
                  <c:v>41.73</c:v>
                </c:pt>
                <c:pt idx="8">
                  <c:v>41.73</c:v>
                </c:pt>
                <c:pt idx="9">
                  <c:v>41.67</c:v>
                </c:pt>
                <c:pt idx="10">
                  <c:v>41.89</c:v>
                </c:pt>
                <c:pt idx="11">
                  <c:v>41.5</c:v>
                </c:pt>
                <c:pt idx="12">
                  <c:v>41.76</c:v>
                </c:pt>
                <c:pt idx="13">
                  <c:v>41.53</c:v>
                </c:pt>
                <c:pt idx="14">
                  <c:v>41.75</c:v>
                </c:pt>
                <c:pt idx="15">
                  <c:v>41.49</c:v>
                </c:pt>
                <c:pt idx="16">
                  <c:v>41.52</c:v>
                </c:pt>
                <c:pt idx="17">
                  <c:v>41.35</c:v>
                </c:pt>
                <c:pt idx="18">
                  <c:v>41.51</c:v>
                </c:pt>
                <c:pt idx="19">
                  <c:v>41.5</c:v>
                </c:pt>
                <c:pt idx="20">
                  <c:v>42.07</c:v>
                </c:pt>
                <c:pt idx="21">
                  <c:v>41.6</c:v>
                </c:pt>
                <c:pt idx="22">
                  <c:v>41.54</c:v>
                </c:pt>
                <c:pt idx="23">
                  <c:v>41.98</c:v>
                </c:pt>
                <c:pt idx="24">
                  <c:v>41.61</c:v>
                </c:pt>
                <c:pt idx="25">
                  <c:v>41.76</c:v>
                </c:pt>
                <c:pt idx="26">
                  <c:v>41.73</c:v>
                </c:pt>
                <c:pt idx="27">
                  <c:v>41.69</c:v>
                </c:pt>
                <c:pt idx="28">
                  <c:v>41.53</c:v>
                </c:pt>
                <c:pt idx="29">
                  <c:v>41.68</c:v>
                </c:pt>
                <c:pt idx="30">
                  <c:v>41.52</c:v>
                </c:pt>
                <c:pt idx="31">
                  <c:v>41.54</c:v>
                </c:pt>
                <c:pt idx="32">
                  <c:v>41.51</c:v>
                </c:pt>
                <c:pt idx="33">
                  <c:v>41.62</c:v>
                </c:pt>
                <c:pt idx="34">
                  <c:v>41.51</c:v>
                </c:pt>
                <c:pt idx="35">
                  <c:v>41.54</c:v>
                </c:pt>
                <c:pt idx="36">
                  <c:v>41.94</c:v>
                </c:pt>
                <c:pt idx="37">
                  <c:v>41.51</c:v>
                </c:pt>
                <c:pt idx="38">
                  <c:v>41.51</c:v>
                </c:pt>
                <c:pt idx="39">
                  <c:v>41.65</c:v>
                </c:pt>
                <c:pt idx="40">
                  <c:v>41.75</c:v>
                </c:pt>
                <c:pt idx="41">
                  <c:v>41.78</c:v>
                </c:pt>
                <c:pt idx="42">
                  <c:v>41.56</c:v>
                </c:pt>
                <c:pt idx="43">
                  <c:v>41.77</c:v>
                </c:pt>
                <c:pt idx="44">
                  <c:v>41.64</c:v>
                </c:pt>
                <c:pt idx="45">
                  <c:v>42.03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Winni!$F$18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Winni!$B$19:$B$70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Winni!$F$19:$F$70</c:f>
              <c:numCache>
                <c:formatCode>0.00</c:formatCode>
                <c:ptCount val="52"/>
                <c:pt idx="0">
                  <c:v>41.36</c:v>
                </c:pt>
                <c:pt idx="1">
                  <c:v>41.55</c:v>
                </c:pt>
                <c:pt idx="2">
                  <c:v>41.32</c:v>
                </c:pt>
                <c:pt idx="3">
                  <c:v>41.48</c:v>
                </c:pt>
                <c:pt idx="4">
                  <c:v>41.42</c:v>
                </c:pt>
                <c:pt idx="5">
                  <c:v>41.42</c:v>
                </c:pt>
                <c:pt idx="6">
                  <c:v>41.65</c:v>
                </c:pt>
                <c:pt idx="7">
                  <c:v>42</c:v>
                </c:pt>
                <c:pt idx="8">
                  <c:v>41.37</c:v>
                </c:pt>
                <c:pt idx="9">
                  <c:v>41.49</c:v>
                </c:pt>
                <c:pt idx="10">
                  <c:v>41.31</c:v>
                </c:pt>
                <c:pt idx="11">
                  <c:v>41.36</c:v>
                </c:pt>
                <c:pt idx="12">
                  <c:v>41.66</c:v>
                </c:pt>
                <c:pt idx="13">
                  <c:v>41.34</c:v>
                </c:pt>
                <c:pt idx="14">
                  <c:v>41.71</c:v>
                </c:pt>
                <c:pt idx="15">
                  <c:v>42.14</c:v>
                </c:pt>
                <c:pt idx="16">
                  <c:v>41.92</c:v>
                </c:pt>
                <c:pt idx="17">
                  <c:v>41.44</c:v>
                </c:pt>
                <c:pt idx="18">
                  <c:v>41.42</c:v>
                </c:pt>
                <c:pt idx="19">
                  <c:v>41.41</c:v>
                </c:pt>
                <c:pt idx="20">
                  <c:v>41.15</c:v>
                </c:pt>
                <c:pt idx="21">
                  <c:v>41.31</c:v>
                </c:pt>
                <c:pt idx="22">
                  <c:v>41.43</c:v>
                </c:pt>
                <c:pt idx="23">
                  <c:v>41.26</c:v>
                </c:pt>
                <c:pt idx="24">
                  <c:v>41.64</c:v>
                </c:pt>
                <c:pt idx="25">
                  <c:v>41.17</c:v>
                </c:pt>
                <c:pt idx="26">
                  <c:v>41.35</c:v>
                </c:pt>
                <c:pt idx="27">
                  <c:v>41.33</c:v>
                </c:pt>
                <c:pt idx="28">
                  <c:v>41.46</c:v>
                </c:pt>
                <c:pt idx="29">
                  <c:v>41.58</c:v>
                </c:pt>
                <c:pt idx="30">
                  <c:v>41.53</c:v>
                </c:pt>
                <c:pt idx="31">
                  <c:v>41.54</c:v>
                </c:pt>
                <c:pt idx="32">
                  <c:v>41.5</c:v>
                </c:pt>
                <c:pt idx="33">
                  <c:v>41.48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0890368"/>
        <c:axId val="132940544"/>
      </c:lineChart>
      <c:catAx>
        <c:axId val="1308903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32940544"/>
        <c:crosses val="autoZero"/>
        <c:auto val="1"/>
        <c:lblAlgn val="ctr"/>
        <c:lblOffset val="100"/>
        <c:noMultiLvlLbl val="0"/>
      </c:catAx>
      <c:valAx>
        <c:axId val="132940544"/>
        <c:scaling>
          <c:orientation val="minMax"/>
          <c:max val="45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3089036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'FunKart Team'!$C$18</c:f>
              <c:strCache>
                <c:ptCount val="1"/>
                <c:pt idx="0">
                  <c:v>Флёдстром Андреас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'FunKart Team'!$B$19:$B$70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'FunKart Team'!$C$19:$C$70</c:f>
              <c:numCache>
                <c:formatCode>0.00</c:formatCode>
                <c:ptCount val="52"/>
                <c:pt idx="0">
                  <c:v>43.28</c:v>
                </c:pt>
                <c:pt idx="1">
                  <c:v>42.52</c:v>
                </c:pt>
                <c:pt idx="2">
                  <c:v>42.33</c:v>
                </c:pt>
                <c:pt idx="3">
                  <c:v>42.6</c:v>
                </c:pt>
                <c:pt idx="4">
                  <c:v>43.25</c:v>
                </c:pt>
                <c:pt idx="5">
                  <c:v>42.85</c:v>
                </c:pt>
                <c:pt idx="6">
                  <c:v>42.15</c:v>
                </c:pt>
                <c:pt idx="7">
                  <c:v>41.46</c:v>
                </c:pt>
                <c:pt idx="8">
                  <c:v>41.73</c:v>
                </c:pt>
                <c:pt idx="9">
                  <c:v>41.97</c:v>
                </c:pt>
                <c:pt idx="10">
                  <c:v>41.65</c:v>
                </c:pt>
                <c:pt idx="11">
                  <c:v>41.85</c:v>
                </c:pt>
                <c:pt idx="12">
                  <c:v>42.16</c:v>
                </c:pt>
                <c:pt idx="13">
                  <c:v>41.87</c:v>
                </c:pt>
                <c:pt idx="14">
                  <c:v>41.73</c:v>
                </c:pt>
                <c:pt idx="15" formatCode="General">
                  <c:v>41.94</c:v>
                </c:pt>
                <c:pt idx="16">
                  <c:v>42.04</c:v>
                </c:pt>
                <c:pt idx="17">
                  <c:v>42.21</c:v>
                </c:pt>
                <c:pt idx="18">
                  <c:v>42.24</c:v>
                </c:pt>
                <c:pt idx="19">
                  <c:v>42.12</c:v>
                </c:pt>
                <c:pt idx="20">
                  <c:v>42.15</c:v>
                </c:pt>
                <c:pt idx="21">
                  <c:v>42.07</c:v>
                </c:pt>
                <c:pt idx="22">
                  <c:v>42.94</c:v>
                </c:pt>
                <c:pt idx="23">
                  <c:v>42.04</c:v>
                </c:pt>
                <c:pt idx="24">
                  <c:v>42.01</c:v>
                </c:pt>
                <c:pt idx="25">
                  <c:v>42.07</c:v>
                </c:pt>
                <c:pt idx="26">
                  <c:v>42.53</c:v>
                </c:pt>
                <c:pt idx="27">
                  <c:v>42.09</c:v>
                </c:pt>
                <c:pt idx="28">
                  <c:v>42.23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'FunKart Team'!$D$18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'FunKart Team'!$B$19:$B$70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'FunKart Team'!$D$19:$D$70</c:f>
              <c:numCache>
                <c:formatCode>0.00</c:formatCode>
                <c:ptCount val="52"/>
                <c:pt idx="0">
                  <c:v>41.9</c:v>
                </c:pt>
                <c:pt idx="1">
                  <c:v>41.93</c:v>
                </c:pt>
                <c:pt idx="2">
                  <c:v>41.79</c:v>
                </c:pt>
                <c:pt idx="3">
                  <c:v>41.65</c:v>
                </c:pt>
                <c:pt idx="4">
                  <c:v>41.63</c:v>
                </c:pt>
                <c:pt idx="5">
                  <c:v>41.72</c:v>
                </c:pt>
                <c:pt idx="6">
                  <c:v>41.68</c:v>
                </c:pt>
                <c:pt idx="7">
                  <c:v>41.73</c:v>
                </c:pt>
                <c:pt idx="8">
                  <c:v>42.48</c:v>
                </c:pt>
                <c:pt idx="9">
                  <c:v>41.57</c:v>
                </c:pt>
                <c:pt idx="10">
                  <c:v>41.76</c:v>
                </c:pt>
                <c:pt idx="11">
                  <c:v>41.52</c:v>
                </c:pt>
                <c:pt idx="12">
                  <c:v>41.65</c:v>
                </c:pt>
                <c:pt idx="13">
                  <c:v>41.62</c:v>
                </c:pt>
                <c:pt idx="14">
                  <c:v>41.88</c:v>
                </c:pt>
                <c:pt idx="15">
                  <c:v>41.8</c:v>
                </c:pt>
                <c:pt idx="16">
                  <c:v>41.68</c:v>
                </c:pt>
                <c:pt idx="17">
                  <c:v>41.71</c:v>
                </c:pt>
                <c:pt idx="18">
                  <c:v>41.71</c:v>
                </c:pt>
                <c:pt idx="19">
                  <c:v>41.96</c:v>
                </c:pt>
                <c:pt idx="20">
                  <c:v>41.85</c:v>
                </c:pt>
                <c:pt idx="21">
                  <c:v>42.03</c:v>
                </c:pt>
                <c:pt idx="22">
                  <c:v>41.58</c:v>
                </c:pt>
                <c:pt idx="23">
                  <c:v>41.7</c:v>
                </c:pt>
                <c:pt idx="24">
                  <c:v>41.6</c:v>
                </c:pt>
                <c:pt idx="25">
                  <c:v>41.8</c:v>
                </c:pt>
                <c:pt idx="26">
                  <c:v>41.46</c:v>
                </c:pt>
                <c:pt idx="27">
                  <c:v>41.84</c:v>
                </c:pt>
                <c:pt idx="28">
                  <c:v>42.23</c:v>
                </c:pt>
                <c:pt idx="29">
                  <c:v>41.62</c:v>
                </c:pt>
                <c:pt idx="30">
                  <c:v>41.72</c:v>
                </c:pt>
                <c:pt idx="31">
                  <c:v>41.76</c:v>
                </c:pt>
                <c:pt idx="32">
                  <c:v>41.91</c:v>
                </c:pt>
                <c:pt idx="33">
                  <c:v>41.78</c:v>
                </c:pt>
                <c:pt idx="34">
                  <c:v>41.68</c:v>
                </c:pt>
                <c:pt idx="35">
                  <c:v>41.72</c:v>
                </c:pt>
                <c:pt idx="36">
                  <c:v>41.49</c:v>
                </c:pt>
                <c:pt idx="37">
                  <c:v>41.8</c:v>
                </c:pt>
                <c:pt idx="38">
                  <c:v>41.69</c:v>
                </c:pt>
                <c:pt idx="39">
                  <c:v>41.69</c:v>
                </c:pt>
                <c:pt idx="40">
                  <c:v>41.59</c:v>
                </c:pt>
                <c:pt idx="41">
                  <c:v>41.57</c:v>
                </c:pt>
                <c:pt idx="42">
                  <c:v>41.61</c:v>
                </c:pt>
                <c:pt idx="43">
                  <c:v>41.72</c:v>
                </c:pt>
                <c:pt idx="44">
                  <c:v>41.42</c:v>
                </c:pt>
                <c:pt idx="45">
                  <c:v>41.59</c:v>
                </c:pt>
                <c:pt idx="46">
                  <c:v>41.51</c:v>
                </c:pt>
                <c:pt idx="47">
                  <c:v>41.81</c:v>
                </c:pt>
                <c:pt idx="48">
                  <c:v>41.77</c:v>
                </c:pt>
                <c:pt idx="49">
                  <c:v>41.78</c:v>
                </c:pt>
                <c:pt idx="50">
                  <c:v>41.86</c:v>
                </c:pt>
                <c:pt idx="51">
                  <c:v>41.89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'FunKart Team'!$E$18</c:f>
              <c:strCache>
                <c:ptCount val="1"/>
                <c:pt idx="0">
                  <c:v>Флёдстром Андреас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'FunKart Team'!$B$19:$B$70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'FunKart Team'!$E$19:$E$70</c:f>
              <c:numCache>
                <c:formatCode>0.00</c:formatCode>
                <c:ptCount val="52"/>
                <c:pt idx="0">
                  <c:v>42.3</c:v>
                </c:pt>
                <c:pt idx="1">
                  <c:v>42.45</c:v>
                </c:pt>
                <c:pt idx="2">
                  <c:v>42.36</c:v>
                </c:pt>
                <c:pt idx="3">
                  <c:v>42.62</c:v>
                </c:pt>
                <c:pt idx="4">
                  <c:v>42.99</c:v>
                </c:pt>
                <c:pt idx="5">
                  <c:v>42.34</c:v>
                </c:pt>
                <c:pt idx="6">
                  <c:v>42.11</c:v>
                </c:pt>
                <c:pt idx="7">
                  <c:v>42.46</c:v>
                </c:pt>
                <c:pt idx="8">
                  <c:v>42.41</c:v>
                </c:pt>
                <c:pt idx="9">
                  <c:v>42.06</c:v>
                </c:pt>
                <c:pt idx="10">
                  <c:v>42.37</c:v>
                </c:pt>
                <c:pt idx="11">
                  <c:v>42.39</c:v>
                </c:pt>
                <c:pt idx="12">
                  <c:v>42.31</c:v>
                </c:pt>
                <c:pt idx="13">
                  <c:v>42.09</c:v>
                </c:pt>
                <c:pt idx="14">
                  <c:v>42.18</c:v>
                </c:pt>
                <c:pt idx="15">
                  <c:v>42.19</c:v>
                </c:pt>
                <c:pt idx="16">
                  <c:v>42.33</c:v>
                </c:pt>
                <c:pt idx="17">
                  <c:v>42.39</c:v>
                </c:pt>
                <c:pt idx="18">
                  <c:v>42.41</c:v>
                </c:pt>
                <c:pt idx="19">
                  <c:v>42.43</c:v>
                </c:pt>
                <c:pt idx="20">
                  <c:v>42.12</c:v>
                </c:pt>
                <c:pt idx="21">
                  <c:v>42.98</c:v>
                </c:pt>
                <c:pt idx="22">
                  <c:v>42.41</c:v>
                </c:pt>
                <c:pt idx="23">
                  <c:v>42.23</c:v>
                </c:pt>
                <c:pt idx="24">
                  <c:v>42.15</c:v>
                </c:pt>
                <c:pt idx="25">
                  <c:v>42.13</c:v>
                </c:pt>
                <c:pt idx="26">
                  <c:v>42.19</c:v>
                </c:pt>
                <c:pt idx="27">
                  <c:v>42.4</c:v>
                </c:pt>
                <c:pt idx="28">
                  <c:v>42.08</c:v>
                </c:pt>
                <c:pt idx="29">
                  <c:v>42.37</c:v>
                </c:pt>
                <c:pt idx="30">
                  <c:v>42.33</c:v>
                </c:pt>
                <c:pt idx="31">
                  <c:v>42.11</c:v>
                </c:pt>
                <c:pt idx="32">
                  <c:v>42.24</c:v>
                </c:pt>
                <c:pt idx="33">
                  <c:v>41.98</c:v>
                </c:pt>
                <c:pt idx="34">
                  <c:v>42.27</c:v>
                </c:pt>
                <c:pt idx="35">
                  <c:v>42.18</c:v>
                </c:pt>
                <c:pt idx="36">
                  <c:v>43.24</c:v>
                </c:pt>
                <c:pt idx="37">
                  <c:v>42.17</c:v>
                </c:pt>
                <c:pt idx="38">
                  <c:v>42.19</c:v>
                </c:pt>
                <c:pt idx="39">
                  <c:v>42.14</c:v>
                </c:pt>
                <c:pt idx="40">
                  <c:v>42.38</c:v>
                </c:pt>
                <c:pt idx="41">
                  <c:v>42.08</c:v>
                </c:pt>
                <c:pt idx="42">
                  <c:v>42.12</c:v>
                </c:pt>
                <c:pt idx="43">
                  <c:v>42.26</c:v>
                </c:pt>
                <c:pt idx="44">
                  <c:v>42.4</c:v>
                </c:pt>
                <c:pt idx="45">
                  <c:v>42.44</c:v>
                </c:pt>
                <c:pt idx="46">
                  <c:v>42.68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'FunKart Team'!$F$18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'FunKart Team'!$B$19:$B$70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'FunKart Team'!$F$19:$F$70</c:f>
              <c:numCache>
                <c:formatCode>0.00</c:formatCode>
                <c:ptCount val="52"/>
                <c:pt idx="0">
                  <c:v>41.82</c:v>
                </c:pt>
                <c:pt idx="1">
                  <c:v>42.01</c:v>
                </c:pt>
                <c:pt idx="2">
                  <c:v>41.81</c:v>
                </c:pt>
                <c:pt idx="3">
                  <c:v>41.64</c:v>
                </c:pt>
                <c:pt idx="4">
                  <c:v>41.5</c:v>
                </c:pt>
                <c:pt idx="5">
                  <c:v>42.01</c:v>
                </c:pt>
                <c:pt idx="6">
                  <c:v>41.63</c:v>
                </c:pt>
                <c:pt idx="7">
                  <c:v>41.83</c:v>
                </c:pt>
                <c:pt idx="8">
                  <c:v>41.66</c:v>
                </c:pt>
                <c:pt idx="9">
                  <c:v>41.57</c:v>
                </c:pt>
                <c:pt idx="10">
                  <c:v>41.99</c:v>
                </c:pt>
                <c:pt idx="11">
                  <c:v>41.59</c:v>
                </c:pt>
                <c:pt idx="12">
                  <c:v>41.61</c:v>
                </c:pt>
                <c:pt idx="13">
                  <c:v>41.56</c:v>
                </c:pt>
                <c:pt idx="14">
                  <c:v>41.58</c:v>
                </c:pt>
                <c:pt idx="15">
                  <c:v>41.68</c:v>
                </c:pt>
                <c:pt idx="16">
                  <c:v>41.52</c:v>
                </c:pt>
                <c:pt idx="17">
                  <c:v>41.52</c:v>
                </c:pt>
                <c:pt idx="18">
                  <c:v>41.69</c:v>
                </c:pt>
                <c:pt idx="19">
                  <c:v>41.52</c:v>
                </c:pt>
                <c:pt idx="20">
                  <c:v>41.62</c:v>
                </c:pt>
                <c:pt idx="21">
                  <c:v>43.2</c:v>
                </c:pt>
                <c:pt idx="22">
                  <c:v>43.07</c:v>
                </c:pt>
                <c:pt idx="23">
                  <c:v>43.09</c:v>
                </c:pt>
                <c:pt idx="24">
                  <c:v>43.07</c:v>
                </c:pt>
                <c:pt idx="25">
                  <c:v>42.53</c:v>
                </c:pt>
                <c:pt idx="26">
                  <c:v>42.91</c:v>
                </c:pt>
                <c:pt idx="27">
                  <c:v>43.37</c:v>
                </c:pt>
                <c:pt idx="28">
                  <c:v>43.06</c:v>
                </c:pt>
                <c:pt idx="29">
                  <c:v>42.96</c:v>
                </c:pt>
                <c:pt idx="30">
                  <c:v>42.86</c:v>
                </c:pt>
                <c:pt idx="31">
                  <c:v>43.02</c:v>
                </c:pt>
                <c:pt idx="32">
                  <c:v>43.64</c:v>
                </c:pt>
                <c:pt idx="33">
                  <c:v>41.87</c:v>
                </c:pt>
                <c:pt idx="34">
                  <c:v>41.96</c:v>
                </c:pt>
                <c:pt idx="35">
                  <c:v>42.24</c:v>
                </c:pt>
                <c:pt idx="36">
                  <c:v>43.74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294400"/>
        <c:axId val="187662720"/>
      </c:lineChart>
      <c:catAx>
        <c:axId val="1402944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87662720"/>
        <c:crosses val="autoZero"/>
        <c:auto val="1"/>
        <c:lblAlgn val="ctr"/>
        <c:lblOffset val="100"/>
        <c:noMultiLvlLbl val="0"/>
      </c:catAx>
      <c:valAx>
        <c:axId val="187662720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4029440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Shum!$C$18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Shum!$B$19:$B$79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Shum!$C$19:$C$79</c:f>
              <c:numCache>
                <c:formatCode>0.00</c:formatCode>
                <c:ptCount val="61"/>
                <c:pt idx="0">
                  <c:v>44.58</c:v>
                </c:pt>
                <c:pt idx="1">
                  <c:v>44.44</c:v>
                </c:pt>
                <c:pt idx="2">
                  <c:v>42.38</c:v>
                </c:pt>
                <c:pt idx="3">
                  <c:v>41.83</c:v>
                </c:pt>
                <c:pt idx="4">
                  <c:v>42.39</c:v>
                </c:pt>
                <c:pt idx="5">
                  <c:v>41.64</c:v>
                </c:pt>
                <c:pt idx="6">
                  <c:v>41.8</c:v>
                </c:pt>
                <c:pt idx="7">
                  <c:v>41.75</c:v>
                </c:pt>
                <c:pt idx="8">
                  <c:v>41.84</c:v>
                </c:pt>
                <c:pt idx="9">
                  <c:v>41.59</c:v>
                </c:pt>
                <c:pt idx="10">
                  <c:v>42.25</c:v>
                </c:pt>
                <c:pt idx="11">
                  <c:v>41.77</c:v>
                </c:pt>
                <c:pt idx="12">
                  <c:v>42.05</c:v>
                </c:pt>
                <c:pt idx="13">
                  <c:v>42.07</c:v>
                </c:pt>
                <c:pt idx="14">
                  <c:v>41.76</c:v>
                </c:pt>
                <c:pt idx="15">
                  <c:v>41.97</c:v>
                </c:pt>
                <c:pt idx="16">
                  <c:v>41.86</c:v>
                </c:pt>
                <c:pt idx="17">
                  <c:v>42.03</c:v>
                </c:pt>
                <c:pt idx="18">
                  <c:v>41.93</c:v>
                </c:pt>
                <c:pt idx="19">
                  <c:v>41.85</c:v>
                </c:pt>
                <c:pt idx="20">
                  <c:v>41.91</c:v>
                </c:pt>
                <c:pt idx="21">
                  <c:v>41.98</c:v>
                </c:pt>
                <c:pt idx="22">
                  <c:v>42.39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Shum!$D$18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Shum!$B$19:$B$79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Shum!$D$19:$D$79</c:f>
              <c:numCache>
                <c:formatCode>0.00</c:formatCode>
                <c:ptCount val="61"/>
                <c:pt idx="0">
                  <c:v>42.08</c:v>
                </c:pt>
                <c:pt idx="1">
                  <c:v>41.91</c:v>
                </c:pt>
                <c:pt idx="2">
                  <c:v>42</c:v>
                </c:pt>
                <c:pt idx="3">
                  <c:v>41.79</c:v>
                </c:pt>
                <c:pt idx="4">
                  <c:v>41.79</c:v>
                </c:pt>
                <c:pt idx="5">
                  <c:v>41.86</c:v>
                </c:pt>
                <c:pt idx="6">
                  <c:v>42.08</c:v>
                </c:pt>
                <c:pt idx="7">
                  <c:v>41.69</c:v>
                </c:pt>
                <c:pt idx="8">
                  <c:v>42.4</c:v>
                </c:pt>
                <c:pt idx="9">
                  <c:v>42.23</c:v>
                </c:pt>
                <c:pt idx="10">
                  <c:v>41.78</c:v>
                </c:pt>
                <c:pt idx="11">
                  <c:v>41.79</c:v>
                </c:pt>
                <c:pt idx="12">
                  <c:v>42.1</c:v>
                </c:pt>
                <c:pt idx="13">
                  <c:v>41.69</c:v>
                </c:pt>
                <c:pt idx="14">
                  <c:v>41.64</c:v>
                </c:pt>
                <c:pt idx="15">
                  <c:v>42.13</c:v>
                </c:pt>
                <c:pt idx="16">
                  <c:v>41.77</c:v>
                </c:pt>
                <c:pt idx="17">
                  <c:v>41.77</c:v>
                </c:pt>
                <c:pt idx="18">
                  <c:v>41.76</c:v>
                </c:pt>
                <c:pt idx="19">
                  <c:v>41.75</c:v>
                </c:pt>
                <c:pt idx="20">
                  <c:v>41.65</c:v>
                </c:pt>
                <c:pt idx="21">
                  <c:v>41.57</c:v>
                </c:pt>
                <c:pt idx="22">
                  <c:v>41.9</c:v>
                </c:pt>
                <c:pt idx="23">
                  <c:v>41.4</c:v>
                </c:pt>
                <c:pt idx="24">
                  <c:v>42.03</c:v>
                </c:pt>
                <c:pt idx="25">
                  <c:v>41.96</c:v>
                </c:pt>
                <c:pt idx="26">
                  <c:v>41.69</c:v>
                </c:pt>
                <c:pt idx="27">
                  <c:v>41.56</c:v>
                </c:pt>
                <c:pt idx="28">
                  <c:v>41.9</c:v>
                </c:pt>
                <c:pt idx="29">
                  <c:v>41.65</c:v>
                </c:pt>
                <c:pt idx="30">
                  <c:v>41.98</c:v>
                </c:pt>
                <c:pt idx="31">
                  <c:v>41.67</c:v>
                </c:pt>
                <c:pt idx="32">
                  <c:v>41.75</c:v>
                </c:pt>
                <c:pt idx="33">
                  <c:v>41.69</c:v>
                </c:pt>
                <c:pt idx="34">
                  <c:v>41.69</c:v>
                </c:pt>
                <c:pt idx="35">
                  <c:v>41.77</c:v>
                </c:pt>
                <c:pt idx="36">
                  <c:v>41.73</c:v>
                </c:pt>
                <c:pt idx="37">
                  <c:v>41.62</c:v>
                </c:pt>
                <c:pt idx="38">
                  <c:v>41.79</c:v>
                </c:pt>
                <c:pt idx="39">
                  <c:v>41.75</c:v>
                </c:pt>
                <c:pt idx="40">
                  <c:v>41.71</c:v>
                </c:pt>
                <c:pt idx="41">
                  <c:v>41.77</c:v>
                </c:pt>
                <c:pt idx="42">
                  <c:v>41.86</c:v>
                </c:pt>
                <c:pt idx="43">
                  <c:v>42.07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Shum!$E$18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Shum!$B$19:$B$79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Shum!$E$19:$E$79</c:f>
              <c:numCache>
                <c:formatCode>0.00</c:formatCode>
                <c:ptCount val="61"/>
                <c:pt idx="0">
                  <c:v>41.99</c:v>
                </c:pt>
                <c:pt idx="1">
                  <c:v>41.84</c:v>
                </c:pt>
                <c:pt idx="2">
                  <c:v>41.67</c:v>
                </c:pt>
                <c:pt idx="3">
                  <c:v>41.96</c:v>
                </c:pt>
                <c:pt idx="4">
                  <c:v>41.68</c:v>
                </c:pt>
                <c:pt idx="5">
                  <c:v>41.65</c:v>
                </c:pt>
                <c:pt idx="6">
                  <c:v>41.76</c:v>
                </c:pt>
                <c:pt idx="7">
                  <c:v>41.85</c:v>
                </c:pt>
                <c:pt idx="8">
                  <c:v>41.55</c:v>
                </c:pt>
                <c:pt idx="9">
                  <c:v>41.63</c:v>
                </c:pt>
                <c:pt idx="10">
                  <c:v>41.78</c:v>
                </c:pt>
                <c:pt idx="11">
                  <c:v>41.93</c:v>
                </c:pt>
                <c:pt idx="12">
                  <c:v>41.79</c:v>
                </c:pt>
                <c:pt idx="13">
                  <c:v>41.71</c:v>
                </c:pt>
                <c:pt idx="14">
                  <c:v>41.9</c:v>
                </c:pt>
                <c:pt idx="15">
                  <c:v>41.73</c:v>
                </c:pt>
                <c:pt idx="16">
                  <c:v>42.23</c:v>
                </c:pt>
                <c:pt idx="17">
                  <c:v>41.85</c:v>
                </c:pt>
                <c:pt idx="18">
                  <c:v>41.66</c:v>
                </c:pt>
                <c:pt idx="19">
                  <c:v>41.71</c:v>
                </c:pt>
                <c:pt idx="20">
                  <c:v>41.82</c:v>
                </c:pt>
                <c:pt idx="21">
                  <c:v>41.58</c:v>
                </c:pt>
                <c:pt idx="22">
                  <c:v>41.51</c:v>
                </c:pt>
                <c:pt idx="23">
                  <c:v>41.9</c:v>
                </c:pt>
                <c:pt idx="24">
                  <c:v>41.52</c:v>
                </c:pt>
                <c:pt idx="25">
                  <c:v>41.76</c:v>
                </c:pt>
                <c:pt idx="26">
                  <c:v>41.79</c:v>
                </c:pt>
                <c:pt idx="27">
                  <c:v>41.99</c:v>
                </c:pt>
                <c:pt idx="28">
                  <c:v>41.76</c:v>
                </c:pt>
                <c:pt idx="29">
                  <c:v>41.67</c:v>
                </c:pt>
                <c:pt idx="30">
                  <c:v>41.65</c:v>
                </c:pt>
                <c:pt idx="31">
                  <c:v>41.58</c:v>
                </c:pt>
                <c:pt idx="32">
                  <c:v>42.51</c:v>
                </c:pt>
                <c:pt idx="33">
                  <c:v>41.88</c:v>
                </c:pt>
                <c:pt idx="34">
                  <c:v>41.64</c:v>
                </c:pt>
                <c:pt idx="35">
                  <c:v>41.66</c:v>
                </c:pt>
                <c:pt idx="36">
                  <c:v>42.29</c:v>
                </c:pt>
                <c:pt idx="37">
                  <c:v>41.8</c:v>
                </c:pt>
                <c:pt idx="38">
                  <c:v>41.88</c:v>
                </c:pt>
                <c:pt idx="39">
                  <c:v>41.73</c:v>
                </c:pt>
                <c:pt idx="40">
                  <c:v>41.81</c:v>
                </c:pt>
                <c:pt idx="41">
                  <c:v>41.95</c:v>
                </c:pt>
                <c:pt idx="42">
                  <c:v>41.76</c:v>
                </c:pt>
                <c:pt idx="43">
                  <c:v>41.75</c:v>
                </c:pt>
                <c:pt idx="44">
                  <c:v>41.68</c:v>
                </c:pt>
                <c:pt idx="45">
                  <c:v>41.76</c:v>
                </c:pt>
                <c:pt idx="46">
                  <c:v>41.66</c:v>
                </c:pt>
                <c:pt idx="47">
                  <c:v>41.77</c:v>
                </c:pt>
                <c:pt idx="48">
                  <c:v>41.69</c:v>
                </c:pt>
                <c:pt idx="49">
                  <c:v>42.24</c:v>
                </c:pt>
                <c:pt idx="50">
                  <c:v>41.67</c:v>
                </c:pt>
                <c:pt idx="51">
                  <c:v>41.59</c:v>
                </c:pt>
                <c:pt idx="52">
                  <c:v>41.99</c:v>
                </c:pt>
                <c:pt idx="53">
                  <c:v>41.91</c:v>
                </c:pt>
                <c:pt idx="54">
                  <c:v>41.72</c:v>
                </c:pt>
                <c:pt idx="55">
                  <c:v>41.65</c:v>
                </c:pt>
                <c:pt idx="56">
                  <c:v>41.66</c:v>
                </c:pt>
                <c:pt idx="57">
                  <c:v>41.83</c:v>
                </c:pt>
                <c:pt idx="58">
                  <c:v>41.65</c:v>
                </c:pt>
                <c:pt idx="59">
                  <c:v>41.68</c:v>
                </c:pt>
                <c:pt idx="60">
                  <c:v>42.34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Shum!$F$18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Shum!$B$19:$B$79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Shum!$F$19:$F$79</c:f>
              <c:numCache>
                <c:formatCode>0.00</c:formatCode>
                <c:ptCount val="61"/>
                <c:pt idx="0">
                  <c:v>42.56</c:v>
                </c:pt>
                <c:pt idx="1">
                  <c:v>42.56</c:v>
                </c:pt>
                <c:pt idx="2">
                  <c:v>42.35</c:v>
                </c:pt>
                <c:pt idx="3">
                  <c:v>42.31</c:v>
                </c:pt>
                <c:pt idx="4">
                  <c:v>42.42</c:v>
                </c:pt>
                <c:pt idx="5">
                  <c:v>42.21</c:v>
                </c:pt>
                <c:pt idx="6">
                  <c:v>42.5</c:v>
                </c:pt>
                <c:pt idx="7">
                  <c:v>42.77</c:v>
                </c:pt>
                <c:pt idx="8">
                  <c:v>42.29</c:v>
                </c:pt>
                <c:pt idx="9">
                  <c:v>42.28</c:v>
                </c:pt>
                <c:pt idx="10">
                  <c:v>42.42</c:v>
                </c:pt>
                <c:pt idx="11">
                  <c:v>42.4</c:v>
                </c:pt>
                <c:pt idx="12">
                  <c:v>42.26</c:v>
                </c:pt>
                <c:pt idx="13">
                  <c:v>42.29</c:v>
                </c:pt>
                <c:pt idx="14">
                  <c:v>42.29</c:v>
                </c:pt>
                <c:pt idx="15">
                  <c:v>42.24</c:v>
                </c:pt>
                <c:pt idx="16">
                  <c:v>42.47</c:v>
                </c:pt>
                <c:pt idx="17">
                  <c:v>42.24</c:v>
                </c:pt>
                <c:pt idx="18">
                  <c:v>42.33</c:v>
                </c:pt>
                <c:pt idx="19">
                  <c:v>42.47</c:v>
                </c:pt>
                <c:pt idx="20">
                  <c:v>42.47</c:v>
                </c:pt>
                <c:pt idx="21">
                  <c:v>43.23</c:v>
                </c:pt>
                <c:pt idx="22">
                  <c:v>43.02</c:v>
                </c:pt>
                <c:pt idx="23">
                  <c:v>43.02</c:v>
                </c:pt>
                <c:pt idx="24">
                  <c:v>43.13</c:v>
                </c:pt>
                <c:pt idx="25">
                  <c:v>42.58</c:v>
                </c:pt>
                <c:pt idx="26">
                  <c:v>42.91</c:v>
                </c:pt>
                <c:pt idx="27">
                  <c:v>43.31</c:v>
                </c:pt>
                <c:pt idx="28">
                  <c:v>43.04</c:v>
                </c:pt>
                <c:pt idx="29">
                  <c:v>42.98</c:v>
                </c:pt>
                <c:pt idx="30">
                  <c:v>42.89</c:v>
                </c:pt>
                <c:pt idx="31">
                  <c:v>43.08</c:v>
                </c:pt>
                <c:pt idx="32">
                  <c:v>45.33</c:v>
                </c:pt>
                <c:pt idx="33">
                  <c:v>42.96</c:v>
                </c:pt>
                <c:pt idx="34">
                  <c:v>43.73</c:v>
                </c:pt>
                <c:pt idx="35">
                  <c:v>42.61</c:v>
                </c:pt>
                <c:pt idx="36">
                  <c:v>42.8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3069824"/>
        <c:axId val="133071616"/>
      </c:lineChart>
      <c:catAx>
        <c:axId val="1330698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33071616"/>
        <c:crosses val="autoZero"/>
        <c:auto val="1"/>
        <c:lblAlgn val="ctr"/>
        <c:lblOffset val="100"/>
        <c:noMultiLvlLbl val="0"/>
      </c:catAx>
      <c:valAx>
        <c:axId val="133071616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3306982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PlayWar!$C$18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PlayWar!$B$19:$B$80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PlayWar!$C$19:$C$80</c:f>
              <c:numCache>
                <c:formatCode>0.00</c:formatCode>
                <c:ptCount val="62"/>
                <c:pt idx="0">
                  <c:v>43.35</c:v>
                </c:pt>
                <c:pt idx="1">
                  <c:v>41.75</c:v>
                </c:pt>
                <c:pt idx="2">
                  <c:v>41.54</c:v>
                </c:pt>
                <c:pt idx="3">
                  <c:v>41.53</c:v>
                </c:pt>
                <c:pt idx="4">
                  <c:v>41.64</c:v>
                </c:pt>
                <c:pt idx="5">
                  <c:v>41.41</c:v>
                </c:pt>
                <c:pt idx="6">
                  <c:v>41.7</c:v>
                </c:pt>
                <c:pt idx="7">
                  <c:v>41.39</c:v>
                </c:pt>
                <c:pt idx="8">
                  <c:v>41.29</c:v>
                </c:pt>
                <c:pt idx="9">
                  <c:v>41.39</c:v>
                </c:pt>
                <c:pt idx="10">
                  <c:v>41.37</c:v>
                </c:pt>
                <c:pt idx="11">
                  <c:v>41.48</c:v>
                </c:pt>
                <c:pt idx="12">
                  <c:v>41.54</c:v>
                </c:pt>
                <c:pt idx="13">
                  <c:v>41.55</c:v>
                </c:pt>
                <c:pt idx="14">
                  <c:v>41.77</c:v>
                </c:pt>
                <c:pt idx="15">
                  <c:v>41.52</c:v>
                </c:pt>
                <c:pt idx="16">
                  <c:v>41.55</c:v>
                </c:pt>
                <c:pt idx="17">
                  <c:v>41.66</c:v>
                </c:pt>
                <c:pt idx="18">
                  <c:v>41.74</c:v>
                </c:pt>
                <c:pt idx="19">
                  <c:v>41.43</c:v>
                </c:pt>
                <c:pt idx="20">
                  <c:v>41.44</c:v>
                </c:pt>
                <c:pt idx="21">
                  <c:v>41.6</c:v>
                </c:pt>
                <c:pt idx="22">
                  <c:v>41.62</c:v>
                </c:pt>
                <c:pt idx="23">
                  <c:v>41.86</c:v>
                </c:pt>
                <c:pt idx="24">
                  <c:v>41.77</c:v>
                </c:pt>
                <c:pt idx="25">
                  <c:v>41.94</c:v>
                </c:pt>
                <c:pt idx="26">
                  <c:v>41.73</c:v>
                </c:pt>
                <c:pt idx="27">
                  <c:v>41.72</c:v>
                </c:pt>
                <c:pt idx="28">
                  <c:v>41.62</c:v>
                </c:pt>
                <c:pt idx="29">
                  <c:v>41.65</c:v>
                </c:pt>
                <c:pt idx="30">
                  <c:v>41.63</c:v>
                </c:pt>
                <c:pt idx="31">
                  <c:v>41.65</c:v>
                </c:pt>
                <c:pt idx="32">
                  <c:v>41.9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PlayWar!$D$18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PlayWar!$B$19:$B$80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PlayWar!$D$19:$D$80</c:f>
              <c:numCache>
                <c:formatCode>0.00</c:formatCode>
                <c:ptCount val="62"/>
                <c:pt idx="0">
                  <c:v>42.1</c:v>
                </c:pt>
                <c:pt idx="1">
                  <c:v>42</c:v>
                </c:pt>
                <c:pt idx="2">
                  <c:v>42.1</c:v>
                </c:pt>
                <c:pt idx="3">
                  <c:v>42.15</c:v>
                </c:pt>
                <c:pt idx="4">
                  <c:v>41.96</c:v>
                </c:pt>
                <c:pt idx="5">
                  <c:v>42.07</c:v>
                </c:pt>
                <c:pt idx="6">
                  <c:v>42.2</c:v>
                </c:pt>
                <c:pt idx="7">
                  <c:v>42</c:v>
                </c:pt>
                <c:pt idx="8">
                  <c:v>41.95</c:v>
                </c:pt>
                <c:pt idx="9">
                  <c:v>41.86</c:v>
                </c:pt>
                <c:pt idx="10">
                  <c:v>42.38</c:v>
                </c:pt>
                <c:pt idx="11">
                  <c:v>41.98</c:v>
                </c:pt>
                <c:pt idx="12">
                  <c:v>42.07</c:v>
                </c:pt>
                <c:pt idx="13">
                  <c:v>41.98</c:v>
                </c:pt>
                <c:pt idx="14">
                  <c:v>41.9</c:v>
                </c:pt>
                <c:pt idx="15">
                  <c:v>42.18</c:v>
                </c:pt>
                <c:pt idx="16">
                  <c:v>42.19</c:v>
                </c:pt>
                <c:pt idx="17">
                  <c:v>42.01</c:v>
                </c:pt>
                <c:pt idx="18">
                  <c:v>41.9</c:v>
                </c:pt>
                <c:pt idx="19">
                  <c:v>42.03</c:v>
                </c:pt>
                <c:pt idx="20">
                  <c:v>42.03</c:v>
                </c:pt>
                <c:pt idx="21">
                  <c:v>41.81</c:v>
                </c:pt>
                <c:pt idx="22">
                  <c:v>41.88</c:v>
                </c:pt>
                <c:pt idx="23">
                  <c:v>41.79</c:v>
                </c:pt>
                <c:pt idx="24">
                  <c:v>42.05</c:v>
                </c:pt>
                <c:pt idx="25">
                  <c:v>43.3</c:v>
                </c:pt>
                <c:pt idx="26">
                  <c:v>42.16</c:v>
                </c:pt>
                <c:pt idx="27">
                  <c:v>42.06</c:v>
                </c:pt>
                <c:pt idx="28">
                  <c:v>41.87</c:v>
                </c:pt>
                <c:pt idx="29">
                  <c:v>41.85</c:v>
                </c:pt>
                <c:pt idx="30">
                  <c:v>41.94</c:v>
                </c:pt>
                <c:pt idx="31">
                  <c:v>41.9</c:v>
                </c:pt>
                <c:pt idx="32">
                  <c:v>42.03</c:v>
                </c:pt>
                <c:pt idx="33">
                  <c:v>42.03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PlayWar!$E$18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PlayWar!$B$19:$B$80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PlayWar!$E$19:$E$80</c:f>
              <c:numCache>
                <c:formatCode>0.00</c:formatCode>
                <c:ptCount val="62"/>
                <c:pt idx="0">
                  <c:v>41.72</c:v>
                </c:pt>
                <c:pt idx="1">
                  <c:v>41.72</c:v>
                </c:pt>
                <c:pt idx="2">
                  <c:v>41.75</c:v>
                </c:pt>
                <c:pt idx="3">
                  <c:v>41.72</c:v>
                </c:pt>
                <c:pt idx="4">
                  <c:v>41.97</c:v>
                </c:pt>
                <c:pt idx="5">
                  <c:v>42.72</c:v>
                </c:pt>
                <c:pt idx="6">
                  <c:v>41.91</c:v>
                </c:pt>
                <c:pt idx="7">
                  <c:v>41.61</c:v>
                </c:pt>
                <c:pt idx="8">
                  <c:v>41.75</c:v>
                </c:pt>
                <c:pt idx="9">
                  <c:v>41.8</c:v>
                </c:pt>
                <c:pt idx="10">
                  <c:v>42.46</c:v>
                </c:pt>
                <c:pt idx="11">
                  <c:v>41.99</c:v>
                </c:pt>
                <c:pt idx="12">
                  <c:v>43.22</c:v>
                </c:pt>
                <c:pt idx="13">
                  <c:v>42.22</c:v>
                </c:pt>
                <c:pt idx="14">
                  <c:v>41.93</c:v>
                </c:pt>
                <c:pt idx="15">
                  <c:v>41.7</c:v>
                </c:pt>
                <c:pt idx="16">
                  <c:v>41.94</c:v>
                </c:pt>
                <c:pt idx="17">
                  <c:v>41.825000000000003</c:v>
                </c:pt>
                <c:pt idx="18">
                  <c:v>41.92</c:v>
                </c:pt>
                <c:pt idx="19">
                  <c:v>41.59</c:v>
                </c:pt>
                <c:pt idx="20">
                  <c:v>42.11</c:v>
                </c:pt>
                <c:pt idx="21">
                  <c:v>41.62</c:v>
                </c:pt>
                <c:pt idx="22">
                  <c:v>41.62</c:v>
                </c:pt>
                <c:pt idx="23">
                  <c:v>41.78</c:v>
                </c:pt>
                <c:pt idx="24">
                  <c:v>41.57</c:v>
                </c:pt>
                <c:pt idx="25">
                  <c:v>41.89</c:v>
                </c:pt>
                <c:pt idx="26">
                  <c:v>41.55</c:v>
                </c:pt>
                <c:pt idx="27">
                  <c:v>41.75</c:v>
                </c:pt>
                <c:pt idx="28">
                  <c:v>41.7</c:v>
                </c:pt>
                <c:pt idx="29">
                  <c:v>41.87</c:v>
                </c:pt>
                <c:pt idx="30">
                  <c:v>41.61</c:v>
                </c:pt>
                <c:pt idx="31">
                  <c:v>42.04</c:v>
                </c:pt>
                <c:pt idx="32">
                  <c:v>41.65</c:v>
                </c:pt>
                <c:pt idx="33">
                  <c:v>41.62</c:v>
                </c:pt>
                <c:pt idx="34">
                  <c:v>41.95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PlayWar!$F$18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PlayWar!$B$19:$B$80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PlayWar!$F$19:$F$80</c:f>
              <c:numCache>
                <c:formatCode>0.00</c:formatCode>
                <c:ptCount val="62"/>
                <c:pt idx="0">
                  <c:v>41.83</c:v>
                </c:pt>
                <c:pt idx="1">
                  <c:v>41.86</c:v>
                </c:pt>
                <c:pt idx="2">
                  <c:v>41.74</c:v>
                </c:pt>
                <c:pt idx="3">
                  <c:v>42.12</c:v>
                </c:pt>
                <c:pt idx="4">
                  <c:v>41.7</c:v>
                </c:pt>
                <c:pt idx="5">
                  <c:v>41.45</c:v>
                </c:pt>
                <c:pt idx="6">
                  <c:v>41.66</c:v>
                </c:pt>
                <c:pt idx="7">
                  <c:v>41.5</c:v>
                </c:pt>
                <c:pt idx="8">
                  <c:v>41.6</c:v>
                </c:pt>
                <c:pt idx="9">
                  <c:v>41.41</c:v>
                </c:pt>
                <c:pt idx="10">
                  <c:v>41.5</c:v>
                </c:pt>
                <c:pt idx="11">
                  <c:v>41.6</c:v>
                </c:pt>
                <c:pt idx="12">
                  <c:v>41.93</c:v>
                </c:pt>
                <c:pt idx="13">
                  <c:v>41.62</c:v>
                </c:pt>
                <c:pt idx="14">
                  <c:v>41.5</c:v>
                </c:pt>
                <c:pt idx="15">
                  <c:v>41.6</c:v>
                </c:pt>
                <c:pt idx="16">
                  <c:v>41.63</c:v>
                </c:pt>
                <c:pt idx="17">
                  <c:v>41.53</c:v>
                </c:pt>
                <c:pt idx="18">
                  <c:v>41.44</c:v>
                </c:pt>
                <c:pt idx="19">
                  <c:v>41.53</c:v>
                </c:pt>
                <c:pt idx="20">
                  <c:v>42.3</c:v>
                </c:pt>
                <c:pt idx="21">
                  <c:v>41.93</c:v>
                </c:pt>
                <c:pt idx="22">
                  <c:v>41.75</c:v>
                </c:pt>
                <c:pt idx="23">
                  <c:v>41.69</c:v>
                </c:pt>
                <c:pt idx="24">
                  <c:v>41.94</c:v>
                </c:pt>
                <c:pt idx="25">
                  <c:v>41.7</c:v>
                </c:pt>
                <c:pt idx="26">
                  <c:v>41.66</c:v>
                </c:pt>
                <c:pt idx="27">
                  <c:v>41.56</c:v>
                </c:pt>
                <c:pt idx="28">
                  <c:v>41.51</c:v>
                </c:pt>
                <c:pt idx="29">
                  <c:v>41.65</c:v>
                </c:pt>
                <c:pt idx="30">
                  <c:v>41.96</c:v>
                </c:pt>
                <c:pt idx="31">
                  <c:v>41.61</c:v>
                </c:pt>
                <c:pt idx="32">
                  <c:v>42.34</c:v>
                </c:pt>
                <c:pt idx="33">
                  <c:v>42.84</c:v>
                </c:pt>
                <c:pt idx="34">
                  <c:v>41.83</c:v>
                </c:pt>
                <c:pt idx="35">
                  <c:v>42.32</c:v>
                </c:pt>
                <c:pt idx="36">
                  <c:v>41.58</c:v>
                </c:pt>
                <c:pt idx="37">
                  <c:v>41.61</c:v>
                </c:pt>
                <c:pt idx="38">
                  <c:v>41.6</c:v>
                </c:pt>
                <c:pt idx="39">
                  <c:v>41.47</c:v>
                </c:pt>
                <c:pt idx="40">
                  <c:v>41.57</c:v>
                </c:pt>
                <c:pt idx="41">
                  <c:v>41.54</c:v>
                </c:pt>
                <c:pt idx="42">
                  <c:v>41.84</c:v>
                </c:pt>
                <c:pt idx="43">
                  <c:v>44.87</c:v>
                </c:pt>
                <c:pt idx="44">
                  <c:v>42.05</c:v>
                </c:pt>
                <c:pt idx="45">
                  <c:v>43.35</c:v>
                </c:pt>
                <c:pt idx="46">
                  <c:v>41.67</c:v>
                </c:pt>
                <c:pt idx="47">
                  <c:v>41.37</c:v>
                </c:pt>
                <c:pt idx="48">
                  <c:v>41.4</c:v>
                </c:pt>
                <c:pt idx="49">
                  <c:v>42.22</c:v>
                </c:pt>
                <c:pt idx="50">
                  <c:v>41.46</c:v>
                </c:pt>
                <c:pt idx="51">
                  <c:v>41.79</c:v>
                </c:pt>
                <c:pt idx="52">
                  <c:v>41.82</c:v>
                </c:pt>
                <c:pt idx="53">
                  <c:v>42.36</c:v>
                </c:pt>
                <c:pt idx="54">
                  <c:v>41.92</c:v>
                </c:pt>
                <c:pt idx="55">
                  <c:v>41.52</c:v>
                </c:pt>
                <c:pt idx="56">
                  <c:v>41.7</c:v>
                </c:pt>
                <c:pt idx="57">
                  <c:v>45.85</c:v>
                </c:pt>
                <c:pt idx="58">
                  <c:v>43.12</c:v>
                </c:pt>
                <c:pt idx="59">
                  <c:v>43.46</c:v>
                </c:pt>
                <c:pt idx="60">
                  <c:v>42.24</c:v>
                </c:pt>
                <c:pt idx="61">
                  <c:v>42.27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5007616"/>
        <c:axId val="135009408"/>
      </c:lineChart>
      <c:catAx>
        <c:axId val="1350076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35009408"/>
        <c:crosses val="autoZero"/>
        <c:auto val="1"/>
        <c:lblAlgn val="ctr"/>
        <c:lblOffset val="100"/>
        <c:noMultiLvlLbl val="0"/>
      </c:catAx>
      <c:valAx>
        <c:axId val="135009408"/>
        <c:scaling>
          <c:orientation val="minMax"/>
          <c:max val="45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3500761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'Battle Master'!$C$18</c:f>
              <c:strCache>
                <c:ptCount val="1"/>
                <c:pt idx="0">
                  <c:v>Линнык Владимир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'Battle Master'!$B$19:$B$80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'Battle Master'!$C$19:$C$80</c:f>
              <c:numCache>
                <c:formatCode>0.00</c:formatCode>
                <c:ptCount val="62"/>
                <c:pt idx="0">
                  <c:v>44.91</c:v>
                </c:pt>
                <c:pt idx="1">
                  <c:v>42.45</c:v>
                </c:pt>
                <c:pt idx="2">
                  <c:v>43.19</c:v>
                </c:pt>
                <c:pt idx="3">
                  <c:v>42.61</c:v>
                </c:pt>
                <c:pt idx="4">
                  <c:v>42.82</c:v>
                </c:pt>
                <c:pt idx="5">
                  <c:v>42.11</c:v>
                </c:pt>
                <c:pt idx="6">
                  <c:v>41.85</c:v>
                </c:pt>
                <c:pt idx="7">
                  <c:v>41.88</c:v>
                </c:pt>
                <c:pt idx="8">
                  <c:v>41.73</c:v>
                </c:pt>
                <c:pt idx="9">
                  <c:v>41.99</c:v>
                </c:pt>
                <c:pt idx="10">
                  <c:v>42.56</c:v>
                </c:pt>
                <c:pt idx="11">
                  <c:v>41.8</c:v>
                </c:pt>
                <c:pt idx="12">
                  <c:v>42.99</c:v>
                </c:pt>
                <c:pt idx="13">
                  <c:v>42.13</c:v>
                </c:pt>
                <c:pt idx="14">
                  <c:v>42.07</c:v>
                </c:pt>
                <c:pt idx="15">
                  <c:v>41.63</c:v>
                </c:pt>
                <c:pt idx="16">
                  <c:v>41.84</c:v>
                </c:pt>
                <c:pt idx="17">
                  <c:v>42.02</c:v>
                </c:pt>
                <c:pt idx="18">
                  <c:v>41.89</c:v>
                </c:pt>
                <c:pt idx="19">
                  <c:v>42.36</c:v>
                </c:pt>
                <c:pt idx="20">
                  <c:v>41.82</c:v>
                </c:pt>
                <c:pt idx="21">
                  <c:v>42.29</c:v>
                </c:pt>
                <c:pt idx="22">
                  <c:v>42.49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'Battle Master'!$D$18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'Battle Master'!$B$19:$B$80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'Battle Master'!$D$19:$D$80</c:f>
              <c:numCache>
                <c:formatCode>0.00</c:formatCode>
                <c:ptCount val="62"/>
                <c:pt idx="0">
                  <c:v>41.81</c:v>
                </c:pt>
                <c:pt idx="1">
                  <c:v>42.29</c:v>
                </c:pt>
                <c:pt idx="2">
                  <c:v>41.98</c:v>
                </c:pt>
                <c:pt idx="3">
                  <c:v>41.84</c:v>
                </c:pt>
                <c:pt idx="4">
                  <c:v>42.4</c:v>
                </c:pt>
                <c:pt idx="5">
                  <c:v>42.82</c:v>
                </c:pt>
                <c:pt idx="6">
                  <c:v>41.5</c:v>
                </c:pt>
                <c:pt idx="7">
                  <c:v>41.57</c:v>
                </c:pt>
                <c:pt idx="8">
                  <c:v>41.52</c:v>
                </c:pt>
                <c:pt idx="9">
                  <c:v>41.53</c:v>
                </c:pt>
                <c:pt idx="10">
                  <c:v>41.67</c:v>
                </c:pt>
                <c:pt idx="11">
                  <c:v>41.87</c:v>
                </c:pt>
                <c:pt idx="12">
                  <c:v>41.94</c:v>
                </c:pt>
                <c:pt idx="13">
                  <c:v>41.51</c:v>
                </c:pt>
                <c:pt idx="14">
                  <c:v>41.8</c:v>
                </c:pt>
                <c:pt idx="15">
                  <c:v>41.5</c:v>
                </c:pt>
                <c:pt idx="16">
                  <c:v>41.8</c:v>
                </c:pt>
                <c:pt idx="17">
                  <c:v>42.49</c:v>
                </c:pt>
                <c:pt idx="18">
                  <c:v>41.98</c:v>
                </c:pt>
                <c:pt idx="19">
                  <c:v>41.78</c:v>
                </c:pt>
                <c:pt idx="20">
                  <c:v>41.61</c:v>
                </c:pt>
                <c:pt idx="21">
                  <c:v>42.34</c:v>
                </c:pt>
                <c:pt idx="22">
                  <c:v>41.82</c:v>
                </c:pt>
                <c:pt idx="23">
                  <c:v>41.58</c:v>
                </c:pt>
                <c:pt idx="24">
                  <c:v>42.02</c:v>
                </c:pt>
                <c:pt idx="25">
                  <c:v>41.64</c:v>
                </c:pt>
                <c:pt idx="26">
                  <c:v>41.45</c:v>
                </c:pt>
                <c:pt idx="27">
                  <c:v>41.53</c:v>
                </c:pt>
                <c:pt idx="28">
                  <c:v>41.65</c:v>
                </c:pt>
                <c:pt idx="29">
                  <c:v>41.56</c:v>
                </c:pt>
                <c:pt idx="30">
                  <c:v>41.49</c:v>
                </c:pt>
                <c:pt idx="31">
                  <c:v>41.62</c:v>
                </c:pt>
                <c:pt idx="32">
                  <c:v>41.62</c:v>
                </c:pt>
                <c:pt idx="33">
                  <c:v>41.57</c:v>
                </c:pt>
                <c:pt idx="34">
                  <c:v>41.53</c:v>
                </c:pt>
                <c:pt idx="35">
                  <c:v>41.81</c:v>
                </c:pt>
                <c:pt idx="36">
                  <c:v>41.7</c:v>
                </c:pt>
                <c:pt idx="37">
                  <c:v>41.7</c:v>
                </c:pt>
                <c:pt idx="38">
                  <c:v>41.59</c:v>
                </c:pt>
                <c:pt idx="39">
                  <c:v>41.64</c:v>
                </c:pt>
                <c:pt idx="40">
                  <c:v>41.6</c:v>
                </c:pt>
                <c:pt idx="41">
                  <c:v>41.52</c:v>
                </c:pt>
                <c:pt idx="42">
                  <c:v>41.62</c:v>
                </c:pt>
                <c:pt idx="43">
                  <c:v>41.7</c:v>
                </c:pt>
                <c:pt idx="44">
                  <c:v>41.77</c:v>
                </c:pt>
                <c:pt idx="45">
                  <c:v>41.82</c:v>
                </c:pt>
                <c:pt idx="46">
                  <c:v>41.93</c:v>
                </c:pt>
                <c:pt idx="47">
                  <c:v>41.83</c:v>
                </c:pt>
                <c:pt idx="48">
                  <c:v>41.55</c:v>
                </c:pt>
                <c:pt idx="49">
                  <c:v>41.72</c:v>
                </c:pt>
                <c:pt idx="50">
                  <c:v>41.54</c:v>
                </c:pt>
                <c:pt idx="51">
                  <c:v>41.75</c:v>
                </c:pt>
                <c:pt idx="52">
                  <c:v>42.11</c:v>
                </c:pt>
                <c:pt idx="53">
                  <c:v>42.42</c:v>
                </c:pt>
                <c:pt idx="54">
                  <c:v>41.9</c:v>
                </c:pt>
                <c:pt idx="55">
                  <c:v>41.63</c:v>
                </c:pt>
                <c:pt idx="56">
                  <c:v>41.81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'Battle Master'!$E$18</c:f>
              <c:strCache>
                <c:ptCount val="1"/>
                <c:pt idx="0">
                  <c:v>Линнык Владимир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'Battle Master'!$B$19:$B$80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'Battle Master'!$E$19:$E$80</c:f>
              <c:numCache>
                <c:formatCode>0.00</c:formatCode>
                <c:ptCount val="62"/>
                <c:pt idx="0">
                  <c:v>43.11</c:v>
                </c:pt>
                <c:pt idx="1">
                  <c:v>42.16</c:v>
                </c:pt>
                <c:pt idx="2">
                  <c:v>41.9</c:v>
                </c:pt>
                <c:pt idx="3">
                  <c:v>41.61</c:v>
                </c:pt>
                <c:pt idx="4">
                  <c:v>42</c:v>
                </c:pt>
                <c:pt idx="5">
                  <c:v>41.76</c:v>
                </c:pt>
                <c:pt idx="6">
                  <c:v>42.09</c:v>
                </c:pt>
                <c:pt idx="7">
                  <c:v>41.89</c:v>
                </c:pt>
                <c:pt idx="8">
                  <c:v>41.95</c:v>
                </c:pt>
                <c:pt idx="9">
                  <c:v>41.75</c:v>
                </c:pt>
                <c:pt idx="10">
                  <c:v>41.62</c:v>
                </c:pt>
                <c:pt idx="11">
                  <c:v>41.76</c:v>
                </c:pt>
                <c:pt idx="12">
                  <c:v>41.91</c:v>
                </c:pt>
                <c:pt idx="13">
                  <c:v>41.75</c:v>
                </c:pt>
                <c:pt idx="14">
                  <c:v>41.98</c:v>
                </c:pt>
                <c:pt idx="15">
                  <c:v>42.06</c:v>
                </c:pt>
                <c:pt idx="16">
                  <c:v>41.68</c:v>
                </c:pt>
                <c:pt idx="17">
                  <c:v>41.9</c:v>
                </c:pt>
                <c:pt idx="18">
                  <c:v>41.65</c:v>
                </c:pt>
                <c:pt idx="19">
                  <c:v>41.9</c:v>
                </c:pt>
                <c:pt idx="20">
                  <c:v>42.08</c:v>
                </c:pt>
                <c:pt idx="21">
                  <c:v>41.61</c:v>
                </c:pt>
                <c:pt idx="22">
                  <c:v>41.75</c:v>
                </c:pt>
                <c:pt idx="23">
                  <c:v>41.6</c:v>
                </c:pt>
                <c:pt idx="24">
                  <c:v>41.56</c:v>
                </c:pt>
                <c:pt idx="25">
                  <c:v>41.88</c:v>
                </c:pt>
                <c:pt idx="26">
                  <c:v>41.77</c:v>
                </c:pt>
                <c:pt idx="27">
                  <c:v>41.71</c:v>
                </c:pt>
                <c:pt idx="28">
                  <c:v>41.75</c:v>
                </c:pt>
                <c:pt idx="29">
                  <c:v>41.6</c:v>
                </c:pt>
                <c:pt idx="30">
                  <c:v>41.87</c:v>
                </c:pt>
                <c:pt idx="31">
                  <c:v>42.04</c:v>
                </c:pt>
                <c:pt idx="32">
                  <c:v>41.49</c:v>
                </c:pt>
                <c:pt idx="33">
                  <c:v>41.74</c:v>
                </c:pt>
                <c:pt idx="34">
                  <c:v>41.64</c:v>
                </c:pt>
                <c:pt idx="35">
                  <c:v>42.14</c:v>
                </c:pt>
                <c:pt idx="36">
                  <c:v>42.18</c:v>
                </c:pt>
                <c:pt idx="37">
                  <c:v>42.33</c:v>
                </c:pt>
                <c:pt idx="38">
                  <c:v>41.82</c:v>
                </c:pt>
                <c:pt idx="39">
                  <c:v>42.17</c:v>
                </c:pt>
                <c:pt idx="40">
                  <c:v>41.73</c:v>
                </c:pt>
                <c:pt idx="41">
                  <c:v>41.73</c:v>
                </c:pt>
                <c:pt idx="42">
                  <c:v>41.76</c:v>
                </c:pt>
                <c:pt idx="43">
                  <c:v>41.75</c:v>
                </c:pt>
                <c:pt idx="44">
                  <c:v>41.85</c:v>
                </c:pt>
                <c:pt idx="45">
                  <c:v>41.85</c:v>
                </c:pt>
                <c:pt idx="46">
                  <c:v>41.88</c:v>
                </c:pt>
                <c:pt idx="47">
                  <c:v>42.42</c:v>
                </c:pt>
                <c:pt idx="48">
                  <c:v>42.04</c:v>
                </c:pt>
                <c:pt idx="49">
                  <c:v>41.74</c:v>
                </c:pt>
                <c:pt idx="50">
                  <c:v>41.71</c:v>
                </c:pt>
                <c:pt idx="51">
                  <c:v>42.36</c:v>
                </c:pt>
                <c:pt idx="52">
                  <c:v>41.53</c:v>
                </c:pt>
                <c:pt idx="53">
                  <c:v>41.89</c:v>
                </c:pt>
                <c:pt idx="54">
                  <c:v>41.67</c:v>
                </c:pt>
                <c:pt idx="55">
                  <c:v>41.51</c:v>
                </c:pt>
                <c:pt idx="56">
                  <c:v>41.81</c:v>
                </c:pt>
                <c:pt idx="57">
                  <c:v>41.99</c:v>
                </c:pt>
                <c:pt idx="58">
                  <c:v>41.88</c:v>
                </c:pt>
                <c:pt idx="59">
                  <c:v>41.82</c:v>
                </c:pt>
                <c:pt idx="60">
                  <c:v>41.68</c:v>
                </c:pt>
                <c:pt idx="61">
                  <c:v>41.97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'Battle Master'!$F$18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'Battle Master'!$B$19:$B$80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'Battle Master'!$F$19:$F$80</c:f>
              <c:numCache>
                <c:formatCode>0.00</c:formatCode>
                <c:ptCount val="62"/>
                <c:pt idx="0">
                  <c:v>42.44</c:v>
                </c:pt>
                <c:pt idx="1">
                  <c:v>41.88</c:v>
                </c:pt>
                <c:pt idx="2">
                  <c:v>42.26</c:v>
                </c:pt>
                <c:pt idx="3">
                  <c:v>42.04</c:v>
                </c:pt>
                <c:pt idx="4">
                  <c:v>41.94</c:v>
                </c:pt>
                <c:pt idx="5">
                  <c:v>41.92</c:v>
                </c:pt>
                <c:pt idx="6">
                  <c:v>42.93</c:v>
                </c:pt>
                <c:pt idx="7">
                  <c:v>42.29</c:v>
                </c:pt>
                <c:pt idx="8">
                  <c:v>41.77</c:v>
                </c:pt>
                <c:pt idx="9">
                  <c:v>41.88</c:v>
                </c:pt>
                <c:pt idx="10">
                  <c:v>41.88</c:v>
                </c:pt>
                <c:pt idx="11">
                  <c:v>41.89</c:v>
                </c:pt>
                <c:pt idx="12">
                  <c:v>41.83</c:v>
                </c:pt>
                <c:pt idx="13">
                  <c:v>42.05</c:v>
                </c:pt>
                <c:pt idx="14">
                  <c:v>41.89</c:v>
                </c:pt>
                <c:pt idx="15">
                  <c:v>42.07</c:v>
                </c:pt>
                <c:pt idx="16">
                  <c:v>41.98</c:v>
                </c:pt>
                <c:pt idx="17">
                  <c:v>41.93</c:v>
                </c:pt>
                <c:pt idx="18">
                  <c:v>42.76</c:v>
                </c:pt>
                <c:pt idx="19">
                  <c:v>42.53</c:v>
                </c:pt>
                <c:pt idx="20">
                  <c:v>44.29</c:v>
                </c:pt>
                <c:pt idx="21">
                  <c:v>42.76</c:v>
                </c:pt>
                <c:pt idx="22">
                  <c:v>42.39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474048"/>
        <c:axId val="137475584"/>
      </c:lineChart>
      <c:catAx>
        <c:axId val="1374740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37475584"/>
        <c:crosses val="autoZero"/>
        <c:auto val="1"/>
        <c:lblAlgn val="ctr"/>
        <c:lblOffset val="100"/>
        <c:noMultiLvlLbl val="0"/>
      </c:catAx>
      <c:valAx>
        <c:axId val="137475584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3747404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'Kozak I Razboiniki'!$C$18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'Kozak I Razboiniki'!$B$19:$B$70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'Kozak I Razboiniki'!$C$19:$C$70</c:f>
              <c:numCache>
                <c:formatCode>0.00</c:formatCode>
                <c:ptCount val="52"/>
                <c:pt idx="0">
                  <c:v>44.06</c:v>
                </c:pt>
                <c:pt idx="1">
                  <c:v>42.41</c:v>
                </c:pt>
                <c:pt idx="2">
                  <c:v>42.94</c:v>
                </c:pt>
                <c:pt idx="3">
                  <c:v>43.42</c:v>
                </c:pt>
                <c:pt idx="4">
                  <c:v>44.26</c:v>
                </c:pt>
                <c:pt idx="5">
                  <c:v>42.08</c:v>
                </c:pt>
                <c:pt idx="6">
                  <c:v>42.23</c:v>
                </c:pt>
                <c:pt idx="7">
                  <c:v>41.86</c:v>
                </c:pt>
                <c:pt idx="8">
                  <c:v>41.67</c:v>
                </c:pt>
                <c:pt idx="9">
                  <c:v>41.67</c:v>
                </c:pt>
                <c:pt idx="10">
                  <c:v>41.88</c:v>
                </c:pt>
                <c:pt idx="11">
                  <c:v>41.73</c:v>
                </c:pt>
                <c:pt idx="12">
                  <c:v>42.22</c:v>
                </c:pt>
                <c:pt idx="13">
                  <c:v>42.32</c:v>
                </c:pt>
                <c:pt idx="14">
                  <c:v>41.92</c:v>
                </c:pt>
                <c:pt idx="15">
                  <c:v>41.78</c:v>
                </c:pt>
                <c:pt idx="16">
                  <c:v>41.83</c:v>
                </c:pt>
                <c:pt idx="17">
                  <c:v>42.09</c:v>
                </c:pt>
                <c:pt idx="18">
                  <c:v>41.9</c:v>
                </c:pt>
                <c:pt idx="19">
                  <c:v>42.69</c:v>
                </c:pt>
                <c:pt idx="20">
                  <c:v>41.64</c:v>
                </c:pt>
                <c:pt idx="21">
                  <c:v>42.17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'Kozak I Razboiniki'!$D$18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'Kozak I Razboiniki'!$B$19:$B$70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'Kozak I Razboiniki'!$D$19:$D$70</c:f>
              <c:numCache>
                <c:formatCode>0.00</c:formatCode>
                <c:ptCount val="52"/>
                <c:pt idx="0">
                  <c:v>42.01</c:v>
                </c:pt>
                <c:pt idx="1">
                  <c:v>42.05</c:v>
                </c:pt>
                <c:pt idx="2">
                  <c:v>41.95</c:v>
                </c:pt>
                <c:pt idx="3">
                  <c:v>41.95</c:v>
                </c:pt>
                <c:pt idx="4">
                  <c:v>41.69</c:v>
                </c:pt>
                <c:pt idx="5">
                  <c:v>41.85</c:v>
                </c:pt>
                <c:pt idx="6">
                  <c:v>41.58</c:v>
                </c:pt>
                <c:pt idx="7">
                  <c:v>41.67</c:v>
                </c:pt>
                <c:pt idx="8">
                  <c:v>41.55</c:v>
                </c:pt>
                <c:pt idx="9">
                  <c:v>41.71</c:v>
                </c:pt>
                <c:pt idx="10">
                  <c:v>41.76</c:v>
                </c:pt>
                <c:pt idx="11">
                  <c:v>41.57</c:v>
                </c:pt>
                <c:pt idx="12">
                  <c:v>41.61</c:v>
                </c:pt>
                <c:pt idx="13">
                  <c:v>42.01</c:v>
                </c:pt>
                <c:pt idx="14">
                  <c:v>41.83</c:v>
                </c:pt>
                <c:pt idx="15">
                  <c:v>41.49</c:v>
                </c:pt>
                <c:pt idx="16">
                  <c:v>41.38</c:v>
                </c:pt>
                <c:pt idx="17">
                  <c:v>41.61</c:v>
                </c:pt>
                <c:pt idx="18">
                  <c:v>41.55</c:v>
                </c:pt>
                <c:pt idx="19">
                  <c:v>41.57</c:v>
                </c:pt>
                <c:pt idx="20">
                  <c:v>41.67</c:v>
                </c:pt>
                <c:pt idx="21">
                  <c:v>41.74</c:v>
                </c:pt>
                <c:pt idx="22">
                  <c:v>41.53</c:v>
                </c:pt>
                <c:pt idx="23">
                  <c:v>41.47</c:v>
                </c:pt>
                <c:pt idx="24">
                  <c:v>41.7</c:v>
                </c:pt>
                <c:pt idx="25">
                  <c:v>41.79</c:v>
                </c:pt>
                <c:pt idx="26">
                  <c:v>42.77</c:v>
                </c:pt>
                <c:pt idx="27">
                  <c:v>41.75</c:v>
                </c:pt>
                <c:pt idx="28">
                  <c:v>41.79</c:v>
                </c:pt>
                <c:pt idx="29">
                  <c:v>41.59</c:v>
                </c:pt>
                <c:pt idx="30">
                  <c:v>41.7</c:v>
                </c:pt>
                <c:pt idx="31">
                  <c:v>41.62</c:v>
                </c:pt>
                <c:pt idx="32">
                  <c:v>42.16</c:v>
                </c:pt>
                <c:pt idx="33">
                  <c:v>41.52</c:v>
                </c:pt>
                <c:pt idx="34">
                  <c:v>41.62</c:v>
                </c:pt>
                <c:pt idx="35">
                  <c:v>41.71</c:v>
                </c:pt>
                <c:pt idx="36">
                  <c:v>41.5</c:v>
                </c:pt>
                <c:pt idx="37">
                  <c:v>41.63</c:v>
                </c:pt>
                <c:pt idx="38">
                  <c:v>41.69</c:v>
                </c:pt>
                <c:pt idx="39">
                  <c:v>41.74</c:v>
                </c:pt>
                <c:pt idx="40">
                  <c:v>41.69</c:v>
                </c:pt>
                <c:pt idx="41">
                  <c:v>41.73</c:v>
                </c:pt>
                <c:pt idx="42">
                  <c:v>41.68</c:v>
                </c:pt>
                <c:pt idx="43">
                  <c:v>41.73</c:v>
                </c:pt>
                <c:pt idx="44">
                  <c:v>41.58</c:v>
                </c:pt>
                <c:pt idx="45">
                  <c:v>41.54</c:v>
                </c:pt>
                <c:pt idx="46">
                  <c:v>41.79</c:v>
                </c:pt>
                <c:pt idx="47">
                  <c:v>41.58</c:v>
                </c:pt>
                <c:pt idx="48">
                  <c:v>41.52</c:v>
                </c:pt>
                <c:pt idx="49">
                  <c:v>41.6</c:v>
                </c:pt>
                <c:pt idx="50">
                  <c:v>41.52</c:v>
                </c:pt>
                <c:pt idx="51">
                  <c:v>41.65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'Kozak I Razboiniki'!$E$18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'Kozak I Razboiniki'!$B$19:$B$70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'Kozak I Razboiniki'!$E$19:$E$70</c:f>
              <c:numCache>
                <c:formatCode>0.00</c:formatCode>
                <c:ptCount val="52"/>
                <c:pt idx="0">
                  <c:v>43.61</c:v>
                </c:pt>
                <c:pt idx="1">
                  <c:v>42.46</c:v>
                </c:pt>
                <c:pt idx="2">
                  <c:v>42.02</c:v>
                </c:pt>
                <c:pt idx="3">
                  <c:v>41.96</c:v>
                </c:pt>
                <c:pt idx="4">
                  <c:v>42.14</c:v>
                </c:pt>
                <c:pt idx="5">
                  <c:v>42.29</c:v>
                </c:pt>
                <c:pt idx="6">
                  <c:v>41.99</c:v>
                </c:pt>
                <c:pt idx="7">
                  <c:v>42.08</c:v>
                </c:pt>
                <c:pt idx="8">
                  <c:v>42.03</c:v>
                </c:pt>
                <c:pt idx="9">
                  <c:v>41.91</c:v>
                </c:pt>
                <c:pt idx="10">
                  <c:v>41.82</c:v>
                </c:pt>
                <c:pt idx="11">
                  <c:v>41.78</c:v>
                </c:pt>
                <c:pt idx="12">
                  <c:v>41.71</c:v>
                </c:pt>
                <c:pt idx="13">
                  <c:v>42.03</c:v>
                </c:pt>
                <c:pt idx="14">
                  <c:v>41.88</c:v>
                </c:pt>
                <c:pt idx="15">
                  <c:v>42.14</c:v>
                </c:pt>
                <c:pt idx="16">
                  <c:v>41.8</c:v>
                </c:pt>
                <c:pt idx="17">
                  <c:v>42.15</c:v>
                </c:pt>
                <c:pt idx="18">
                  <c:v>42.12</c:v>
                </c:pt>
                <c:pt idx="19">
                  <c:v>46.48</c:v>
                </c:pt>
                <c:pt idx="20">
                  <c:v>42.03</c:v>
                </c:pt>
                <c:pt idx="21">
                  <c:v>41.85</c:v>
                </c:pt>
                <c:pt idx="22">
                  <c:v>41.96</c:v>
                </c:pt>
                <c:pt idx="23">
                  <c:v>41.93</c:v>
                </c:pt>
                <c:pt idx="24">
                  <c:v>41.75</c:v>
                </c:pt>
                <c:pt idx="25">
                  <c:v>41.64</c:v>
                </c:pt>
                <c:pt idx="26">
                  <c:v>42.1</c:v>
                </c:pt>
                <c:pt idx="27">
                  <c:v>42.14</c:v>
                </c:pt>
                <c:pt idx="28">
                  <c:v>42.88</c:v>
                </c:pt>
                <c:pt idx="29">
                  <c:v>42.18</c:v>
                </c:pt>
                <c:pt idx="30">
                  <c:v>42.12</c:v>
                </c:pt>
                <c:pt idx="31">
                  <c:v>41.68</c:v>
                </c:pt>
                <c:pt idx="32">
                  <c:v>41.84</c:v>
                </c:pt>
                <c:pt idx="33">
                  <c:v>41.92</c:v>
                </c:pt>
                <c:pt idx="34">
                  <c:v>41.75</c:v>
                </c:pt>
                <c:pt idx="35">
                  <c:v>42.2</c:v>
                </c:pt>
                <c:pt idx="36">
                  <c:v>42.01</c:v>
                </c:pt>
                <c:pt idx="37">
                  <c:v>42.41</c:v>
                </c:pt>
                <c:pt idx="38">
                  <c:v>41.95</c:v>
                </c:pt>
                <c:pt idx="39">
                  <c:v>41.86</c:v>
                </c:pt>
                <c:pt idx="40">
                  <c:v>41.9</c:v>
                </c:pt>
                <c:pt idx="41">
                  <c:v>41.75</c:v>
                </c:pt>
                <c:pt idx="42">
                  <c:v>42.25</c:v>
                </c:pt>
                <c:pt idx="43">
                  <c:v>42.17</c:v>
                </c:pt>
                <c:pt idx="44">
                  <c:v>42.26</c:v>
                </c:pt>
                <c:pt idx="45">
                  <c:v>41.9</c:v>
                </c:pt>
                <c:pt idx="46">
                  <c:v>42.21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'Kozak I Razboiniki'!$F$18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'Kozak I Razboiniki'!$B$19:$B$70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'Kozak I Razboiniki'!$F$19:$F$70</c:f>
              <c:numCache>
                <c:formatCode>0.00</c:formatCode>
                <c:ptCount val="52"/>
                <c:pt idx="0">
                  <c:v>41.57</c:v>
                </c:pt>
                <c:pt idx="1">
                  <c:v>41.74</c:v>
                </c:pt>
                <c:pt idx="2">
                  <c:v>41.76</c:v>
                </c:pt>
                <c:pt idx="3">
                  <c:v>41.49</c:v>
                </c:pt>
                <c:pt idx="4">
                  <c:v>41.48</c:v>
                </c:pt>
                <c:pt idx="5">
                  <c:v>41.62</c:v>
                </c:pt>
                <c:pt idx="6">
                  <c:v>41.78</c:v>
                </c:pt>
                <c:pt idx="7">
                  <c:v>42.16</c:v>
                </c:pt>
                <c:pt idx="8">
                  <c:v>42.24</c:v>
                </c:pt>
                <c:pt idx="9">
                  <c:v>42.53</c:v>
                </c:pt>
                <c:pt idx="10">
                  <c:v>42.45</c:v>
                </c:pt>
                <c:pt idx="11">
                  <c:v>41.59</c:v>
                </c:pt>
                <c:pt idx="12">
                  <c:v>41.59</c:v>
                </c:pt>
                <c:pt idx="13">
                  <c:v>41.53</c:v>
                </c:pt>
                <c:pt idx="14">
                  <c:v>41.42</c:v>
                </c:pt>
                <c:pt idx="15">
                  <c:v>41.65</c:v>
                </c:pt>
                <c:pt idx="16">
                  <c:v>41.5</c:v>
                </c:pt>
                <c:pt idx="17">
                  <c:v>41.69</c:v>
                </c:pt>
                <c:pt idx="18">
                  <c:v>44.87</c:v>
                </c:pt>
                <c:pt idx="19">
                  <c:v>42.07</c:v>
                </c:pt>
                <c:pt idx="20">
                  <c:v>42.35</c:v>
                </c:pt>
                <c:pt idx="21">
                  <c:v>41.61</c:v>
                </c:pt>
                <c:pt idx="22">
                  <c:v>41.51</c:v>
                </c:pt>
                <c:pt idx="23">
                  <c:v>41.83</c:v>
                </c:pt>
                <c:pt idx="24">
                  <c:v>41.93</c:v>
                </c:pt>
                <c:pt idx="25">
                  <c:v>41.55</c:v>
                </c:pt>
                <c:pt idx="26">
                  <c:v>42.07</c:v>
                </c:pt>
                <c:pt idx="27">
                  <c:v>41.6</c:v>
                </c:pt>
                <c:pt idx="28">
                  <c:v>43.4</c:v>
                </c:pt>
                <c:pt idx="29">
                  <c:v>41.69</c:v>
                </c:pt>
                <c:pt idx="30">
                  <c:v>41.46</c:v>
                </c:pt>
                <c:pt idx="31">
                  <c:v>41.71</c:v>
                </c:pt>
                <c:pt idx="32">
                  <c:v>43.39</c:v>
                </c:pt>
                <c:pt idx="33">
                  <c:v>41.52</c:v>
                </c:pt>
                <c:pt idx="34">
                  <c:v>41.85</c:v>
                </c:pt>
                <c:pt idx="35">
                  <c:v>42.27</c:v>
                </c:pt>
                <c:pt idx="36">
                  <c:v>47.1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552256"/>
        <c:axId val="137553792"/>
      </c:lineChart>
      <c:catAx>
        <c:axId val="1375522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37553792"/>
        <c:crosses val="autoZero"/>
        <c:auto val="1"/>
        <c:lblAlgn val="ctr"/>
        <c:lblOffset val="100"/>
        <c:noMultiLvlLbl val="0"/>
      </c:catAx>
      <c:valAx>
        <c:axId val="137553792"/>
        <c:scaling>
          <c:orientation val="minMax"/>
          <c:max val="45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3755225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MST!$C$18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MST!$B$19:$B$73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MST!$C$19:$C$73</c:f>
              <c:numCache>
                <c:formatCode>0.00</c:formatCode>
                <c:ptCount val="55"/>
                <c:pt idx="0">
                  <c:v>44.11</c:v>
                </c:pt>
                <c:pt idx="1">
                  <c:v>42.81</c:v>
                </c:pt>
                <c:pt idx="2">
                  <c:v>41.97</c:v>
                </c:pt>
                <c:pt idx="3">
                  <c:v>42.14</c:v>
                </c:pt>
                <c:pt idx="4">
                  <c:v>41.89</c:v>
                </c:pt>
                <c:pt idx="5">
                  <c:v>41.75</c:v>
                </c:pt>
                <c:pt idx="6">
                  <c:v>41.91</c:v>
                </c:pt>
                <c:pt idx="7">
                  <c:v>41.79</c:v>
                </c:pt>
                <c:pt idx="8">
                  <c:v>41.78</c:v>
                </c:pt>
                <c:pt idx="9">
                  <c:v>41.75</c:v>
                </c:pt>
                <c:pt idx="10">
                  <c:v>41.97</c:v>
                </c:pt>
                <c:pt idx="11">
                  <c:v>42.27</c:v>
                </c:pt>
                <c:pt idx="12">
                  <c:v>42.7</c:v>
                </c:pt>
                <c:pt idx="13">
                  <c:v>42.17</c:v>
                </c:pt>
                <c:pt idx="14">
                  <c:v>42.07</c:v>
                </c:pt>
                <c:pt idx="15">
                  <c:v>41.98</c:v>
                </c:pt>
                <c:pt idx="16">
                  <c:v>41.92</c:v>
                </c:pt>
                <c:pt idx="17">
                  <c:v>42.16</c:v>
                </c:pt>
                <c:pt idx="18">
                  <c:v>42.54</c:v>
                </c:pt>
                <c:pt idx="19">
                  <c:v>42.04</c:v>
                </c:pt>
                <c:pt idx="20">
                  <c:v>41.92</c:v>
                </c:pt>
                <c:pt idx="21">
                  <c:v>42.14</c:v>
                </c:pt>
                <c:pt idx="22">
                  <c:v>42.11</c:v>
                </c:pt>
                <c:pt idx="23">
                  <c:v>42.08</c:v>
                </c:pt>
                <c:pt idx="24">
                  <c:v>42.38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MST!$D$18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MST!$B$19:$B$73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MST!$D$19:$D$73</c:f>
              <c:numCache>
                <c:formatCode>0.00</c:formatCode>
                <c:ptCount val="55"/>
                <c:pt idx="0">
                  <c:v>42.82</c:v>
                </c:pt>
                <c:pt idx="1">
                  <c:v>42.53</c:v>
                </c:pt>
                <c:pt idx="2">
                  <c:v>42.05</c:v>
                </c:pt>
                <c:pt idx="3">
                  <c:v>42.28</c:v>
                </c:pt>
                <c:pt idx="4">
                  <c:v>41.84</c:v>
                </c:pt>
                <c:pt idx="5">
                  <c:v>41.76</c:v>
                </c:pt>
                <c:pt idx="6">
                  <c:v>41.79</c:v>
                </c:pt>
                <c:pt idx="7">
                  <c:v>41.89</c:v>
                </c:pt>
                <c:pt idx="8">
                  <c:v>41.89</c:v>
                </c:pt>
                <c:pt idx="9">
                  <c:v>41.72</c:v>
                </c:pt>
                <c:pt idx="10">
                  <c:v>42.01</c:v>
                </c:pt>
                <c:pt idx="11">
                  <c:v>41.94</c:v>
                </c:pt>
                <c:pt idx="12">
                  <c:v>41.91</c:v>
                </c:pt>
                <c:pt idx="13">
                  <c:v>41.79</c:v>
                </c:pt>
                <c:pt idx="14">
                  <c:v>42.11</c:v>
                </c:pt>
                <c:pt idx="15">
                  <c:v>41.73</c:v>
                </c:pt>
                <c:pt idx="16">
                  <c:v>41.62</c:v>
                </c:pt>
                <c:pt idx="17">
                  <c:v>42.12</c:v>
                </c:pt>
                <c:pt idx="18">
                  <c:v>41.88</c:v>
                </c:pt>
                <c:pt idx="19">
                  <c:v>41.72</c:v>
                </c:pt>
                <c:pt idx="20">
                  <c:v>41.83</c:v>
                </c:pt>
                <c:pt idx="21">
                  <c:v>42.44</c:v>
                </c:pt>
                <c:pt idx="22">
                  <c:v>42.17</c:v>
                </c:pt>
                <c:pt idx="23">
                  <c:v>41.97</c:v>
                </c:pt>
                <c:pt idx="24">
                  <c:v>41.86</c:v>
                </c:pt>
                <c:pt idx="25">
                  <c:v>41.97</c:v>
                </c:pt>
                <c:pt idx="26">
                  <c:v>42.04</c:v>
                </c:pt>
                <c:pt idx="27">
                  <c:v>41.83</c:v>
                </c:pt>
                <c:pt idx="28">
                  <c:v>41.99</c:v>
                </c:pt>
                <c:pt idx="29">
                  <c:v>41.83</c:v>
                </c:pt>
                <c:pt idx="30">
                  <c:v>41.88</c:v>
                </c:pt>
                <c:pt idx="31">
                  <c:v>42.2</c:v>
                </c:pt>
                <c:pt idx="32">
                  <c:v>41.89</c:v>
                </c:pt>
                <c:pt idx="33">
                  <c:v>41.89</c:v>
                </c:pt>
                <c:pt idx="34">
                  <c:v>41.86</c:v>
                </c:pt>
                <c:pt idx="35">
                  <c:v>41.79</c:v>
                </c:pt>
                <c:pt idx="36">
                  <c:v>41.95</c:v>
                </c:pt>
                <c:pt idx="37">
                  <c:v>41.82</c:v>
                </c:pt>
                <c:pt idx="38">
                  <c:v>41.88</c:v>
                </c:pt>
                <c:pt idx="39">
                  <c:v>41.81</c:v>
                </c:pt>
                <c:pt idx="40">
                  <c:v>41.7</c:v>
                </c:pt>
                <c:pt idx="41">
                  <c:v>41.9</c:v>
                </c:pt>
                <c:pt idx="42">
                  <c:v>41.86</c:v>
                </c:pt>
                <c:pt idx="43">
                  <c:v>42.63</c:v>
                </c:pt>
                <c:pt idx="44">
                  <c:v>42</c:v>
                </c:pt>
                <c:pt idx="45">
                  <c:v>41.94</c:v>
                </c:pt>
                <c:pt idx="46">
                  <c:v>42.01</c:v>
                </c:pt>
                <c:pt idx="47">
                  <c:v>41.99</c:v>
                </c:pt>
                <c:pt idx="48">
                  <c:v>41.93</c:v>
                </c:pt>
                <c:pt idx="49">
                  <c:v>42.1</c:v>
                </c:pt>
                <c:pt idx="50">
                  <c:v>41.81</c:v>
                </c:pt>
                <c:pt idx="51">
                  <c:v>42.01</c:v>
                </c:pt>
                <c:pt idx="52">
                  <c:v>41.71</c:v>
                </c:pt>
                <c:pt idx="53">
                  <c:v>41.85</c:v>
                </c:pt>
                <c:pt idx="54">
                  <c:v>42.71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MST!$E$18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MST!$B$19:$B$73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MST!$E$19:$E$73</c:f>
              <c:numCache>
                <c:formatCode>0.00</c:formatCode>
                <c:ptCount val="55"/>
                <c:pt idx="0">
                  <c:v>42.64</c:v>
                </c:pt>
                <c:pt idx="1">
                  <c:v>42.36</c:v>
                </c:pt>
                <c:pt idx="2">
                  <c:v>42.25</c:v>
                </c:pt>
                <c:pt idx="3">
                  <c:v>42.17</c:v>
                </c:pt>
                <c:pt idx="4">
                  <c:v>42.29</c:v>
                </c:pt>
                <c:pt idx="5">
                  <c:v>41.99</c:v>
                </c:pt>
                <c:pt idx="6">
                  <c:v>42.22</c:v>
                </c:pt>
                <c:pt idx="7">
                  <c:v>42.15</c:v>
                </c:pt>
                <c:pt idx="8">
                  <c:v>41.89</c:v>
                </c:pt>
                <c:pt idx="9">
                  <c:v>41.82</c:v>
                </c:pt>
                <c:pt idx="10">
                  <c:v>42.11</c:v>
                </c:pt>
                <c:pt idx="11">
                  <c:v>41.89</c:v>
                </c:pt>
                <c:pt idx="12">
                  <c:v>41.82</c:v>
                </c:pt>
                <c:pt idx="13">
                  <c:v>42.47</c:v>
                </c:pt>
                <c:pt idx="14">
                  <c:v>42.01</c:v>
                </c:pt>
                <c:pt idx="15">
                  <c:v>42.04</c:v>
                </c:pt>
                <c:pt idx="16">
                  <c:v>41.9</c:v>
                </c:pt>
                <c:pt idx="17">
                  <c:v>41.78</c:v>
                </c:pt>
                <c:pt idx="18">
                  <c:v>41.88</c:v>
                </c:pt>
                <c:pt idx="19">
                  <c:v>41.97</c:v>
                </c:pt>
                <c:pt idx="20">
                  <c:v>41.97</c:v>
                </c:pt>
                <c:pt idx="21">
                  <c:v>42.21</c:v>
                </c:pt>
                <c:pt idx="22">
                  <c:v>41.87</c:v>
                </c:pt>
                <c:pt idx="23">
                  <c:v>41.96</c:v>
                </c:pt>
                <c:pt idx="24">
                  <c:v>41.99</c:v>
                </c:pt>
                <c:pt idx="25">
                  <c:v>42.06</c:v>
                </c:pt>
                <c:pt idx="26">
                  <c:v>42.06</c:v>
                </c:pt>
                <c:pt idx="27">
                  <c:v>41.95</c:v>
                </c:pt>
                <c:pt idx="28">
                  <c:v>42.31</c:v>
                </c:pt>
                <c:pt idx="29">
                  <c:v>41.93</c:v>
                </c:pt>
                <c:pt idx="30">
                  <c:v>42.08</c:v>
                </c:pt>
                <c:pt idx="31">
                  <c:v>41.85</c:v>
                </c:pt>
                <c:pt idx="32">
                  <c:v>41.85</c:v>
                </c:pt>
                <c:pt idx="33">
                  <c:v>41.81</c:v>
                </c:pt>
                <c:pt idx="34">
                  <c:v>42.42</c:v>
                </c:pt>
                <c:pt idx="35">
                  <c:v>41.84</c:v>
                </c:pt>
                <c:pt idx="36">
                  <c:v>42.12</c:v>
                </c:pt>
                <c:pt idx="37">
                  <c:v>42.03</c:v>
                </c:pt>
                <c:pt idx="38">
                  <c:v>42.11</c:v>
                </c:pt>
                <c:pt idx="39">
                  <c:v>42.41</c:v>
                </c:pt>
                <c:pt idx="40">
                  <c:v>41.93</c:v>
                </c:pt>
                <c:pt idx="41">
                  <c:v>41.76</c:v>
                </c:pt>
                <c:pt idx="42">
                  <c:v>41.75</c:v>
                </c:pt>
                <c:pt idx="43">
                  <c:v>42.16</c:v>
                </c:pt>
                <c:pt idx="44">
                  <c:v>41.87</c:v>
                </c:pt>
                <c:pt idx="45">
                  <c:v>41.96</c:v>
                </c:pt>
                <c:pt idx="46">
                  <c:v>41.9</c:v>
                </c:pt>
                <c:pt idx="47">
                  <c:v>42.21</c:v>
                </c:pt>
                <c:pt idx="48">
                  <c:v>42.22</c:v>
                </c:pt>
                <c:pt idx="49">
                  <c:v>41.91</c:v>
                </c:pt>
                <c:pt idx="50">
                  <c:v>41.83</c:v>
                </c:pt>
                <c:pt idx="51">
                  <c:v>42.61</c:v>
                </c:pt>
                <c:pt idx="52">
                  <c:v>41.84</c:v>
                </c:pt>
                <c:pt idx="53">
                  <c:v>41.86</c:v>
                </c:pt>
                <c:pt idx="54">
                  <c:v>42.17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MST!$F$18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MST!$B$19:$B$73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MST!$F$19:$F$73</c:f>
              <c:numCache>
                <c:formatCode>0.00</c:formatCode>
                <c:ptCount val="55"/>
                <c:pt idx="0">
                  <c:v>42.37</c:v>
                </c:pt>
                <c:pt idx="1">
                  <c:v>41.87</c:v>
                </c:pt>
                <c:pt idx="2">
                  <c:v>41.78</c:v>
                </c:pt>
                <c:pt idx="3">
                  <c:v>42.06</c:v>
                </c:pt>
                <c:pt idx="4">
                  <c:v>41.68</c:v>
                </c:pt>
                <c:pt idx="5">
                  <c:v>42.12</c:v>
                </c:pt>
                <c:pt idx="6">
                  <c:v>41.95</c:v>
                </c:pt>
                <c:pt idx="7">
                  <c:v>42.25</c:v>
                </c:pt>
                <c:pt idx="8">
                  <c:v>41.53</c:v>
                </c:pt>
                <c:pt idx="9">
                  <c:v>41.71</c:v>
                </c:pt>
                <c:pt idx="10">
                  <c:v>42.07</c:v>
                </c:pt>
                <c:pt idx="11">
                  <c:v>42.01</c:v>
                </c:pt>
                <c:pt idx="12">
                  <c:v>41.76</c:v>
                </c:pt>
                <c:pt idx="13">
                  <c:v>41.95</c:v>
                </c:pt>
                <c:pt idx="14">
                  <c:v>41.66</c:v>
                </c:pt>
                <c:pt idx="15">
                  <c:v>41.72</c:v>
                </c:pt>
                <c:pt idx="16">
                  <c:v>41.83</c:v>
                </c:pt>
                <c:pt idx="17">
                  <c:v>41.62</c:v>
                </c:pt>
                <c:pt idx="18">
                  <c:v>41.77</c:v>
                </c:pt>
                <c:pt idx="19">
                  <c:v>41.83</c:v>
                </c:pt>
                <c:pt idx="20">
                  <c:v>41.53</c:v>
                </c:pt>
                <c:pt idx="21">
                  <c:v>41.63</c:v>
                </c:pt>
                <c:pt idx="22">
                  <c:v>42.1</c:v>
                </c:pt>
                <c:pt idx="23">
                  <c:v>41.79</c:v>
                </c:pt>
                <c:pt idx="24">
                  <c:v>41.98</c:v>
                </c:pt>
                <c:pt idx="25">
                  <c:v>41.92</c:v>
                </c:pt>
                <c:pt idx="26">
                  <c:v>41.91</c:v>
                </c:pt>
                <c:pt idx="27">
                  <c:v>41.85</c:v>
                </c:pt>
                <c:pt idx="28">
                  <c:v>41.77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9899648"/>
        <c:axId val="139901184"/>
      </c:lineChart>
      <c:catAx>
        <c:axId val="1398996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39901184"/>
        <c:crosses val="autoZero"/>
        <c:auto val="1"/>
        <c:lblAlgn val="ctr"/>
        <c:lblOffset val="100"/>
        <c:noMultiLvlLbl val="0"/>
      </c:catAx>
      <c:valAx>
        <c:axId val="139901184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3989964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'5GT'!$C$18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'5GT'!$B$19:$B$70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'5GT'!$C$19:$C$70</c:f>
              <c:numCache>
                <c:formatCode>0.00</c:formatCode>
                <c:ptCount val="52"/>
                <c:pt idx="0">
                  <c:v>46.11</c:v>
                </c:pt>
                <c:pt idx="1">
                  <c:v>44.11</c:v>
                </c:pt>
                <c:pt idx="2">
                  <c:v>42.39</c:v>
                </c:pt>
                <c:pt idx="3">
                  <c:v>42.54</c:v>
                </c:pt>
                <c:pt idx="4">
                  <c:v>42.32</c:v>
                </c:pt>
                <c:pt idx="5">
                  <c:v>42.25</c:v>
                </c:pt>
                <c:pt idx="6">
                  <c:v>42.17</c:v>
                </c:pt>
                <c:pt idx="7">
                  <c:v>42.24</c:v>
                </c:pt>
                <c:pt idx="8">
                  <c:v>42.03</c:v>
                </c:pt>
                <c:pt idx="9">
                  <c:v>42.1</c:v>
                </c:pt>
                <c:pt idx="10">
                  <c:v>42.31</c:v>
                </c:pt>
                <c:pt idx="11">
                  <c:v>42.19</c:v>
                </c:pt>
                <c:pt idx="12">
                  <c:v>42.61</c:v>
                </c:pt>
                <c:pt idx="13">
                  <c:v>41.96</c:v>
                </c:pt>
                <c:pt idx="14">
                  <c:v>42.18</c:v>
                </c:pt>
                <c:pt idx="15">
                  <c:v>42.56</c:v>
                </c:pt>
                <c:pt idx="16">
                  <c:v>42.23</c:v>
                </c:pt>
                <c:pt idx="17">
                  <c:v>42.48</c:v>
                </c:pt>
                <c:pt idx="18">
                  <c:v>42.69</c:v>
                </c:pt>
                <c:pt idx="19">
                  <c:v>42.25</c:v>
                </c:pt>
                <c:pt idx="20">
                  <c:v>42.16</c:v>
                </c:pt>
                <c:pt idx="21">
                  <c:v>42.76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'5GT'!$D$18</c:f>
              <c:strCache>
                <c:ptCount val="1"/>
                <c:pt idx="0">
                  <c:v>Звягин Григорий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'5GT'!$B$19:$B$70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'5GT'!$D$19:$D$70</c:f>
              <c:numCache>
                <c:formatCode>0.00</c:formatCode>
                <c:ptCount val="52"/>
                <c:pt idx="0">
                  <c:v>42.47</c:v>
                </c:pt>
                <c:pt idx="1">
                  <c:v>42.35</c:v>
                </c:pt>
                <c:pt idx="2">
                  <c:v>43.54</c:v>
                </c:pt>
                <c:pt idx="3">
                  <c:v>42.79</c:v>
                </c:pt>
                <c:pt idx="4">
                  <c:v>42.47</c:v>
                </c:pt>
                <c:pt idx="5">
                  <c:v>42.29</c:v>
                </c:pt>
                <c:pt idx="6">
                  <c:v>42.16</c:v>
                </c:pt>
                <c:pt idx="7">
                  <c:v>42.54</c:v>
                </c:pt>
                <c:pt idx="8">
                  <c:v>42.32</c:v>
                </c:pt>
                <c:pt idx="9">
                  <c:v>42.31</c:v>
                </c:pt>
                <c:pt idx="10">
                  <c:v>42.69</c:v>
                </c:pt>
                <c:pt idx="11">
                  <c:v>42.61</c:v>
                </c:pt>
                <c:pt idx="12">
                  <c:v>42.42</c:v>
                </c:pt>
                <c:pt idx="13">
                  <c:v>42.39</c:v>
                </c:pt>
                <c:pt idx="14">
                  <c:v>42.44</c:v>
                </c:pt>
                <c:pt idx="15">
                  <c:v>42.39</c:v>
                </c:pt>
                <c:pt idx="16">
                  <c:v>42.67</c:v>
                </c:pt>
                <c:pt idx="17">
                  <c:v>42.28</c:v>
                </c:pt>
                <c:pt idx="18">
                  <c:v>42.21</c:v>
                </c:pt>
                <c:pt idx="19">
                  <c:v>42.27</c:v>
                </c:pt>
                <c:pt idx="20">
                  <c:v>42.28</c:v>
                </c:pt>
                <c:pt idx="21">
                  <c:v>42.09</c:v>
                </c:pt>
                <c:pt idx="22">
                  <c:v>42.39</c:v>
                </c:pt>
                <c:pt idx="23">
                  <c:v>42.23</c:v>
                </c:pt>
                <c:pt idx="24">
                  <c:v>42.1</c:v>
                </c:pt>
                <c:pt idx="25">
                  <c:v>42.6</c:v>
                </c:pt>
                <c:pt idx="26">
                  <c:v>42.01</c:v>
                </c:pt>
                <c:pt idx="27">
                  <c:v>42.46</c:v>
                </c:pt>
                <c:pt idx="28">
                  <c:v>42.51</c:v>
                </c:pt>
                <c:pt idx="29">
                  <c:v>42.65</c:v>
                </c:pt>
                <c:pt idx="30">
                  <c:v>42.13</c:v>
                </c:pt>
                <c:pt idx="31">
                  <c:v>42.09</c:v>
                </c:pt>
                <c:pt idx="32">
                  <c:v>42.44</c:v>
                </c:pt>
                <c:pt idx="33">
                  <c:v>42.58</c:v>
                </c:pt>
                <c:pt idx="34">
                  <c:v>42.3</c:v>
                </c:pt>
                <c:pt idx="35">
                  <c:v>42.09</c:v>
                </c:pt>
                <c:pt idx="36">
                  <c:v>41.96</c:v>
                </c:pt>
                <c:pt idx="37">
                  <c:v>42.05</c:v>
                </c:pt>
                <c:pt idx="38">
                  <c:v>42.03</c:v>
                </c:pt>
                <c:pt idx="39">
                  <c:v>42.24</c:v>
                </c:pt>
                <c:pt idx="40">
                  <c:v>42.18</c:v>
                </c:pt>
                <c:pt idx="41">
                  <c:v>42.27</c:v>
                </c:pt>
                <c:pt idx="42">
                  <c:v>42.25</c:v>
                </c:pt>
                <c:pt idx="43">
                  <c:v>42.07</c:v>
                </c:pt>
                <c:pt idx="44">
                  <c:v>43.5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'5GT'!$E$18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'5GT'!$B$19:$B$70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'5GT'!$E$19:$E$70</c:f>
              <c:numCache>
                <c:formatCode>0.00</c:formatCode>
                <c:ptCount val="52"/>
                <c:pt idx="0">
                  <c:v>43.06</c:v>
                </c:pt>
                <c:pt idx="1">
                  <c:v>43.14</c:v>
                </c:pt>
                <c:pt idx="2">
                  <c:v>42.8</c:v>
                </c:pt>
                <c:pt idx="3">
                  <c:v>42.93</c:v>
                </c:pt>
                <c:pt idx="4">
                  <c:v>43.24</c:v>
                </c:pt>
                <c:pt idx="5">
                  <c:v>43.14</c:v>
                </c:pt>
                <c:pt idx="6">
                  <c:v>43.28</c:v>
                </c:pt>
                <c:pt idx="7">
                  <c:v>43.9</c:v>
                </c:pt>
                <c:pt idx="8">
                  <c:v>42.98</c:v>
                </c:pt>
                <c:pt idx="9">
                  <c:v>42.83</c:v>
                </c:pt>
                <c:pt idx="10">
                  <c:v>42.72</c:v>
                </c:pt>
                <c:pt idx="11">
                  <c:v>43.57</c:v>
                </c:pt>
                <c:pt idx="12">
                  <c:v>42.84</c:v>
                </c:pt>
                <c:pt idx="13">
                  <c:v>43.03</c:v>
                </c:pt>
                <c:pt idx="14">
                  <c:v>43.42</c:v>
                </c:pt>
                <c:pt idx="15">
                  <c:v>42.8</c:v>
                </c:pt>
                <c:pt idx="16">
                  <c:v>42.9</c:v>
                </c:pt>
                <c:pt idx="17">
                  <c:v>42.92</c:v>
                </c:pt>
                <c:pt idx="18">
                  <c:v>42.9</c:v>
                </c:pt>
                <c:pt idx="19">
                  <c:v>43.18</c:v>
                </c:pt>
                <c:pt idx="20">
                  <c:v>43.46</c:v>
                </c:pt>
                <c:pt idx="21">
                  <c:v>42.91</c:v>
                </c:pt>
                <c:pt idx="22">
                  <c:v>42.82</c:v>
                </c:pt>
                <c:pt idx="23">
                  <c:v>42.83</c:v>
                </c:pt>
                <c:pt idx="24">
                  <c:v>43.22</c:v>
                </c:pt>
                <c:pt idx="25">
                  <c:v>42.85</c:v>
                </c:pt>
                <c:pt idx="26">
                  <c:v>42.81</c:v>
                </c:pt>
                <c:pt idx="27">
                  <c:v>43.34</c:v>
                </c:pt>
                <c:pt idx="28">
                  <c:v>42.57</c:v>
                </c:pt>
                <c:pt idx="29">
                  <c:v>43.07</c:v>
                </c:pt>
                <c:pt idx="30">
                  <c:v>43.6</c:v>
                </c:pt>
                <c:pt idx="31">
                  <c:v>43.35</c:v>
                </c:pt>
                <c:pt idx="32">
                  <c:v>43.18</c:v>
                </c:pt>
                <c:pt idx="33">
                  <c:v>42.91</c:v>
                </c:pt>
                <c:pt idx="34">
                  <c:v>42.9</c:v>
                </c:pt>
                <c:pt idx="35">
                  <c:v>42.83</c:v>
                </c:pt>
                <c:pt idx="36">
                  <c:v>43.35</c:v>
                </c:pt>
                <c:pt idx="37">
                  <c:v>42.78</c:v>
                </c:pt>
                <c:pt idx="38">
                  <c:v>42.62</c:v>
                </c:pt>
                <c:pt idx="39">
                  <c:v>43.92</c:v>
                </c:pt>
                <c:pt idx="40">
                  <c:v>44.69</c:v>
                </c:pt>
                <c:pt idx="41">
                  <c:v>43.09</c:v>
                </c:pt>
                <c:pt idx="42">
                  <c:v>43.01</c:v>
                </c:pt>
                <c:pt idx="43">
                  <c:v>42.86</c:v>
                </c:pt>
                <c:pt idx="44">
                  <c:v>42.9</c:v>
                </c:pt>
                <c:pt idx="45">
                  <c:v>43.92</c:v>
                </c:pt>
                <c:pt idx="46">
                  <c:v>43.52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'5GT'!$F$18</c:f>
              <c:strCache>
                <c:ptCount val="1"/>
                <c:pt idx="0">
                  <c:v>Звягин Григорий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'5GT'!$B$19:$B$70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'5GT'!$F$19:$F$70</c:f>
              <c:numCache>
                <c:formatCode>0.00</c:formatCode>
                <c:ptCount val="52"/>
                <c:pt idx="0">
                  <c:v>42.03</c:v>
                </c:pt>
                <c:pt idx="1">
                  <c:v>41.94</c:v>
                </c:pt>
                <c:pt idx="2">
                  <c:v>42.09</c:v>
                </c:pt>
                <c:pt idx="3">
                  <c:v>41.9</c:v>
                </c:pt>
                <c:pt idx="4">
                  <c:v>41.9</c:v>
                </c:pt>
                <c:pt idx="5">
                  <c:v>41.72</c:v>
                </c:pt>
                <c:pt idx="6">
                  <c:v>41.72</c:v>
                </c:pt>
                <c:pt idx="7">
                  <c:v>41.65</c:v>
                </c:pt>
                <c:pt idx="8">
                  <c:v>41.88</c:v>
                </c:pt>
                <c:pt idx="9">
                  <c:v>42.16</c:v>
                </c:pt>
                <c:pt idx="10">
                  <c:v>41.72</c:v>
                </c:pt>
                <c:pt idx="11">
                  <c:v>41.81</c:v>
                </c:pt>
                <c:pt idx="12">
                  <c:v>41.81</c:v>
                </c:pt>
                <c:pt idx="13">
                  <c:v>42.11</c:v>
                </c:pt>
                <c:pt idx="14">
                  <c:v>41.53</c:v>
                </c:pt>
                <c:pt idx="15">
                  <c:v>41.68</c:v>
                </c:pt>
                <c:pt idx="16">
                  <c:v>42.35</c:v>
                </c:pt>
                <c:pt idx="17">
                  <c:v>41.89</c:v>
                </c:pt>
                <c:pt idx="18">
                  <c:v>41.75</c:v>
                </c:pt>
                <c:pt idx="19">
                  <c:v>41.76</c:v>
                </c:pt>
                <c:pt idx="20">
                  <c:v>41.44</c:v>
                </c:pt>
                <c:pt idx="21">
                  <c:v>41.85</c:v>
                </c:pt>
                <c:pt idx="22">
                  <c:v>41.69</c:v>
                </c:pt>
                <c:pt idx="23">
                  <c:v>41.68</c:v>
                </c:pt>
                <c:pt idx="24">
                  <c:v>42.58</c:v>
                </c:pt>
                <c:pt idx="25">
                  <c:v>42.11</c:v>
                </c:pt>
                <c:pt idx="26">
                  <c:v>41.77</c:v>
                </c:pt>
                <c:pt idx="27">
                  <c:v>41.81</c:v>
                </c:pt>
                <c:pt idx="28">
                  <c:v>41.74</c:v>
                </c:pt>
                <c:pt idx="29">
                  <c:v>41.77</c:v>
                </c:pt>
                <c:pt idx="30">
                  <c:v>41.7</c:v>
                </c:pt>
                <c:pt idx="31">
                  <c:v>41.81</c:v>
                </c:pt>
                <c:pt idx="32">
                  <c:v>41.68</c:v>
                </c:pt>
                <c:pt idx="33">
                  <c:v>41.88</c:v>
                </c:pt>
                <c:pt idx="34">
                  <c:v>41.72</c:v>
                </c:pt>
                <c:pt idx="35">
                  <c:v>41.53</c:v>
                </c:pt>
                <c:pt idx="36">
                  <c:v>41.72</c:v>
                </c:pt>
                <c:pt idx="37">
                  <c:v>41.77</c:v>
                </c:pt>
                <c:pt idx="38">
                  <c:v>42.55</c:v>
                </c:pt>
                <c:pt idx="39">
                  <c:v>41.53</c:v>
                </c:pt>
                <c:pt idx="40">
                  <c:v>41.63</c:v>
                </c:pt>
                <c:pt idx="41">
                  <c:v>41.7</c:v>
                </c:pt>
                <c:pt idx="42">
                  <c:v>41.78</c:v>
                </c:pt>
                <c:pt idx="43">
                  <c:v>41.9</c:v>
                </c:pt>
                <c:pt idx="44">
                  <c:v>41.9</c:v>
                </c:pt>
                <c:pt idx="45">
                  <c:v>42.11</c:v>
                </c:pt>
                <c:pt idx="46">
                  <c:v>42.08</c:v>
                </c:pt>
                <c:pt idx="47">
                  <c:v>41.91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663680"/>
        <c:axId val="144665216"/>
      </c:lineChart>
      <c:catAx>
        <c:axId val="144663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44665216"/>
        <c:crosses val="autoZero"/>
        <c:auto val="1"/>
        <c:lblAlgn val="ctr"/>
        <c:lblOffset val="100"/>
        <c:noMultiLvlLbl val="0"/>
      </c:catAx>
      <c:valAx>
        <c:axId val="144665216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4466368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Fossa!$C$18</c:f>
              <c:strCache>
                <c:ptCount val="1"/>
                <c:pt idx="0">
                  <c:v>Фалько Константин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Fossa!$B$19:$B$70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Fossa!$C$19:$C$70</c:f>
              <c:numCache>
                <c:formatCode>0.00</c:formatCode>
                <c:ptCount val="52"/>
                <c:pt idx="0">
                  <c:v>46.29</c:v>
                </c:pt>
                <c:pt idx="1">
                  <c:v>45.99</c:v>
                </c:pt>
                <c:pt idx="2">
                  <c:v>42.79</c:v>
                </c:pt>
                <c:pt idx="3">
                  <c:v>41.91</c:v>
                </c:pt>
                <c:pt idx="4">
                  <c:v>41.96</c:v>
                </c:pt>
                <c:pt idx="5">
                  <c:v>42.42</c:v>
                </c:pt>
                <c:pt idx="6">
                  <c:v>42.11</c:v>
                </c:pt>
                <c:pt idx="7">
                  <c:v>42.85</c:v>
                </c:pt>
                <c:pt idx="8">
                  <c:v>42.24</c:v>
                </c:pt>
                <c:pt idx="9">
                  <c:v>42.26</c:v>
                </c:pt>
                <c:pt idx="10">
                  <c:v>43.53</c:v>
                </c:pt>
                <c:pt idx="11">
                  <c:v>41.98</c:v>
                </c:pt>
                <c:pt idx="12">
                  <c:v>42.44</c:v>
                </c:pt>
                <c:pt idx="13">
                  <c:v>42.46</c:v>
                </c:pt>
                <c:pt idx="14">
                  <c:v>42.39</c:v>
                </c:pt>
                <c:pt idx="15">
                  <c:v>42.01</c:v>
                </c:pt>
                <c:pt idx="16">
                  <c:v>42.19</c:v>
                </c:pt>
                <c:pt idx="17">
                  <c:v>42.32</c:v>
                </c:pt>
                <c:pt idx="18">
                  <c:v>42.22</c:v>
                </c:pt>
                <c:pt idx="19">
                  <c:v>42.06</c:v>
                </c:pt>
                <c:pt idx="20">
                  <c:v>42.1</c:v>
                </c:pt>
                <c:pt idx="21">
                  <c:v>41.9</c:v>
                </c:pt>
                <c:pt idx="22">
                  <c:v>42.13</c:v>
                </c:pt>
                <c:pt idx="23">
                  <c:v>42.09</c:v>
                </c:pt>
                <c:pt idx="24">
                  <c:v>41.92</c:v>
                </c:pt>
                <c:pt idx="25">
                  <c:v>42.34</c:v>
                </c:pt>
                <c:pt idx="26">
                  <c:v>42.12</c:v>
                </c:pt>
                <c:pt idx="27">
                  <c:v>42.46</c:v>
                </c:pt>
                <c:pt idx="28">
                  <c:v>42.34</c:v>
                </c:pt>
                <c:pt idx="29">
                  <c:v>42.19</c:v>
                </c:pt>
                <c:pt idx="30">
                  <c:v>42.39</c:v>
                </c:pt>
                <c:pt idx="31">
                  <c:v>41.81</c:v>
                </c:pt>
                <c:pt idx="32">
                  <c:v>42.21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Fossa!$D$18</c:f>
              <c:strCache>
                <c:ptCount val="1"/>
                <c:pt idx="0">
                  <c:v>Крутоголов Павел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Fossa!$B$19:$B$70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Fossa!$D$19:$D$70</c:f>
              <c:numCache>
                <c:formatCode>0.00</c:formatCode>
                <c:ptCount val="52"/>
                <c:pt idx="0">
                  <c:v>42.9</c:v>
                </c:pt>
                <c:pt idx="1">
                  <c:v>42.73</c:v>
                </c:pt>
                <c:pt idx="2">
                  <c:v>43.27</c:v>
                </c:pt>
                <c:pt idx="3">
                  <c:v>42.87</c:v>
                </c:pt>
                <c:pt idx="4">
                  <c:v>42.6</c:v>
                </c:pt>
                <c:pt idx="5">
                  <c:v>42.66</c:v>
                </c:pt>
                <c:pt idx="6">
                  <c:v>42.61</c:v>
                </c:pt>
                <c:pt idx="7">
                  <c:v>42.54</c:v>
                </c:pt>
                <c:pt idx="8">
                  <c:v>42.8</c:v>
                </c:pt>
                <c:pt idx="9">
                  <c:v>42.3</c:v>
                </c:pt>
                <c:pt idx="10">
                  <c:v>42.49</c:v>
                </c:pt>
                <c:pt idx="11">
                  <c:v>42.7</c:v>
                </c:pt>
                <c:pt idx="12">
                  <c:v>43.05</c:v>
                </c:pt>
                <c:pt idx="13">
                  <c:v>42.58</c:v>
                </c:pt>
                <c:pt idx="14">
                  <c:v>42.32</c:v>
                </c:pt>
                <c:pt idx="15">
                  <c:v>42.66</c:v>
                </c:pt>
                <c:pt idx="16">
                  <c:v>42.41</c:v>
                </c:pt>
                <c:pt idx="17" formatCode="General">
                  <c:v>42.36</c:v>
                </c:pt>
                <c:pt idx="18">
                  <c:v>42.17</c:v>
                </c:pt>
                <c:pt idx="19">
                  <c:v>42.4</c:v>
                </c:pt>
                <c:pt idx="20">
                  <c:v>42.81</c:v>
                </c:pt>
                <c:pt idx="21">
                  <c:v>42.4</c:v>
                </c:pt>
                <c:pt idx="22">
                  <c:v>42.39</c:v>
                </c:pt>
                <c:pt idx="23">
                  <c:v>42.65</c:v>
                </c:pt>
                <c:pt idx="24">
                  <c:v>42.14</c:v>
                </c:pt>
                <c:pt idx="25">
                  <c:v>42.5</c:v>
                </c:pt>
                <c:pt idx="26">
                  <c:v>43.5</c:v>
                </c:pt>
                <c:pt idx="27">
                  <c:v>42.57</c:v>
                </c:pt>
                <c:pt idx="28">
                  <c:v>42.72</c:v>
                </c:pt>
                <c:pt idx="29">
                  <c:v>42.44</c:v>
                </c:pt>
                <c:pt idx="30">
                  <c:v>43.47</c:v>
                </c:pt>
                <c:pt idx="31">
                  <c:v>42.83</c:v>
                </c:pt>
                <c:pt idx="32">
                  <c:v>42.5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Fossa!$E$18</c:f>
              <c:strCache>
                <c:ptCount val="1"/>
                <c:pt idx="0">
                  <c:v>Фалько Константин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Fossa!$B$19:$B$70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Fossa!$E$19:$E$70</c:f>
              <c:numCache>
                <c:formatCode>0.00</c:formatCode>
                <c:ptCount val="52"/>
                <c:pt idx="0">
                  <c:v>42.35</c:v>
                </c:pt>
                <c:pt idx="1">
                  <c:v>42.12</c:v>
                </c:pt>
                <c:pt idx="2">
                  <c:v>42.32</c:v>
                </c:pt>
                <c:pt idx="3">
                  <c:v>42.58</c:v>
                </c:pt>
                <c:pt idx="4">
                  <c:v>42.66</c:v>
                </c:pt>
                <c:pt idx="5">
                  <c:v>42.57</c:v>
                </c:pt>
                <c:pt idx="6">
                  <c:v>42.27</c:v>
                </c:pt>
                <c:pt idx="7">
                  <c:v>42.42</c:v>
                </c:pt>
                <c:pt idx="8">
                  <c:v>42.28</c:v>
                </c:pt>
                <c:pt idx="9">
                  <c:v>42.21</c:v>
                </c:pt>
                <c:pt idx="10">
                  <c:v>42.53</c:v>
                </c:pt>
                <c:pt idx="11">
                  <c:v>42.81</c:v>
                </c:pt>
                <c:pt idx="12">
                  <c:v>42.39</c:v>
                </c:pt>
                <c:pt idx="13">
                  <c:v>44.79</c:v>
                </c:pt>
                <c:pt idx="14">
                  <c:v>44.38</c:v>
                </c:pt>
                <c:pt idx="15">
                  <c:v>43.01</c:v>
                </c:pt>
                <c:pt idx="16">
                  <c:v>43.22</c:v>
                </c:pt>
                <c:pt idx="17">
                  <c:v>43.24</c:v>
                </c:pt>
                <c:pt idx="18">
                  <c:v>43.25</c:v>
                </c:pt>
                <c:pt idx="19">
                  <c:v>42.88</c:v>
                </c:pt>
                <c:pt idx="20">
                  <c:v>43.36</c:v>
                </c:pt>
                <c:pt idx="21">
                  <c:v>42.45</c:v>
                </c:pt>
                <c:pt idx="22">
                  <c:v>42.59</c:v>
                </c:pt>
                <c:pt idx="23">
                  <c:v>42.97</c:v>
                </c:pt>
                <c:pt idx="24">
                  <c:v>42.79</c:v>
                </c:pt>
                <c:pt idx="25">
                  <c:v>42.5</c:v>
                </c:pt>
                <c:pt idx="26">
                  <c:v>42.65</c:v>
                </c:pt>
                <c:pt idx="27">
                  <c:v>43.11</c:v>
                </c:pt>
                <c:pt idx="28">
                  <c:v>43.27</c:v>
                </c:pt>
                <c:pt idx="29">
                  <c:v>42.97</c:v>
                </c:pt>
                <c:pt idx="30">
                  <c:v>42.54</c:v>
                </c:pt>
                <c:pt idx="31">
                  <c:v>43.17</c:v>
                </c:pt>
                <c:pt idx="32">
                  <c:v>42.5</c:v>
                </c:pt>
                <c:pt idx="33">
                  <c:v>43.28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Fossa!$F$18</c:f>
              <c:strCache>
                <c:ptCount val="1"/>
                <c:pt idx="0">
                  <c:v>Крутоголов Павел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Fossa!$B$19:$B$70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Fossa!$F$19:$F$70</c:f>
              <c:numCache>
                <c:formatCode>0.00</c:formatCode>
                <c:ptCount val="52"/>
                <c:pt idx="0">
                  <c:v>43.17</c:v>
                </c:pt>
                <c:pt idx="1">
                  <c:v>42.42</c:v>
                </c:pt>
                <c:pt idx="2">
                  <c:v>42.3</c:v>
                </c:pt>
                <c:pt idx="3">
                  <c:v>43.69</c:v>
                </c:pt>
                <c:pt idx="4">
                  <c:v>42.3</c:v>
                </c:pt>
                <c:pt idx="5">
                  <c:v>42.07</c:v>
                </c:pt>
                <c:pt idx="6">
                  <c:v>42.21</c:v>
                </c:pt>
                <c:pt idx="7">
                  <c:v>42.38</c:v>
                </c:pt>
                <c:pt idx="8">
                  <c:v>42.05</c:v>
                </c:pt>
                <c:pt idx="9">
                  <c:v>42</c:v>
                </c:pt>
                <c:pt idx="10">
                  <c:v>41.94</c:v>
                </c:pt>
                <c:pt idx="11">
                  <c:v>41.93</c:v>
                </c:pt>
                <c:pt idx="12">
                  <c:v>42.24</c:v>
                </c:pt>
                <c:pt idx="13">
                  <c:v>41.86</c:v>
                </c:pt>
                <c:pt idx="14">
                  <c:v>42.05</c:v>
                </c:pt>
                <c:pt idx="15">
                  <c:v>42.07</c:v>
                </c:pt>
                <c:pt idx="16">
                  <c:v>42.03</c:v>
                </c:pt>
                <c:pt idx="17">
                  <c:v>42.21</c:v>
                </c:pt>
                <c:pt idx="18">
                  <c:v>42.02</c:v>
                </c:pt>
                <c:pt idx="19">
                  <c:v>42.21</c:v>
                </c:pt>
                <c:pt idx="20">
                  <c:v>42.24</c:v>
                </c:pt>
                <c:pt idx="21">
                  <c:v>41.96</c:v>
                </c:pt>
                <c:pt idx="22">
                  <c:v>42.26</c:v>
                </c:pt>
                <c:pt idx="23">
                  <c:v>42.25</c:v>
                </c:pt>
                <c:pt idx="24">
                  <c:v>42.8</c:v>
                </c:pt>
                <c:pt idx="25">
                  <c:v>42.3</c:v>
                </c:pt>
                <c:pt idx="26">
                  <c:v>42.2</c:v>
                </c:pt>
                <c:pt idx="27">
                  <c:v>42.73</c:v>
                </c:pt>
                <c:pt idx="28">
                  <c:v>42.34</c:v>
                </c:pt>
                <c:pt idx="29">
                  <c:v>42</c:v>
                </c:pt>
                <c:pt idx="30">
                  <c:v>42.22</c:v>
                </c:pt>
                <c:pt idx="31">
                  <c:v>43.34</c:v>
                </c:pt>
                <c:pt idx="32">
                  <c:v>42.38</c:v>
                </c:pt>
                <c:pt idx="33">
                  <c:v>42.44</c:v>
                </c:pt>
                <c:pt idx="34">
                  <c:v>42.28</c:v>
                </c:pt>
                <c:pt idx="35">
                  <c:v>42.13</c:v>
                </c:pt>
                <c:pt idx="36">
                  <c:v>42.24</c:v>
                </c:pt>
                <c:pt idx="37">
                  <c:v>42.3</c:v>
                </c:pt>
                <c:pt idx="38">
                  <c:v>42.28</c:v>
                </c:pt>
                <c:pt idx="39">
                  <c:v>41.98</c:v>
                </c:pt>
                <c:pt idx="40">
                  <c:v>41.85</c:v>
                </c:pt>
                <c:pt idx="41">
                  <c:v>42.02</c:v>
                </c:pt>
                <c:pt idx="42">
                  <c:v>42.38</c:v>
                </c:pt>
                <c:pt idx="43">
                  <c:v>42.3</c:v>
                </c:pt>
                <c:pt idx="44">
                  <c:v>42.04</c:v>
                </c:pt>
                <c:pt idx="45">
                  <c:v>42.22</c:v>
                </c:pt>
                <c:pt idx="46">
                  <c:v>41.74</c:v>
                </c:pt>
                <c:pt idx="47">
                  <c:v>42.21</c:v>
                </c:pt>
                <c:pt idx="48">
                  <c:v>42.14</c:v>
                </c:pt>
                <c:pt idx="49">
                  <c:v>42</c:v>
                </c:pt>
                <c:pt idx="50">
                  <c:v>42.27</c:v>
                </c:pt>
                <c:pt idx="51">
                  <c:v>42.14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3145984"/>
        <c:axId val="183147520"/>
      </c:lineChart>
      <c:catAx>
        <c:axId val="1831459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83147520"/>
        <c:crosses val="autoZero"/>
        <c:auto val="1"/>
        <c:lblAlgn val="ctr"/>
        <c:lblOffset val="100"/>
        <c:noMultiLvlLbl val="0"/>
      </c:catAx>
      <c:valAx>
        <c:axId val="183147520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8314598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Drive4Fun!$C$18</c:f>
              <c:strCache>
                <c:ptCount val="1"/>
                <c:pt idx="0">
                  <c:v>Веселов Сергей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Drive4Fun!$B$19:$B$73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Drive4Fun!$C$19:$C$73</c:f>
              <c:numCache>
                <c:formatCode>0.00</c:formatCode>
                <c:ptCount val="55"/>
                <c:pt idx="0">
                  <c:v>46.52</c:v>
                </c:pt>
                <c:pt idx="1">
                  <c:v>42.81</c:v>
                </c:pt>
                <c:pt idx="2">
                  <c:v>41.81</c:v>
                </c:pt>
                <c:pt idx="3">
                  <c:v>43.15</c:v>
                </c:pt>
                <c:pt idx="4">
                  <c:v>42.62</c:v>
                </c:pt>
                <c:pt idx="5">
                  <c:v>42.04</c:v>
                </c:pt>
                <c:pt idx="6">
                  <c:v>41.78</c:v>
                </c:pt>
                <c:pt idx="7">
                  <c:v>41.71</c:v>
                </c:pt>
                <c:pt idx="8">
                  <c:v>41.31</c:v>
                </c:pt>
                <c:pt idx="9">
                  <c:v>41.55</c:v>
                </c:pt>
                <c:pt idx="10">
                  <c:v>42.94</c:v>
                </c:pt>
                <c:pt idx="11">
                  <c:v>41.62</c:v>
                </c:pt>
                <c:pt idx="12">
                  <c:v>42.07</c:v>
                </c:pt>
                <c:pt idx="13">
                  <c:v>41.56</c:v>
                </c:pt>
                <c:pt idx="14">
                  <c:v>41.47</c:v>
                </c:pt>
                <c:pt idx="15">
                  <c:v>42.01</c:v>
                </c:pt>
                <c:pt idx="16">
                  <c:v>41.73</c:v>
                </c:pt>
                <c:pt idx="17">
                  <c:v>41.88</c:v>
                </c:pt>
                <c:pt idx="18">
                  <c:v>42.23</c:v>
                </c:pt>
                <c:pt idx="19">
                  <c:v>42.29</c:v>
                </c:pt>
                <c:pt idx="20">
                  <c:v>41.28</c:v>
                </c:pt>
                <c:pt idx="21">
                  <c:v>41.53</c:v>
                </c:pt>
                <c:pt idx="22">
                  <c:v>42.19</c:v>
                </c:pt>
                <c:pt idx="23">
                  <c:v>41.89</c:v>
                </c:pt>
                <c:pt idx="24">
                  <c:v>41.94</c:v>
                </c:pt>
                <c:pt idx="25">
                  <c:v>41.835999999999999</c:v>
                </c:pt>
                <c:pt idx="26">
                  <c:v>41.93</c:v>
                </c:pt>
                <c:pt idx="27">
                  <c:v>41.8</c:v>
                </c:pt>
                <c:pt idx="28">
                  <c:v>41.77</c:v>
                </c:pt>
                <c:pt idx="29">
                  <c:v>41.91</c:v>
                </c:pt>
                <c:pt idx="30">
                  <c:v>41.97</c:v>
                </c:pt>
                <c:pt idx="31">
                  <c:v>42.14</c:v>
                </c:pt>
                <c:pt idx="32">
                  <c:v>41.78</c:v>
                </c:pt>
                <c:pt idx="33">
                  <c:v>41.99</c:v>
                </c:pt>
                <c:pt idx="34">
                  <c:v>41.69</c:v>
                </c:pt>
                <c:pt idx="35">
                  <c:v>42.05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Drive4Fun!$D$18</c:f>
              <c:strCache>
                <c:ptCount val="1"/>
                <c:pt idx="0">
                  <c:v>Пилипчук Василий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Drive4Fun!$B$19:$B$73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Drive4Fun!$D$19:$D$73</c:f>
              <c:numCache>
                <c:formatCode>0.00</c:formatCode>
                <c:ptCount val="55"/>
                <c:pt idx="0">
                  <c:v>42.92</c:v>
                </c:pt>
                <c:pt idx="1">
                  <c:v>43.64</c:v>
                </c:pt>
                <c:pt idx="2">
                  <c:v>42.94</c:v>
                </c:pt>
                <c:pt idx="3">
                  <c:v>42.48</c:v>
                </c:pt>
                <c:pt idx="4">
                  <c:v>43.12</c:v>
                </c:pt>
                <c:pt idx="5">
                  <c:v>42.29</c:v>
                </c:pt>
                <c:pt idx="6">
                  <c:v>42.08</c:v>
                </c:pt>
                <c:pt idx="7">
                  <c:v>41.96</c:v>
                </c:pt>
                <c:pt idx="8">
                  <c:v>42.94</c:v>
                </c:pt>
                <c:pt idx="9">
                  <c:v>42.43</c:v>
                </c:pt>
                <c:pt idx="10">
                  <c:v>42.76</c:v>
                </c:pt>
                <c:pt idx="11">
                  <c:v>42.57</c:v>
                </c:pt>
                <c:pt idx="12">
                  <c:v>42.17</c:v>
                </c:pt>
                <c:pt idx="13">
                  <c:v>42.39</c:v>
                </c:pt>
                <c:pt idx="14">
                  <c:v>42.65</c:v>
                </c:pt>
                <c:pt idx="15">
                  <c:v>42.06</c:v>
                </c:pt>
                <c:pt idx="16">
                  <c:v>42.2</c:v>
                </c:pt>
                <c:pt idx="17">
                  <c:v>42.78</c:v>
                </c:pt>
                <c:pt idx="18">
                  <c:v>42.21</c:v>
                </c:pt>
                <c:pt idx="19">
                  <c:v>42.05</c:v>
                </c:pt>
                <c:pt idx="20">
                  <c:v>42.57</c:v>
                </c:pt>
                <c:pt idx="21">
                  <c:v>42.32</c:v>
                </c:pt>
                <c:pt idx="22">
                  <c:v>42.11</c:v>
                </c:pt>
                <c:pt idx="23">
                  <c:v>42.3</c:v>
                </c:pt>
                <c:pt idx="24">
                  <c:v>42.33</c:v>
                </c:pt>
                <c:pt idx="25">
                  <c:v>42.33</c:v>
                </c:pt>
                <c:pt idx="26">
                  <c:v>42.03</c:v>
                </c:pt>
                <c:pt idx="27">
                  <c:v>42.04</c:v>
                </c:pt>
                <c:pt idx="28">
                  <c:v>42.3</c:v>
                </c:pt>
                <c:pt idx="29">
                  <c:v>42.53</c:v>
                </c:pt>
                <c:pt idx="30">
                  <c:v>42.91</c:v>
                </c:pt>
                <c:pt idx="31">
                  <c:v>42.53</c:v>
                </c:pt>
                <c:pt idx="32">
                  <c:v>42.3</c:v>
                </c:pt>
                <c:pt idx="33">
                  <c:v>42.2</c:v>
                </c:pt>
                <c:pt idx="34">
                  <c:v>42.7</c:v>
                </c:pt>
                <c:pt idx="35">
                  <c:v>42.16</c:v>
                </c:pt>
                <c:pt idx="36">
                  <c:v>42.16</c:v>
                </c:pt>
                <c:pt idx="37">
                  <c:v>42.15</c:v>
                </c:pt>
                <c:pt idx="38">
                  <c:v>42.35</c:v>
                </c:pt>
                <c:pt idx="39">
                  <c:v>42.36</c:v>
                </c:pt>
                <c:pt idx="40">
                  <c:v>42.51</c:v>
                </c:pt>
                <c:pt idx="41">
                  <c:v>42.59</c:v>
                </c:pt>
                <c:pt idx="42">
                  <c:v>42.62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Drive4Fun!$E$18</c:f>
              <c:strCache>
                <c:ptCount val="1"/>
                <c:pt idx="0">
                  <c:v>Веселов Сергей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Drive4Fun!$B$19:$B$73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Drive4Fun!$E$19:$E$73</c:f>
              <c:numCache>
                <c:formatCode>0.00</c:formatCode>
                <c:ptCount val="55"/>
                <c:pt idx="0">
                  <c:v>42.48</c:v>
                </c:pt>
                <c:pt idx="1">
                  <c:v>42.02</c:v>
                </c:pt>
                <c:pt idx="2">
                  <c:v>42.27</c:v>
                </c:pt>
                <c:pt idx="3">
                  <c:v>42.18</c:v>
                </c:pt>
                <c:pt idx="4">
                  <c:v>42.22</c:v>
                </c:pt>
                <c:pt idx="5">
                  <c:v>41.96</c:v>
                </c:pt>
                <c:pt idx="6">
                  <c:v>41.76</c:v>
                </c:pt>
                <c:pt idx="7">
                  <c:v>41.95</c:v>
                </c:pt>
                <c:pt idx="8">
                  <c:v>42.11</c:v>
                </c:pt>
                <c:pt idx="9">
                  <c:v>41.79</c:v>
                </c:pt>
                <c:pt idx="10">
                  <c:v>41.85</c:v>
                </c:pt>
                <c:pt idx="11">
                  <c:v>41.7</c:v>
                </c:pt>
                <c:pt idx="12">
                  <c:v>42.15</c:v>
                </c:pt>
                <c:pt idx="13">
                  <c:v>43.25</c:v>
                </c:pt>
                <c:pt idx="14">
                  <c:v>41.75</c:v>
                </c:pt>
                <c:pt idx="15">
                  <c:v>42.05</c:v>
                </c:pt>
                <c:pt idx="16">
                  <c:v>42.13</c:v>
                </c:pt>
                <c:pt idx="17">
                  <c:v>41.64</c:v>
                </c:pt>
                <c:pt idx="18">
                  <c:v>42.18</c:v>
                </c:pt>
                <c:pt idx="19">
                  <c:v>41.72</c:v>
                </c:pt>
                <c:pt idx="20">
                  <c:v>42.18</c:v>
                </c:pt>
                <c:pt idx="21">
                  <c:v>42.38</c:v>
                </c:pt>
                <c:pt idx="22">
                  <c:v>42.36</c:v>
                </c:pt>
                <c:pt idx="23" formatCode="General">
                  <c:v>41.99</c:v>
                </c:pt>
                <c:pt idx="24">
                  <c:v>42.13</c:v>
                </c:pt>
                <c:pt idx="25">
                  <c:v>41.74</c:v>
                </c:pt>
                <c:pt idx="26">
                  <c:v>41.77</c:v>
                </c:pt>
                <c:pt idx="27">
                  <c:v>41.88</c:v>
                </c:pt>
                <c:pt idx="28">
                  <c:v>42.16</c:v>
                </c:pt>
                <c:pt idx="29">
                  <c:v>42.44</c:v>
                </c:pt>
                <c:pt idx="30">
                  <c:v>43.91</c:v>
                </c:pt>
                <c:pt idx="31">
                  <c:v>42.66</c:v>
                </c:pt>
                <c:pt idx="32">
                  <c:v>41.7</c:v>
                </c:pt>
                <c:pt idx="33">
                  <c:v>42.58</c:v>
                </c:pt>
                <c:pt idx="34">
                  <c:v>41.77</c:v>
                </c:pt>
                <c:pt idx="35">
                  <c:v>41.61</c:v>
                </c:pt>
                <c:pt idx="36">
                  <c:v>41.93</c:v>
                </c:pt>
                <c:pt idx="37">
                  <c:v>42.24</c:v>
                </c:pt>
                <c:pt idx="38">
                  <c:v>41.89</c:v>
                </c:pt>
                <c:pt idx="39">
                  <c:v>41.69</c:v>
                </c:pt>
                <c:pt idx="40">
                  <c:v>41.93</c:v>
                </c:pt>
                <c:pt idx="41">
                  <c:v>41.71</c:v>
                </c:pt>
                <c:pt idx="42">
                  <c:v>41.69</c:v>
                </c:pt>
                <c:pt idx="43">
                  <c:v>42.18</c:v>
                </c:pt>
                <c:pt idx="44">
                  <c:v>42.05</c:v>
                </c:pt>
                <c:pt idx="45">
                  <c:v>42.94</c:v>
                </c:pt>
                <c:pt idx="46">
                  <c:v>42.68</c:v>
                </c:pt>
                <c:pt idx="47">
                  <c:v>42.17</c:v>
                </c:pt>
                <c:pt idx="48">
                  <c:v>42.2</c:v>
                </c:pt>
                <c:pt idx="49">
                  <c:v>41.91</c:v>
                </c:pt>
                <c:pt idx="50">
                  <c:v>42.16</c:v>
                </c:pt>
                <c:pt idx="51">
                  <c:v>41.82</c:v>
                </c:pt>
                <c:pt idx="52">
                  <c:v>41.63</c:v>
                </c:pt>
                <c:pt idx="53">
                  <c:v>41.83</c:v>
                </c:pt>
                <c:pt idx="54">
                  <c:v>41.96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Drive4Fun!$F$18</c:f>
              <c:strCache>
                <c:ptCount val="1"/>
                <c:pt idx="0">
                  <c:v>Пилипчук Василий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Drive4Fun!$B$19:$B$73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Drive4Fun!$F$19:$F$73</c:f>
              <c:numCache>
                <c:formatCode>0.00</c:formatCode>
                <c:ptCount val="55"/>
                <c:pt idx="0">
                  <c:v>42.91</c:v>
                </c:pt>
                <c:pt idx="1">
                  <c:v>42.8</c:v>
                </c:pt>
                <c:pt idx="2">
                  <c:v>43.5</c:v>
                </c:pt>
                <c:pt idx="3">
                  <c:v>42.38</c:v>
                </c:pt>
                <c:pt idx="4">
                  <c:v>42.29</c:v>
                </c:pt>
                <c:pt idx="5">
                  <c:v>42.1</c:v>
                </c:pt>
                <c:pt idx="6">
                  <c:v>42.41</c:v>
                </c:pt>
                <c:pt idx="7">
                  <c:v>42.34</c:v>
                </c:pt>
                <c:pt idx="8">
                  <c:v>42.06</c:v>
                </c:pt>
                <c:pt idx="9">
                  <c:v>42.37</c:v>
                </c:pt>
                <c:pt idx="10">
                  <c:v>42.35</c:v>
                </c:pt>
                <c:pt idx="11">
                  <c:v>42.14</c:v>
                </c:pt>
                <c:pt idx="12">
                  <c:v>42.38</c:v>
                </c:pt>
                <c:pt idx="13">
                  <c:v>42.34</c:v>
                </c:pt>
                <c:pt idx="14">
                  <c:v>42.29</c:v>
                </c:pt>
                <c:pt idx="15">
                  <c:v>41.89</c:v>
                </c:pt>
                <c:pt idx="16">
                  <c:v>41.84</c:v>
                </c:pt>
                <c:pt idx="17">
                  <c:v>42.44</c:v>
                </c:pt>
                <c:pt idx="18">
                  <c:v>42.39</c:v>
                </c:pt>
                <c:pt idx="19">
                  <c:v>42.25</c:v>
                </c:pt>
                <c:pt idx="20">
                  <c:v>46.24</c:v>
                </c:pt>
                <c:pt idx="21">
                  <c:v>75.39</c:v>
                </c:pt>
                <c:pt idx="22">
                  <c:v>42.32</c:v>
                </c:pt>
                <c:pt idx="23">
                  <c:v>42.13</c:v>
                </c:pt>
                <c:pt idx="24">
                  <c:v>42.14</c:v>
                </c:pt>
                <c:pt idx="25">
                  <c:v>42.16</c:v>
                </c:pt>
                <c:pt idx="26">
                  <c:v>42.56</c:v>
                </c:pt>
                <c:pt idx="27">
                  <c:v>42.02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3293824"/>
        <c:axId val="183295360"/>
      </c:lineChart>
      <c:catAx>
        <c:axId val="1832938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83295360"/>
        <c:crosses val="autoZero"/>
        <c:auto val="1"/>
        <c:lblAlgn val="ctr"/>
        <c:lblOffset val="100"/>
        <c:noMultiLvlLbl val="0"/>
      </c:catAx>
      <c:valAx>
        <c:axId val="183295360"/>
        <c:scaling>
          <c:orientation val="minMax"/>
          <c:max val="45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8329382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Forsage!$C$18</c:f>
              <c:strCache>
                <c:ptCount val="1"/>
                <c:pt idx="0">
                  <c:v>Кузьминых Александр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Forsage!$B$19:$B$66</c:f>
              <c:numCache>
                <c:formatCode>General</c:formatCode>
                <c:ptCount val="4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</c:numCache>
            </c:numRef>
          </c:cat>
          <c:val>
            <c:numRef>
              <c:f>Forsage!$C$19:$C$66</c:f>
              <c:numCache>
                <c:formatCode>0.00</c:formatCode>
                <c:ptCount val="48"/>
                <c:pt idx="0">
                  <c:v>46.08</c:v>
                </c:pt>
                <c:pt idx="1">
                  <c:v>44.96</c:v>
                </c:pt>
                <c:pt idx="2">
                  <c:v>42.61</c:v>
                </c:pt>
                <c:pt idx="3">
                  <c:v>42.27</c:v>
                </c:pt>
                <c:pt idx="4">
                  <c:v>42.39</c:v>
                </c:pt>
                <c:pt idx="5">
                  <c:v>42.32</c:v>
                </c:pt>
                <c:pt idx="6">
                  <c:v>42.12</c:v>
                </c:pt>
                <c:pt idx="7">
                  <c:v>42.84</c:v>
                </c:pt>
                <c:pt idx="8">
                  <c:v>42.11</c:v>
                </c:pt>
                <c:pt idx="9">
                  <c:v>42.41</c:v>
                </c:pt>
                <c:pt idx="10">
                  <c:v>42.9</c:v>
                </c:pt>
                <c:pt idx="11">
                  <c:v>42.21</c:v>
                </c:pt>
                <c:pt idx="12">
                  <c:v>42.87</c:v>
                </c:pt>
                <c:pt idx="13">
                  <c:v>42.33</c:v>
                </c:pt>
                <c:pt idx="14">
                  <c:v>43.1</c:v>
                </c:pt>
                <c:pt idx="15">
                  <c:v>42.13</c:v>
                </c:pt>
                <c:pt idx="16">
                  <c:v>42.18</c:v>
                </c:pt>
                <c:pt idx="17">
                  <c:v>42.3</c:v>
                </c:pt>
                <c:pt idx="18">
                  <c:v>42.36</c:v>
                </c:pt>
                <c:pt idx="19">
                  <c:v>42.38</c:v>
                </c:pt>
                <c:pt idx="20">
                  <c:v>42.52</c:v>
                </c:pt>
                <c:pt idx="21">
                  <c:v>42.42</c:v>
                </c:pt>
                <c:pt idx="22">
                  <c:v>42.84</c:v>
                </c:pt>
                <c:pt idx="23">
                  <c:v>42.98</c:v>
                </c:pt>
                <c:pt idx="24">
                  <c:v>43.01</c:v>
                </c:pt>
                <c:pt idx="25">
                  <c:v>42.74</c:v>
                </c:pt>
                <c:pt idx="26">
                  <c:v>42.82</c:v>
                </c:pt>
                <c:pt idx="27">
                  <c:v>42.31</c:v>
                </c:pt>
                <c:pt idx="28">
                  <c:v>42.13</c:v>
                </c:pt>
                <c:pt idx="29">
                  <c:v>43.15</c:v>
                </c:pt>
                <c:pt idx="30">
                  <c:v>43.57</c:v>
                </c:pt>
                <c:pt idx="31">
                  <c:v>42.61</c:v>
                </c:pt>
                <c:pt idx="32">
                  <c:v>42.71</c:v>
                </c:pt>
                <c:pt idx="33">
                  <c:v>43.35</c:v>
                </c:pt>
                <c:pt idx="34">
                  <c:v>42.97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Forsage!$D$18</c:f>
              <c:strCache>
                <c:ptCount val="1"/>
                <c:pt idx="0">
                  <c:v>Новицкий Александр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Forsage!$B$19:$B$66</c:f>
              <c:numCache>
                <c:formatCode>General</c:formatCode>
                <c:ptCount val="4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</c:numCache>
            </c:numRef>
          </c:cat>
          <c:val>
            <c:numRef>
              <c:f>Forsage!$D$19:$D$66</c:f>
              <c:numCache>
                <c:formatCode>0.00</c:formatCode>
                <c:ptCount val="48"/>
                <c:pt idx="0">
                  <c:v>43.87</c:v>
                </c:pt>
                <c:pt idx="1">
                  <c:v>46.37</c:v>
                </c:pt>
                <c:pt idx="2">
                  <c:v>45.06</c:v>
                </c:pt>
                <c:pt idx="3">
                  <c:v>43.99</c:v>
                </c:pt>
                <c:pt idx="4">
                  <c:v>43.04</c:v>
                </c:pt>
                <c:pt idx="5">
                  <c:v>43</c:v>
                </c:pt>
                <c:pt idx="6">
                  <c:v>42.83</c:v>
                </c:pt>
                <c:pt idx="7">
                  <c:v>43.47</c:v>
                </c:pt>
                <c:pt idx="8">
                  <c:v>43.7</c:v>
                </c:pt>
                <c:pt idx="9">
                  <c:v>43.22</c:v>
                </c:pt>
                <c:pt idx="10">
                  <c:v>43.92</c:v>
                </c:pt>
                <c:pt idx="11">
                  <c:v>42.94</c:v>
                </c:pt>
                <c:pt idx="12">
                  <c:v>42.6</c:v>
                </c:pt>
                <c:pt idx="13">
                  <c:v>43.17</c:v>
                </c:pt>
                <c:pt idx="14">
                  <c:v>43.23</c:v>
                </c:pt>
                <c:pt idx="15">
                  <c:v>42.68</c:v>
                </c:pt>
                <c:pt idx="16">
                  <c:v>42.91</c:v>
                </c:pt>
                <c:pt idx="17">
                  <c:v>42.71</c:v>
                </c:pt>
                <c:pt idx="18">
                  <c:v>42.92</c:v>
                </c:pt>
                <c:pt idx="19">
                  <c:v>42.86</c:v>
                </c:pt>
                <c:pt idx="20">
                  <c:v>42.93</c:v>
                </c:pt>
                <c:pt idx="21">
                  <c:v>42.74</c:v>
                </c:pt>
                <c:pt idx="22">
                  <c:v>42.57</c:v>
                </c:pt>
                <c:pt idx="23">
                  <c:v>42.78</c:v>
                </c:pt>
                <c:pt idx="24">
                  <c:v>42.99</c:v>
                </c:pt>
                <c:pt idx="25">
                  <c:v>43.15</c:v>
                </c:pt>
                <c:pt idx="26">
                  <c:v>43.8</c:v>
                </c:pt>
                <c:pt idx="27">
                  <c:v>43.52</c:v>
                </c:pt>
                <c:pt idx="28">
                  <c:v>43.17</c:v>
                </c:pt>
                <c:pt idx="29">
                  <c:v>43.88</c:v>
                </c:pt>
                <c:pt idx="30">
                  <c:v>42.95</c:v>
                </c:pt>
                <c:pt idx="31">
                  <c:v>43.13</c:v>
                </c:pt>
                <c:pt idx="32">
                  <c:v>42.88</c:v>
                </c:pt>
                <c:pt idx="33">
                  <c:v>43.16</c:v>
                </c:pt>
                <c:pt idx="34">
                  <c:v>43.08</c:v>
                </c:pt>
                <c:pt idx="35">
                  <c:v>42.73</c:v>
                </c:pt>
                <c:pt idx="36">
                  <c:v>42.57</c:v>
                </c:pt>
                <c:pt idx="37">
                  <c:v>42.75</c:v>
                </c:pt>
                <c:pt idx="38">
                  <c:v>43.13</c:v>
                </c:pt>
                <c:pt idx="39">
                  <c:v>43.48</c:v>
                </c:pt>
                <c:pt idx="40">
                  <c:v>43.52</c:v>
                </c:pt>
                <c:pt idx="41">
                  <c:v>43.12</c:v>
                </c:pt>
                <c:pt idx="42">
                  <c:v>43.12</c:v>
                </c:pt>
                <c:pt idx="43">
                  <c:v>42.74</c:v>
                </c:pt>
                <c:pt idx="44">
                  <c:v>44.29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Forsage!$E$18</c:f>
              <c:strCache>
                <c:ptCount val="1"/>
                <c:pt idx="0">
                  <c:v>Кузьминых Александр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Forsage!$B$19:$B$66</c:f>
              <c:numCache>
                <c:formatCode>General</c:formatCode>
                <c:ptCount val="4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</c:numCache>
            </c:numRef>
          </c:cat>
          <c:val>
            <c:numRef>
              <c:f>Forsage!$E$19:$E$66</c:f>
              <c:numCache>
                <c:formatCode>0.00</c:formatCode>
                <c:ptCount val="48"/>
                <c:pt idx="0">
                  <c:v>43.12</c:v>
                </c:pt>
                <c:pt idx="1">
                  <c:v>43.18</c:v>
                </c:pt>
                <c:pt idx="2">
                  <c:v>43.26</c:v>
                </c:pt>
                <c:pt idx="3">
                  <c:v>43.35</c:v>
                </c:pt>
                <c:pt idx="4">
                  <c:v>42.71</c:v>
                </c:pt>
                <c:pt idx="5">
                  <c:v>43.47</c:v>
                </c:pt>
                <c:pt idx="6">
                  <c:v>42.48</c:v>
                </c:pt>
                <c:pt idx="7">
                  <c:v>42.58</c:v>
                </c:pt>
                <c:pt idx="8">
                  <c:v>42.88</c:v>
                </c:pt>
                <c:pt idx="9">
                  <c:v>42.78</c:v>
                </c:pt>
                <c:pt idx="10">
                  <c:v>42.54</c:v>
                </c:pt>
                <c:pt idx="11">
                  <c:v>43.24</c:v>
                </c:pt>
                <c:pt idx="12">
                  <c:v>42.47</c:v>
                </c:pt>
                <c:pt idx="13">
                  <c:v>42.58</c:v>
                </c:pt>
                <c:pt idx="14">
                  <c:v>41.82</c:v>
                </c:pt>
                <c:pt idx="15">
                  <c:v>42.47</c:v>
                </c:pt>
                <c:pt idx="16">
                  <c:v>42.07</c:v>
                </c:pt>
                <c:pt idx="17">
                  <c:v>42.2</c:v>
                </c:pt>
                <c:pt idx="18">
                  <c:v>42.43</c:v>
                </c:pt>
                <c:pt idx="19">
                  <c:v>42.47</c:v>
                </c:pt>
                <c:pt idx="20">
                  <c:v>43.2</c:v>
                </c:pt>
                <c:pt idx="21">
                  <c:v>42.18</c:v>
                </c:pt>
                <c:pt idx="22">
                  <c:v>42.04</c:v>
                </c:pt>
                <c:pt idx="23">
                  <c:v>42.02</c:v>
                </c:pt>
                <c:pt idx="24">
                  <c:v>42.28</c:v>
                </c:pt>
                <c:pt idx="25">
                  <c:v>42.22</c:v>
                </c:pt>
                <c:pt idx="26">
                  <c:v>42.39</c:v>
                </c:pt>
                <c:pt idx="27">
                  <c:v>42.94</c:v>
                </c:pt>
                <c:pt idx="28">
                  <c:v>43.97</c:v>
                </c:pt>
                <c:pt idx="29">
                  <c:v>43.33</c:v>
                </c:pt>
                <c:pt idx="30">
                  <c:v>42.33</c:v>
                </c:pt>
                <c:pt idx="31">
                  <c:v>42.13</c:v>
                </c:pt>
                <c:pt idx="32">
                  <c:v>42.04</c:v>
                </c:pt>
                <c:pt idx="33">
                  <c:v>42.49</c:v>
                </c:pt>
                <c:pt idx="34">
                  <c:v>42.43</c:v>
                </c:pt>
                <c:pt idx="35">
                  <c:v>43.64</c:v>
                </c:pt>
                <c:pt idx="36">
                  <c:v>42.16</c:v>
                </c:pt>
                <c:pt idx="37">
                  <c:v>42.12</c:v>
                </c:pt>
                <c:pt idx="38">
                  <c:v>42.51</c:v>
                </c:pt>
                <c:pt idx="39">
                  <c:v>42.35</c:v>
                </c:pt>
                <c:pt idx="40">
                  <c:v>42.59</c:v>
                </c:pt>
                <c:pt idx="41">
                  <c:v>42.43</c:v>
                </c:pt>
                <c:pt idx="42">
                  <c:v>42.79</c:v>
                </c:pt>
                <c:pt idx="43">
                  <c:v>43.19</c:v>
                </c:pt>
                <c:pt idx="44">
                  <c:v>43.08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Forsage!$F$18</c:f>
              <c:strCache>
                <c:ptCount val="1"/>
                <c:pt idx="0">
                  <c:v>Новицкий Александр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Forsage!$B$19:$B$66</c:f>
              <c:numCache>
                <c:formatCode>General</c:formatCode>
                <c:ptCount val="4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</c:numCache>
            </c:numRef>
          </c:cat>
          <c:val>
            <c:numRef>
              <c:f>Forsage!$F$19:$F$66</c:f>
              <c:numCache>
                <c:formatCode>0.00</c:formatCode>
                <c:ptCount val="48"/>
                <c:pt idx="0">
                  <c:v>43.82</c:v>
                </c:pt>
                <c:pt idx="1">
                  <c:v>42.83</c:v>
                </c:pt>
                <c:pt idx="2">
                  <c:v>42.62</c:v>
                </c:pt>
                <c:pt idx="3">
                  <c:v>42.82</c:v>
                </c:pt>
                <c:pt idx="4">
                  <c:v>42.89</c:v>
                </c:pt>
                <c:pt idx="5">
                  <c:v>42.93</c:v>
                </c:pt>
                <c:pt idx="6">
                  <c:v>42.97</c:v>
                </c:pt>
                <c:pt idx="7">
                  <c:v>43.45</c:v>
                </c:pt>
                <c:pt idx="8">
                  <c:v>42.72</c:v>
                </c:pt>
                <c:pt idx="9">
                  <c:v>43.16</c:v>
                </c:pt>
                <c:pt idx="10">
                  <c:v>42.48</c:v>
                </c:pt>
                <c:pt idx="11">
                  <c:v>42.53</c:v>
                </c:pt>
                <c:pt idx="12">
                  <c:v>42.44</c:v>
                </c:pt>
                <c:pt idx="13">
                  <c:v>42.16</c:v>
                </c:pt>
                <c:pt idx="14">
                  <c:v>42.4</c:v>
                </c:pt>
                <c:pt idx="15">
                  <c:v>42.68</c:v>
                </c:pt>
                <c:pt idx="16">
                  <c:v>42.42</c:v>
                </c:pt>
                <c:pt idx="17">
                  <c:v>42.48</c:v>
                </c:pt>
                <c:pt idx="18">
                  <c:v>42.49</c:v>
                </c:pt>
                <c:pt idx="19">
                  <c:v>42.67</c:v>
                </c:pt>
                <c:pt idx="20">
                  <c:v>45.46</c:v>
                </c:pt>
                <c:pt idx="21">
                  <c:v>42.28</c:v>
                </c:pt>
                <c:pt idx="22">
                  <c:v>42.68</c:v>
                </c:pt>
                <c:pt idx="23">
                  <c:v>43.05</c:v>
                </c:pt>
                <c:pt idx="24">
                  <c:v>42.91</c:v>
                </c:pt>
                <c:pt idx="25">
                  <c:v>42.58</c:v>
                </c:pt>
                <c:pt idx="26">
                  <c:v>43.55</c:v>
                </c:pt>
                <c:pt idx="27">
                  <c:v>43</c:v>
                </c:pt>
                <c:pt idx="28">
                  <c:v>43.1</c:v>
                </c:pt>
                <c:pt idx="29">
                  <c:v>42.81</c:v>
                </c:pt>
                <c:pt idx="30">
                  <c:v>42.93</c:v>
                </c:pt>
                <c:pt idx="31">
                  <c:v>44.27</c:v>
                </c:pt>
                <c:pt idx="32">
                  <c:v>46.71</c:v>
                </c:pt>
                <c:pt idx="33">
                  <c:v>42.38</c:v>
                </c:pt>
                <c:pt idx="34">
                  <c:v>42.43</c:v>
                </c:pt>
                <c:pt idx="35">
                  <c:v>42.26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5484416"/>
        <c:axId val="205485952"/>
      </c:lineChart>
      <c:catAx>
        <c:axId val="205484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05485952"/>
        <c:crosses val="autoZero"/>
        <c:auto val="1"/>
        <c:lblAlgn val="ctr"/>
        <c:lblOffset val="100"/>
        <c:noMultiLvlLbl val="0"/>
      </c:catAx>
      <c:valAx>
        <c:axId val="205485952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0548441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'Fast Team'!$C$18</c:f>
              <c:strCache>
                <c:ptCount val="1"/>
                <c:pt idx="0">
                  <c:v>Новиков Герман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'Fast Team'!$B$19:$B$78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'Fast Team'!$C$19:$C$78</c:f>
              <c:numCache>
                <c:formatCode>0.00</c:formatCode>
                <c:ptCount val="60"/>
                <c:pt idx="0">
                  <c:v>46</c:v>
                </c:pt>
                <c:pt idx="1">
                  <c:v>42.89</c:v>
                </c:pt>
                <c:pt idx="2">
                  <c:v>42.3</c:v>
                </c:pt>
                <c:pt idx="3">
                  <c:v>42.86</c:v>
                </c:pt>
                <c:pt idx="4">
                  <c:v>42.76</c:v>
                </c:pt>
                <c:pt idx="5">
                  <c:v>42.25</c:v>
                </c:pt>
                <c:pt idx="6">
                  <c:v>41.94</c:v>
                </c:pt>
                <c:pt idx="7">
                  <c:v>42.17</c:v>
                </c:pt>
                <c:pt idx="8">
                  <c:v>42.23</c:v>
                </c:pt>
                <c:pt idx="9">
                  <c:v>42.03</c:v>
                </c:pt>
                <c:pt idx="10">
                  <c:v>42.4</c:v>
                </c:pt>
                <c:pt idx="11">
                  <c:v>42</c:v>
                </c:pt>
                <c:pt idx="12">
                  <c:v>42.18</c:v>
                </c:pt>
                <c:pt idx="13">
                  <c:v>42.1</c:v>
                </c:pt>
                <c:pt idx="14">
                  <c:v>42.31</c:v>
                </c:pt>
                <c:pt idx="15">
                  <c:v>42.38</c:v>
                </c:pt>
                <c:pt idx="16">
                  <c:v>42.49</c:v>
                </c:pt>
                <c:pt idx="17">
                  <c:v>42.39</c:v>
                </c:pt>
                <c:pt idx="18">
                  <c:v>42.14</c:v>
                </c:pt>
                <c:pt idx="19">
                  <c:v>42.6</c:v>
                </c:pt>
                <c:pt idx="20">
                  <c:v>42.29</c:v>
                </c:pt>
                <c:pt idx="21">
                  <c:v>42.67</c:v>
                </c:pt>
                <c:pt idx="22">
                  <c:v>42.7</c:v>
                </c:pt>
                <c:pt idx="23">
                  <c:v>42.94</c:v>
                </c:pt>
                <c:pt idx="24">
                  <c:v>42.37</c:v>
                </c:pt>
                <c:pt idx="25">
                  <c:v>42.64</c:v>
                </c:pt>
                <c:pt idx="26">
                  <c:v>42.69</c:v>
                </c:pt>
                <c:pt idx="27">
                  <c:v>42.43</c:v>
                </c:pt>
                <c:pt idx="28">
                  <c:v>42.27</c:v>
                </c:pt>
                <c:pt idx="29">
                  <c:v>42.78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'Fast Team'!$D$18</c:f>
              <c:strCache>
                <c:ptCount val="1"/>
                <c:pt idx="0">
                  <c:v>Юрченко Володя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'Fast Team'!$B$19:$B$78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'Fast Team'!$D$19:$D$78</c:f>
              <c:numCache>
                <c:formatCode>0.00</c:formatCode>
                <c:ptCount val="60"/>
                <c:pt idx="0">
                  <c:v>43.27</c:v>
                </c:pt>
                <c:pt idx="1">
                  <c:v>43.21</c:v>
                </c:pt>
                <c:pt idx="2">
                  <c:v>42.53</c:v>
                </c:pt>
                <c:pt idx="3">
                  <c:v>42.47</c:v>
                </c:pt>
                <c:pt idx="4">
                  <c:v>42.8</c:v>
                </c:pt>
                <c:pt idx="5">
                  <c:v>42.89</c:v>
                </c:pt>
                <c:pt idx="6">
                  <c:v>42.91</c:v>
                </c:pt>
                <c:pt idx="7">
                  <c:v>42.95</c:v>
                </c:pt>
                <c:pt idx="8">
                  <c:v>42.91</c:v>
                </c:pt>
                <c:pt idx="9">
                  <c:v>43.91</c:v>
                </c:pt>
                <c:pt idx="10">
                  <c:v>43.04</c:v>
                </c:pt>
                <c:pt idx="11">
                  <c:v>42.72</c:v>
                </c:pt>
                <c:pt idx="12">
                  <c:v>42.47</c:v>
                </c:pt>
                <c:pt idx="13">
                  <c:v>42.75</c:v>
                </c:pt>
                <c:pt idx="14">
                  <c:v>42.58</c:v>
                </c:pt>
                <c:pt idx="15">
                  <c:v>42.64</c:v>
                </c:pt>
                <c:pt idx="16">
                  <c:v>42.55</c:v>
                </c:pt>
                <c:pt idx="17">
                  <c:v>43.68</c:v>
                </c:pt>
                <c:pt idx="18">
                  <c:v>42.47</c:v>
                </c:pt>
                <c:pt idx="19">
                  <c:v>42.9</c:v>
                </c:pt>
                <c:pt idx="20">
                  <c:v>42.62</c:v>
                </c:pt>
                <c:pt idx="21">
                  <c:v>42.64</c:v>
                </c:pt>
                <c:pt idx="22">
                  <c:v>42.66</c:v>
                </c:pt>
                <c:pt idx="23">
                  <c:v>42.9</c:v>
                </c:pt>
                <c:pt idx="24">
                  <c:v>42.87</c:v>
                </c:pt>
                <c:pt idx="25">
                  <c:v>42.81</c:v>
                </c:pt>
                <c:pt idx="26">
                  <c:v>43.37</c:v>
                </c:pt>
                <c:pt idx="27">
                  <c:v>42.45</c:v>
                </c:pt>
                <c:pt idx="28">
                  <c:v>43.41</c:v>
                </c:pt>
                <c:pt idx="29">
                  <c:v>42.44</c:v>
                </c:pt>
                <c:pt idx="30">
                  <c:v>42.5</c:v>
                </c:pt>
                <c:pt idx="31">
                  <c:v>43.07</c:v>
                </c:pt>
                <c:pt idx="32">
                  <c:v>42.95</c:v>
                </c:pt>
                <c:pt idx="33">
                  <c:v>42.69</c:v>
                </c:pt>
                <c:pt idx="34">
                  <c:v>43.2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'Fast Team'!$E$18</c:f>
              <c:strCache>
                <c:ptCount val="1"/>
                <c:pt idx="0">
                  <c:v>Новиков Герман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'Fast Team'!$B$19:$B$78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'Fast Team'!$E$19:$E$78</c:f>
              <c:numCache>
                <c:formatCode>0.00</c:formatCode>
                <c:ptCount val="60"/>
                <c:pt idx="0">
                  <c:v>41.92</c:v>
                </c:pt>
                <c:pt idx="1">
                  <c:v>42.31</c:v>
                </c:pt>
                <c:pt idx="2">
                  <c:v>42.51</c:v>
                </c:pt>
                <c:pt idx="3">
                  <c:v>42.08</c:v>
                </c:pt>
                <c:pt idx="4">
                  <c:v>41.94</c:v>
                </c:pt>
                <c:pt idx="5">
                  <c:v>41.96</c:v>
                </c:pt>
                <c:pt idx="6">
                  <c:v>41.96</c:v>
                </c:pt>
                <c:pt idx="7">
                  <c:v>42.02</c:v>
                </c:pt>
                <c:pt idx="8">
                  <c:v>41.86</c:v>
                </c:pt>
                <c:pt idx="9">
                  <c:v>41.57</c:v>
                </c:pt>
                <c:pt idx="10">
                  <c:v>43.19</c:v>
                </c:pt>
                <c:pt idx="11">
                  <c:v>42.02</c:v>
                </c:pt>
                <c:pt idx="12">
                  <c:v>44.66</c:v>
                </c:pt>
                <c:pt idx="13">
                  <c:v>43.54</c:v>
                </c:pt>
                <c:pt idx="14">
                  <c:v>42.36</c:v>
                </c:pt>
                <c:pt idx="15">
                  <c:v>42.02</c:v>
                </c:pt>
                <c:pt idx="16">
                  <c:v>42.03</c:v>
                </c:pt>
                <c:pt idx="17">
                  <c:v>42.14</c:v>
                </c:pt>
                <c:pt idx="18">
                  <c:v>42.11</c:v>
                </c:pt>
                <c:pt idx="19">
                  <c:v>42.13</c:v>
                </c:pt>
                <c:pt idx="20">
                  <c:v>42</c:v>
                </c:pt>
                <c:pt idx="21">
                  <c:v>42.01</c:v>
                </c:pt>
                <c:pt idx="22">
                  <c:v>41.81</c:v>
                </c:pt>
                <c:pt idx="23">
                  <c:v>41.75</c:v>
                </c:pt>
                <c:pt idx="24">
                  <c:v>41.8</c:v>
                </c:pt>
                <c:pt idx="25">
                  <c:v>42.05</c:v>
                </c:pt>
                <c:pt idx="26">
                  <c:v>42.03</c:v>
                </c:pt>
                <c:pt idx="27">
                  <c:v>41.85</c:v>
                </c:pt>
                <c:pt idx="28">
                  <c:v>41.92</c:v>
                </c:pt>
                <c:pt idx="29">
                  <c:v>41.9</c:v>
                </c:pt>
                <c:pt idx="30">
                  <c:v>42.15</c:v>
                </c:pt>
                <c:pt idx="31">
                  <c:v>42.14</c:v>
                </c:pt>
                <c:pt idx="32">
                  <c:v>42.88</c:v>
                </c:pt>
                <c:pt idx="33">
                  <c:v>42.06</c:v>
                </c:pt>
                <c:pt idx="34">
                  <c:v>41.79</c:v>
                </c:pt>
                <c:pt idx="35">
                  <c:v>42.42</c:v>
                </c:pt>
                <c:pt idx="36">
                  <c:v>42.14</c:v>
                </c:pt>
                <c:pt idx="37">
                  <c:v>41.98</c:v>
                </c:pt>
                <c:pt idx="38">
                  <c:v>42.4</c:v>
                </c:pt>
                <c:pt idx="39">
                  <c:v>42.64</c:v>
                </c:pt>
                <c:pt idx="40">
                  <c:v>43.17</c:v>
                </c:pt>
                <c:pt idx="41">
                  <c:v>42.13</c:v>
                </c:pt>
                <c:pt idx="42">
                  <c:v>42.17</c:v>
                </c:pt>
                <c:pt idx="43">
                  <c:v>41.99</c:v>
                </c:pt>
                <c:pt idx="44">
                  <c:v>42.18</c:v>
                </c:pt>
                <c:pt idx="45">
                  <c:v>42.19</c:v>
                </c:pt>
                <c:pt idx="46">
                  <c:v>42.16</c:v>
                </c:pt>
                <c:pt idx="47">
                  <c:v>42</c:v>
                </c:pt>
                <c:pt idx="48">
                  <c:v>42.3</c:v>
                </c:pt>
                <c:pt idx="49">
                  <c:v>42.02</c:v>
                </c:pt>
                <c:pt idx="50">
                  <c:v>42.14</c:v>
                </c:pt>
                <c:pt idx="51">
                  <c:v>42.07</c:v>
                </c:pt>
                <c:pt idx="52">
                  <c:v>41.79</c:v>
                </c:pt>
                <c:pt idx="53">
                  <c:v>41.8</c:v>
                </c:pt>
                <c:pt idx="54">
                  <c:v>41.92</c:v>
                </c:pt>
                <c:pt idx="55">
                  <c:v>42.37</c:v>
                </c:pt>
                <c:pt idx="56">
                  <c:v>42.02</c:v>
                </c:pt>
                <c:pt idx="57">
                  <c:v>42</c:v>
                </c:pt>
                <c:pt idx="58">
                  <c:v>42.22</c:v>
                </c:pt>
                <c:pt idx="59">
                  <c:v>42.63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'Fast Team'!$F$18</c:f>
              <c:strCache>
                <c:ptCount val="1"/>
                <c:pt idx="0">
                  <c:v>Юрченко Володя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'Fast Team'!$B$19:$B$78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'Fast Team'!$F$19:$F$78</c:f>
              <c:numCache>
                <c:formatCode>0.00</c:formatCode>
                <c:ptCount val="60"/>
                <c:pt idx="0">
                  <c:v>42.59</c:v>
                </c:pt>
                <c:pt idx="1">
                  <c:v>42.9</c:v>
                </c:pt>
                <c:pt idx="2">
                  <c:v>42.87</c:v>
                </c:pt>
                <c:pt idx="3">
                  <c:v>42.76</c:v>
                </c:pt>
                <c:pt idx="4">
                  <c:v>43.18</c:v>
                </c:pt>
                <c:pt idx="5">
                  <c:v>43.07</c:v>
                </c:pt>
                <c:pt idx="6">
                  <c:v>43.07</c:v>
                </c:pt>
                <c:pt idx="7">
                  <c:v>42.64</c:v>
                </c:pt>
                <c:pt idx="8">
                  <c:v>42.16</c:v>
                </c:pt>
                <c:pt idx="9">
                  <c:v>42.72</c:v>
                </c:pt>
                <c:pt idx="10">
                  <c:v>42.67</c:v>
                </c:pt>
                <c:pt idx="11">
                  <c:v>43.01</c:v>
                </c:pt>
                <c:pt idx="12">
                  <c:v>42.61</c:v>
                </c:pt>
                <c:pt idx="13">
                  <c:v>42.34</c:v>
                </c:pt>
                <c:pt idx="14">
                  <c:v>42.91</c:v>
                </c:pt>
                <c:pt idx="15">
                  <c:v>42.64</c:v>
                </c:pt>
                <c:pt idx="16">
                  <c:v>42.35</c:v>
                </c:pt>
                <c:pt idx="17">
                  <c:v>42.17</c:v>
                </c:pt>
                <c:pt idx="18">
                  <c:v>43.1</c:v>
                </c:pt>
                <c:pt idx="19">
                  <c:v>42.55</c:v>
                </c:pt>
                <c:pt idx="20">
                  <c:v>42.47</c:v>
                </c:pt>
                <c:pt idx="21">
                  <c:v>42.85</c:v>
                </c:pt>
                <c:pt idx="22">
                  <c:v>42.49</c:v>
                </c:pt>
                <c:pt idx="23">
                  <c:v>42.63</c:v>
                </c:pt>
                <c:pt idx="24">
                  <c:v>42.33</c:v>
                </c:pt>
                <c:pt idx="25">
                  <c:v>42.52</c:v>
                </c:pt>
                <c:pt idx="26">
                  <c:v>42.46</c:v>
                </c:pt>
                <c:pt idx="27">
                  <c:v>42.65</c:v>
                </c:pt>
                <c:pt idx="28">
                  <c:v>42.76</c:v>
                </c:pt>
                <c:pt idx="29">
                  <c:v>42.44</c:v>
                </c:pt>
                <c:pt idx="30">
                  <c:v>42.33</c:v>
                </c:pt>
                <c:pt idx="31">
                  <c:v>42.43</c:v>
                </c:pt>
                <c:pt idx="32">
                  <c:v>42.54</c:v>
                </c:pt>
                <c:pt idx="33">
                  <c:v>43.39</c:v>
                </c:pt>
                <c:pt idx="34">
                  <c:v>42.56</c:v>
                </c:pt>
                <c:pt idx="35">
                  <c:v>42.84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0986880"/>
        <c:axId val="250988416"/>
      </c:lineChart>
      <c:catAx>
        <c:axId val="2509868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50988416"/>
        <c:crosses val="autoZero"/>
        <c:auto val="1"/>
        <c:lblAlgn val="ctr"/>
        <c:lblOffset val="100"/>
        <c:noMultiLvlLbl val="0"/>
      </c:catAx>
      <c:valAx>
        <c:axId val="250988416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5098688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opLeftCell="A2" workbookViewId="0">
      <selection activeCell="H18" sqref="H18"/>
    </sheetView>
  </sheetViews>
  <sheetFormatPr defaultRowHeight="15" x14ac:dyDescent="0.25"/>
  <cols>
    <col min="1" max="1" width="9.140625" style="2"/>
    <col min="2" max="2" width="17.42578125" style="2" customWidth="1"/>
    <col min="3" max="3" width="7.140625" style="2" customWidth="1"/>
    <col min="4" max="4" width="11.5703125" style="2" customWidth="1"/>
    <col min="5" max="5" width="7" style="2" customWidth="1"/>
    <col min="6" max="6" width="10.42578125" style="2" customWidth="1"/>
    <col min="7" max="7" width="17" style="2" customWidth="1"/>
    <col min="8" max="8" width="14.7109375" style="2" customWidth="1"/>
    <col min="9" max="9" width="11.140625" style="2" customWidth="1"/>
    <col min="10" max="10" width="9" style="2" customWidth="1"/>
    <col min="11" max="16384" width="9.140625" style="1"/>
  </cols>
  <sheetData>
    <row r="1" spans="1:12" ht="19.5" x14ac:dyDescent="0.3">
      <c r="A1" s="157" t="s">
        <v>72</v>
      </c>
      <c r="B1" s="157"/>
      <c r="C1" s="157"/>
      <c r="D1" s="157"/>
      <c r="E1" s="157"/>
      <c r="F1" s="157"/>
      <c r="G1" s="157"/>
      <c r="H1" s="157"/>
      <c r="I1" s="157"/>
      <c r="J1" s="157"/>
    </row>
    <row r="2" spans="1:12" ht="17.25" x14ac:dyDescent="0.3">
      <c r="A2" s="158" t="s">
        <v>130</v>
      </c>
      <c r="B2" s="158"/>
      <c r="C2" s="158"/>
      <c r="D2" s="158"/>
      <c r="E2" s="158"/>
      <c r="F2" s="158"/>
      <c r="G2" s="158"/>
      <c r="H2" s="158"/>
      <c r="I2" s="158"/>
      <c r="J2" s="158"/>
    </row>
    <row r="3" spans="1:12" ht="6" customHeight="1" thickBot="1" x14ac:dyDescent="0.3"/>
    <row r="4" spans="1:12" s="3" customFormat="1" ht="15" customHeight="1" x14ac:dyDescent="0.25">
      <c r="A4" s="159" t="s">
        <v>0</v>
      </c>
      <c r="B4" s="161" t="s">
        <v>1</v>
      </c>
      <c r="C4" s="163" t="s">
        <v>2</v>
      </c>
      <c r="D4" s="165" t="s">
        <v>3</v>
      </c>
      <c r="E4" s="166"/>
      <c r="F4" s="167" t="s">
        <v>4</v>
      </c>
      <c r="G4" s="168"/>
      <c r="H4" s="161"/>
      <c r="I4" s="165" t="s">
        <v>5</v>
      </c>
      <c r="J4" s="166"/>
    </row>
    <row r="5" spans="1:12" s="8" customFormat="1" ht="15.75" thickBot="1" x14ac:dyDescent="0.3">
      <c r="A5" s="160"/>
      <c r="B5" s="162"/>
      <c r="C5" s="164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4.95" customHeight="1" x14ac:dyDescent="0.25">
      <c r="A6" s="9">
        <v>1</v>
      </c>
      <c r="B6" s="232" t="s">
        <v>68</v>
      </c>
      <c r="C6" s="10">
        <v>9</v>
      </c>
      <c r="D6" s="141">
        <v>41.515000000000001</v>
      </c>
      <c r="E6" s="11">
        <v>3</v>
      </c>
      <c r="F6" s="144">
        <v>168</v>
      </c>
      <c r="G6" s="237" t="s">
        <v>126</v>
      </c>
      <c r="H6" s="240" t="s">
        <v>67</v>
      </c>
      <c r="I6" s="12">
        <v>41.15</v>
      </c>
      <c r="J6" s="11">
        <v>155</v>
      </c>
    </row>
    <row r="7" spans="1:12" s="3" customFormat="1" ht="24.95" customHeight="1" x14ac:dyDescent="0.25">
      <c r="A7" s="13">
        <v>2</v>
      </c>
      <c r="B7" s="233" t="s">
        <v>121</v>
      </c>
      <c r="C7" s="14">
        <v>4</v>
      </c>
      <c r="D7" s="27">
        <v>41.634999999999998</v>
      </c>
      <c r="E7" s="16">
        <v>5</v>
      </c>
      <c r="F7" s="21">
        <v>168</v>
      </c>
      <c r="G7" s="241">
        <v>35.4</v>
      </c>
      <c r="H7" s="18">
        <f>G7</f>
        <v>35.4</v>
      </c>
      <c r="I7" s="19">
        <v>41.42</v>
      </c>
      <c r="J7" s="16">
        <v>75</v>
      </c>
    </row>
    <row r="8" spans="1:12" s="3" customFormat="1" ht="24.95" customHeight="1" x14ac:dyDescent="0.25">
      <c r="A8" s="13">
        <v>3</v>
      </c>
      <c r="B8" s="233" t="s">
        <v>102</v>
      </c>
      <c r="C8" s="14">
        <v>8</v>
      </c>
      <c r="D8" s="15">
        <v>41.51</v>
      </c>
      <c r="E8" s="16">
        <v>2</v>
      </c>
      <c r="F8" s="17">
        <v>168</v>
      </c>
      <c r="G8" s="241">
        <v>39.159999999999997</v>
      </c>
      <c r="H8" s="26">
        <f>G8-G7</f>
        <v>3.759999999999998</v>
      </c>
      <c r="I8" s="19">
        <v>41.4</v>
      </c>
      <c r="J8" s="16">
        <v>48</v>
      </c>
    </row>
    <row r="9" spans="1:12" s="3" customFormat="1" ht="24.95" customHeight="1" x14ac:dyDescent="0.25">
      <c r="A9" s="13">
        <v>4</v>
      </c>
      <c r="B9" s="234" t="s">
        <v>106</v>
      </c>
      <c r="C9" s="22">
        <v>5</v>
      </c>
      <c r="D9" s="23">
        <v>41.295000000000002</v>
      </c>
      <c r="E9" s="24">
        <v>1</v>
      </c>
      <c r="F9" s="25">
        <v>168</v>
      </c>
      <c r="G9" s="241">
        <v>40.5</v>
      </c>
      <c r="H9" s="26">
        <f>G9-G8</f>
        <v>1.3400000000000034</v>
      </c>
      <c r="I9" s="21">
        <v>41.29</v>
      </c>
      <c r="J9" s="16">
        <v>9</v>
      </c>
      <c r="L9" s="20"/>
    </row>
    <row r="10" spans="1:12" s="3" customFormat="1" ht="24.95" customHeight="1" x14ac:dyDescent="0.25">
      <c r="A10" s="13">
        <v>5</v>
      </c>
      <c r="B10" s="233" t="s">
        <v>123</v>
      </c>
      <c r="C10" s="14">
        <v>13</v>
      </c>
      <c r="D10" s="15">
        <v>41.685000000000002</v>
      </c>
      <c r="E10" s="16">
        <v>6</v>
      </c>
      <c r="F10" s="17">
        <v>168</v>
      </c>
      <c r="G10" s="241">
        <v>40.96</v>
      </c>
      <c r="H10" s="18">
        <f>G10-G9</f>
        <v>0.46000000000000085</v>
      </c>
      <c r="I10" s="19">
        <v>41.45</v>
      </c>
      <c r="J10" s="16">
        <v>51</v>
      </c>
      <c r="L10" s="20"/>
    </row>
    <row r="11" spans="1:12" s="3" customFormat="1" ht="24.95" customHeight="1" x14ac:dyDescent="0.25">
      <c r="A11" s="13">
        <v>6</v>
      </c>
      <c r="B11" s="233" t="s">
        <v>70</v>
      </c>
      <c r="C11" s="14">
        <v>12</v>
      </c>
      <c r="D11" s="15">
        <v>41.9</v>
      </c>
      <c r="E11" s="16">
        <v>7</v>
      </c>
      <c r="F11" s="17">
        <v>167</v>
      </c>
      <c r="G11" s="238" t="s">
        <v>127</v>
      </c>
      <c r="H11" s="18">
        <v>4.05</v>
      </c>
      <c r="I11" s="19">
        <v>41.38</v>
      </c>
      <c r="J11" s="16">
        <v>40</v>
      </c>
    </row>
    <row r="12" spans="1:12" s="3" customFormat="1" ht="24.95" customHeight="1" x14ac:dyDescent="0.25">
      <c r="A12" s="13">
        <v>7</v>
      </c>
      <c r="B12" s="233" t="s">
        <v>103</v>
      </c>
      <c r="C12" s="14">
        <v>1</v>
      </c>
      <c r="D12" s="15">
        <v>41.564999999999998</v>
      </c>
      <c r="E12" s="16">
        <v>4</v>
      </c>
      <c r="F12" s="17">
        <v>167</v>
      </c>
      <c r="G12" s="238" t="s">
        <v>127</v>
      </c>
      <c r="H12" s="242">
        <v>2</v>
      </c>
      <c r="I12" s="25">
        <v>41.53</v>
      </c>
      <c r="J12" s="24">
        <v>147</v>
      </c>
    </row>
    <row r="13" spans="1:12" s="3" customFormat="1" ht="24.95" customHeight="1" x14ac:dyDescent="0.25">
      <c r="A13" s="13">
        <v>8</v>
      </c>
      <c r="B13" s="233" t="s">
        <v>95</v>
      </c>
      <c r="C13" s="22">
        <v>2</v>
      </c>
      <c r="D13" s="25">
        <v>42.215000000000003</v>
      </c>
      <c r="E13" s="24">
        <v>11</v>
      </c>
      <c r="F13" s="25">
        <v>165</v>
      </c>
      <c r="G13" s="238" t="s">
        <v>128</v>
      </c>
      <c r="H13" s="242" t="s">
        <v>127</v>
      </c>
      <c r="I13" s="25">
        <v>41.44</v>
      </c>
      <c r="J13" s="24">
        <v>138</v>
      </c>
    </row>
    <row r="14" spans="1:12" s="3" customFormat="1" ht="26.25" customHeight="1" x14ac:dyDescent="0.25">
      <c r="A14" s="13">
        <v>9</v>
      </c>
      <c r="B14" s="235" t="s">
        <v>91</v>
      </c>
      <c r="C14" s="14">
        <v>11</v>
      </c>
      <c r="D14" s="15">
        <v>42.2</v>
      </c>
      <c r="E14" s="16">
        <v>10</v>
      </c>
      <c r="F14" s="17">
        <v>165</v>
      </c>
      <c r="G14" s="238" t="s">
        <v>128</v>
      </c>
      <c r="H14" s="243">
        <v>13</v>
      </c>
      <c r="I14" s="19">
        <v>41.74</v>
      </c>
      <c r="J14" s="16">
        <v>150</v>
      </c>
    </row>
    <row r="15" spans="1:12" s="3" customFormat="1" ht="24.95" customHeight="1" x14ac:dyDescent="0.25">
      <c r="A15" s="13">
        <v>10</v>
      </c>
      <c r="B15" s="233" t="s">
        <v>124</v>
      </c>
      <c r="C15" s="14">
        <v>7</v>
      </c>
      <c r="D15" s="15">
        <v>42.085000000000001</v>
      </c>
      <c r="E15" s="16">
        <v>8</v>
      </c>
      <c r="F15" s="17">
        <v>165</v>
      </c>
      <c r="G15" s="238" t="s">
        <v>128</v>
      </c>
      <c r="H15" s="239">
        <v>8</v>
      </c>
      <c r="I15" s="17">
        <v>41.28</v>
      </c>
      <c r="J15" s="16">
        <v>21</v>
      </c>
    </row>
    <row r="16" spans="1:12" ht="24" customHeight="1" x14ac:dyDescent="0.25">
      <c r="A16" s="13">
        <v>11</v>
      </c>
      <c r="B16" s="233" t="s">
        <v>77</v>
      </c>
      <c r="C16" s="14">
        <v>10</v>
      </c>
      <c r="D16" s="15">
        <v>42.58</v>
      </c>
      <c r="E16" s="16">
        <v>12</v>
      </c>
      <c r="F16" s="21">
        <v>164</v>
      </c>
      <c r="G16" s="239" t="s">
        <v>129</v>
      </c>
      <c r="H16" s="243" t="s">
        <v>127</v>
      </c>
      <c r="I16" s="19">
        <v>41.82</v>
      </c>
      <c r="J16" s="16">
        <v>97</v>
      </c>
    </row>
    <row r="17" spans="1:10" ht="23.25" customHeight="1" thickBot="1" x14ac:dyDescent="0.3">
      <c r="A17" s="28">
        <v>12</v>
      </c>
      <c r="B17" s="236" t="s">
        <v>125</v>
      </c>
      <c r="C17" s="140">
        <v>6</v>
      </c>
      <c r="D17" s="142">
        <v>42.145000000000003</v>
      </c>
      <c r="E17" s="143">
        <v>9</v>
      </c>
      <c r="F17" s="145">
        <v>164</v>
      </c>
      <c r="G17" s="239" t="s">
        <v>129</v>
      </c>
      <c r="H17" s="239">
        <v>2</v>
      </c>
      <c r="I17" s="146">
        <v>41.57</v>
      </c>
      <c r="J17" s="143">
        <v>77</v>
      </c>
    </row>
    <row r="18" spans="1:10" ht="2.25" customHeight="1" x14ac:dyDescent="0.25">
      <c r="A18" s="29"/>
    </row>
    <row r="19" spans="1:10" s="2" customFormat="1" x14ac:dyDescent="0.25">
      <c r="A19" s="29"/>
    </row>
    <row r="20" spans="1:10" s="2" customFormat="1" x14ac:dyDescent="0.25">
      <c r="A20" s="29"/>
    </row>
    <row r="21" spans="1:10" s="2" customFormat="1" x14ac:dyDescent="0.25">
      <c r="A21" s="29"/>
    </row>
    <row r="22" spans="1:10" s="2" customFormat="1" ht="6.75" customHeight="1" x14ac:dyDescent="0.25">
      <c r="A22" s="29"/>
    </row>
    <row r="23" spans="1:10" s="2" customFormat="1" x14ac:dyDescent="0.25">
      <c r="A23" s="29"/>
    </row>
    <row r="24" spans="1:10" s="2" customFormat="1" x14ac:dyDescent="0.25">
      <c r="A24" s="30"/>
    </row>
    <row r="25" spans="1:10" s="2" customFormat="1" x14ac:dyDescent="0.25">
      <c r="A25" s="30"/>
    </row>
    <row r="26" spans="1:10" s="2" customFormat="1" ht="6.75" customHeight="1" x14ac:dyDescent="0.25">
      <c r="A26" s="30"/>
    </row>
    <row r="27" spans="1:10" s="2" customFormat="1" x14ac:dyDescent="0.25">
      <c r="A27" s="30"/>
    </row>
    <row r="28" spans="1:10" s="2" customFormat="1" x14ac:dyDescent="0.25">
      <c r="A28" s="30"/>
    </row>
    <row r="29" spans="1:10" s="2" customFormat="1" x14ac:dyDescent="0.25">
      <c r="A29" s="30"/>
    </row>
    <row r="30" spans="1:10" s="2" customFormat="1" x14ac:dyDescent="0.25">
      <c r="A30" s="30"/>
    </row>
    <row r="31" spans="1:10" s="2" customFormat="1" ht="7.5" customHeight="1" x14ac:dyDescent="0.25">
      <c r="A31" s="29"/>
    </row>
    <row r="32" spans="1:10" s="2" customFormat="1" x14ac:dyDescent="0.25">
      <c r="A32" s="29"/>
    </row>
    <row r="33" spans="1:1" s="2" customFormat="1" x14ac:dyDescent="0.25">
      <c r="A33" s="29"/>
    </row>
    <row r="34" spans="1:1" s="2" customFormat="1" x14ac:dyDescent="0.25">
      <c r="A34" s="29"/>
    </row>
    <row r="35" spans="1:1" s="2" customFormat="1" ht="6.75" customHeight="1" x14ac:dyDescent="0.25"/>
    <row r="36" spans="1:1" s="2" customFormat="1" x14ac:dyDescent="0.25">
      <c r="A36" s="29"/>
    </row>
    <row r="37" spans="1:1" s="2" customFormat="1" x14ac:dyDescent="0.25">
      <c r="A37" s="29"/>
    </row>
  </sheetData>
  <sortState ref="A6:J17">
    <sortCondition ref="A6:A17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U34"/>
  <sheetViews>
    <sheetView topLeftCell="A7" zoomScale="47" zoomScaleNormal="47" workbookViewId="0">
      <selection activeCell="B31" sqref="B31:B32"/>
    </sheetView>
  </sheetViews>
  <sheetFormatPr defaultRowHeight="15" x14ac:dyDescent="0.25"/>
  <cols>
    <col min="1" max="1" width="9.140625" style="1"/>
    <col min="2" max="3" width="35.42578125" style="1" customWidth="1"/>
    <col min="4" max="4" width="9.85546875" style="1" customWidth="1"/>
    <col min="5" max="5" width="11.28515625" style="1" customWidth="1"/>
    <col min="6" max="6" width="10.7109375" style="2" customWidth="1"/>
    <col min="7" max="9" width="9.85546875" style="2" customWidth="1"/>
    <col min="10" max="10" width="11.28515625" style="1" customWidth="1"/>
    <col min="11" max="11" width="10.5703125" style="1" customWidth="1"/>
    <col min="12" max="15" width="9.140625" style="1"/>
    <col min="16" max="16" width="11.42578125" style="1" customWidth="1"/>
    <col min="17" max="16384" width="9.140625" style="1"/>
  </cols>
  <sheetData>
    <row r="1" spans="1:21" ht="48" customHeight="1" x14ac:dyDescent="0.25">
      <c r="A1" s="192" t="s">
        <v>76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</row>
    <row r="2" spans="1:21" ht="5.25" customHeight="1" x14ac:dyDescent="0.25">
      <c r="A2" s="222" t="s">
        <v>29</v>
      </c>
    </row>
    <row r="3" spans="1:21" ht="19.5" customHeight="1" x14ac:dyDescent="0.35">
      <c r="A3" s="193" t="s">
        <v>12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</row>
    <row r="4" spans="1:21" ht="15.75" customHeight="1" thickBot="1" x14ac:dyDescent="0.35">
      <c r="A4" s="31"/>
      <c r="B4" s="31"/>
      <c r="C4" s="31"/>
      <c r="D4" s="31"/>
      <c r="E4" s="31"/>
      <c r="F4" s="31"/>
      <c r="G4" s="31"/>
      <c r="H4" s="31"/>
      <c r="I4" s="31"/>
      <c r="J4" s="31"/>
    </row>
    <row r="5" spans="1:21" s="2" customFormat="1" ht="30" customHeight="1" x14ac:dyDescent="0.25">
      <c r="A5" s="194" t="s">
        <v>2</v>
      </c>
      <c r="B5" s="196" t="s">
        <v>1</v>
      </c>
      <c r="C5" s="198" t="s">
        <v>13</v>
      </c>
      <c r="D5" s="200" t="s">
        <v>14</v>
      </c>
      <c r="E5" s="202" t="s">
        <v>15</v>
      </c>
      <c r="F5" s="202" t="s">
        <v>16</v>
      </c>
      <c r="G5" s="204" t="s">
        <v>17</v>
      </c>
      <c r="H5" s="200"/>
      <c r="I5" s="200"/>
      <c r="J5" s="205"/>
      <c r="K5" s="205"/>
      <c r="L5" s="206"/>
    </row>
    <row r="6" spans="1:21" s="2" customFormat="1" ht="30" customHeight="1" thickBot="1" x14ac:dyDescent="0.4">
      <c r="A6" s="195"/>
      <c r="B6" s="197"/>
      <c r="C6" s="199"/>
      <c r="D6" s="201"/>
      <c r="E6" s="203"/>
      <c r="F6" s="203"/>
      <c r="G6" s="32" t="s">
        <v>18</v>
      </c>
      <c r="H6" s="33" t="s">
        <v>6</v>
      </c>
      <c r="I6" s="33" t="s">
        <v>19</v>
      </c>
      <c r="J6" s="34" t="s">
        <v>20</v>
      </c>
      <c r="K6" s="35" t="s">
        <v>21</v>
      </c>
      <c r="L6" s="36" t="s">
        <v>7</v>
      </c>
      <c r="O6" s="221">
        <v>85</v>
      </c>
      <c r="P6" s="221">
        <v>87.5</v>
      </c>
      <c r="Q6" s="221">
        <v>90</v>
      </c>
      <c r="R6" s="221">
        <v>92.5</v>
      </c>
      <c r="S6" s="221">
        <v>95</v>
      </c>
      <c r="T6" s="221">
        <v>97.5</v>
      </c>
      <c r="U6" s="221">
        <v>100</v>
      </c>
    </row>
    <row r="7" spans="1:21" s="3" customFormat="1" ht="30" customHeight="1" x14ac:dyDescent="0.25">
      <c r="A7" s="188">
        <v>1</v>
      </c>
      <c r="B7" s="189" t="s">
        <v>103</v>
      </c>
      <c r="C7" s="223" t="s">
        <v>104</v>
      </c>
      <c r="D7" s="37" t="s">
        <v>22</v>
      </c>
      <c r="E7" s="38">
        <v>70.099999999999994</v>
      </c>
      <c r="F7" s="39"/>
      <c r="G7" s="40">
        <v>3</v>
      </c>
      <c r="H7" s="41">
        <v>41.73</v>
      </c>
      <c r="I7" s="40"/>
      <c r="J7" s="42">
        <f t="shared" ref="J7:J34" si="0">H7-I7</f>
        <v>41.73</v>
      </c>
      <c r="K7" s="190">
        <f>AVERAGE(J7:J8)</f>
        <v>41.564999999999998</v>
      </c>
      <c r="L7" s="191">
        <v>4</v>
      </c>
      <c r="N7" s="220" t="s">
        <v>75</v>
      </c>
      <c r="O7" s="220">
        <v>0.1</v>
      </c>
      <c r="P7" s="220">
        <v>0.15</v>
      </c>
      <c r="Q7" s="220">
        <v>0.2</v>
      </c>
      <c r="R7" s="220">
        <v>0.25</v>
      </c>
      <c r="S7" s="220">
        <v>0.3</v>
      </c>
      <c r="T7" s="220">
        <v>0.35</v>
      </c>
      <c r="U7" s="220">
        <v>0.4</v>
      </c>
    </row>
    <row r="8" spans="1:21" s="3" customFormat="1" ht="30" customHeight="1" x14ac:dyDescent="0.25">
      <c r="A8" s="177"/>
      <c r="B8" s="178"/>
      <c r="C8" s="224" t="s">
        <v>119</v>
      </c>
      <c r="D8" s="43" t="s">
        <v>23</v>
      </c>
      <c r="E8" s="44">
        <v>87.1</v>
      </c>
      <c r="F8" s="45">
        <v>8</v>
      </c>
      <c r="G8" s="46">
        <v>2</v>
      </c>
      <c r="H8" s="47">
        <v>41.5</v>
      </c>
      <c r="I8" s="46">
        <v>0.1</v>
      </c>
      <c r="J8" s="48">
        <f t="shared" si="0"/>
        <v>41.4</v>
      </c>
      <c r="K8" s="174"/>
      <c r="L8" s="169"/>
      <c r="N8" s="220">
        <v>1</v>
      </c>
      <c r="O8" s="220">
        <v>8</v>
      </c>
      <c r="P8" s="220">
        <v>12</v>
      </c>
      <c r="Q8" s="220">
        <v>16</v>
      </c>
      <c r="R8" s="220">
        <v>20</v>
      </c>
      <c r="S8" s="220">
        <v>24</v>
      </c>
      <c r="T8" s="220">
        <v>28</v>
      </c>
      <c r="U8" s="220">
        <v>32</v>
      </c>
    </row>
    <row r="9" spans="1:21" s="3" customFormat="1" ht="30" customHeight="1" x14ac:dyDescent="0.25">
      <c r="A9" s="170">
        <v>2</v>
      </c>
      <c r="B9" s="172" t="s">
        <v>95</v>
      </c>
      <c r="C9" s="225" t="s">
        <v>96</v>
      </c>
      <c r="D9" s="50" t="s">
        <v>24</v>
      </c>
      <c r="E9" s="51">
        <v>73.3</v>
      </c>
      <c r="F9" s="45"/>
      <c r="G9" s="46">
        <v>4</v>
      </c>
      <c r="H9" s="47">
        <v>42</v>
      </c>
      <c r="I9" s="46"/>
      <c r="J9" s="48">
        <f t="shared" si="0"/>
        <v>42</v>
      </c>
      <c r="K9" s="174">
        <f>AVERAGE(J9:J10)</f>
        <v>42.215000000000003</v>
      </c>
      <c r="L9" s="169">
        <v>11</v>
      </c>
      <c r="N9" s="220">
        <v>2</v>
      </c>
      <c r="O9" s="220">
        <v>16</v>
      </c>
      <c r="P9" s="220">
        <v>24</v>
      </c>
      <c r="Q9" s="220">
        <v>32</v>
      </c>
      <c r="R9" s="220">
        <v>40</v>
      </c>
      <c r="S9" s="220">
        <v>48</v>
      </c>
      <c r="T9" s="220">
        <v>56</v>
      </c>
      <c r="U9" s="220">
        <v>64</v>
      </c>
    </row>
    <row r="10" spans="1:21" s="3" customFormat="1" ht="30" customHeight="1" x14ac:dyDescent="0.25">
      <c r="A10" s="177"/>
      <c r="B10" s="178"/>
      <c r="C10" s="224" t="s">
        <v>97</v>
      </c>
      <c r="D10" s="43" t="s">
        <v>25</v>
      </c>
      <c r="E10" s="52">
        <v>96.8</v>
      </c>
      <c r="F10" s="45">
        <v>24</v>
      </c>
      <c r="G10" s="46">
        <v>3</v>
      </c>
      <c r="H10" s="47">
        <v>42.73</v>
      </c>
      <c r="I10" s="46">
        <v>0.3</v>
      </c>
      <c r="J10" s="48">
        <f t="shared" si="0"/>
        <v>42.43</v>
      </c>
      <c r="K10" s="174"/>
      <c r="L10" s="169"/>
      <c r="P10" s="156"/>
      <c r="Q10" s="156"/>
    </row>
    <row r="11" spans="1:21" s="3" customFormat="1" ht="30" customHeight="1" x14ac:dyDescent="0.25">
      <c r="A11" s="177">
        <v>3</v>
      </c>
      <c r="B11" s="178" t="s">
        <v>86</v>
      </c>
      <c r="C11" s="224" t="s">
        <v>87</v>
      </c>
      <c r="D11" s="43" t="s">
        <v>26</v>
      </c>
      <c r="E11" s="52">
        <v>75.900000000000006</v>
      </c>
      <c r="F11" s="45"/>
      <c r="G11" s="46">
        <v>4</v>
      </c>
      <c r="H11" s="47">
        <v>42.58</v>
      </c>
      <c r="I11" s="46"/>
      <c r="J11" s="48">
        <f t="shared" si="0"/>
        <v>42.58</v>
      </c>
      <c r="K11" s="174">
        <f>AVERAGE(J11:J12)</f>
        <v>42.69</v>
      </c>
      <c r="L11" s="169">
        <v>13</v>
      </c>
      <c r="P11" s="156"/>
      <c r="Q11" s="156"/>
    </row>
    <row r="12" spans="1:21" s="3" customFormat="1" ht="30" customHeight="1" x14ac:dyDescent="0.25">
      <c r="A12" s="177"/>
      <c r="B12" s="178"/>
      <c r="C12" s="224" t="s">
        <v>88</v>
      </c>
      <c r="D12" s="43" t="s">
        <v>27</v>
      </c>
      <c r="E12" s="52">
        <v>75.8</v>
      </c>
      <c r="F12" s="45"/>
      <c r="G12" s="46">
        <v>5</v>
      </c>
      <c r="H12" s="47">
        <v>42.8</v>
      </c>
      <c r="I12" s="46"/>
      <c r="J12" s="48">
        <f t="shared" si="0"/>
        <v>42.8</v>
      </c>
      <c r="K12" s="174"/>
      <c r="L12" s="169"/>
      <c r="P12" s="156"/>
      <c r="Q12" s="156"/>
    </row>
    <row r="13" spans="1:21" s="3" customFormat="1" ht="30" customHeight="1" x14ac:dyDescent="0.25">
      <c r="A13" s="170">
        <v>4</v>
      </c>
      <c r="B13" s="172" t="s">
        <v>121</v>
      </c>
      <c r="C13" s="225" t="s">
        <v>89</v>
      </c>
      <c r="D13" s="50" t="s">
        <v>28</v>
      </c>
      <c r="E13" s="53">
        <v>95</v>
      </c>
      <c r="F13" s="45">
        <v>24</v>
      </c>
      <c r="G13" s="46">
        <v>5</v>
      </c>
      <c r="H13" s="47">
        <v>42.11</v>
      </c>
      <c r="I13" s="46">
        <v>0.3</v>
      </c>
      <c r="J13" s="48">
        <f t="shared" si="0"/>
        <v>41.81</v>
      </c>
      <c r="K13" s="174">
        <f>AVERAGE(J13:J14)</f>
        <v>41.635000000000005</v>
      </c>
      <c r="L13" s="169">
        <v>5</v>
      </c>
      <c r="N13" s="3" t="s">
        <v>29</v>
      </c>
      <c r="P13" s="156"/>
      <c r="Q13" s="156"/>
    </row>
    <row r="14" spans="1:21" s="3" customFormat="1" ht="30" customHeight="1" x14ac:dyDescent="0.25">
      <c r="A14" s="177"/>
      <c r="B14" s="178"/>
      <c r="C14" s="224" t="s">
        <v>90</v>
      </c>
      <c r="D14" s="43" t="s">
        <v>30</v>
      </c>
      <c r="E14" s="52">
        <v>70.7</v>
      </c>
      <c r="F14" s="45"/>
      <c r="G14" s="46">
        <v>6</v>
      </c>
      <c r="H14" s="47">
        <v>41.46</v>
      </c>
      <c r="I14" s="46"/>
      <c r="J14" s="48">
        <f t="shared" si="0"/>
        <v>41.46</v>
      </c>
      <c r="K14" s="174"/>
      <c r="L14" s="169"/>
      <c r="P14" s="156"/>
      <c r="Q14" s="156"/>
    </row>
    <row r="15" spans="1:21" s="3" customFormat="1" ht="30" customHeight="1" x14ac:dyDescent="0.25">
      <c r="A15" s="177">
        <v>5</v>
      </c>
      <c r="B15" s="178" t="s">
        <v>106</v>
      </c>
      <c r="C15" s="224" t="s">
        <v>64</v>
      </c>
      <c r="D15" s="43" t="s">
        <v>31</v>
      </c>
      <c r="E15" s="44">
        <v>72.8</v>
      </c>
      <c r="F15" s="45"/>
      <c r="G15" s="46">
        <v>6</v>
      </c>
      <c r="H15" s="47">
        <v>41.1</v>
      </c>
      <c r="I15" s="46"/>
      <c r="J15" s="48">
        <f t="shared" si="0"/>
        <v>41.1</v>
      </c>
      <c r="K15" s="174">
        <f>AVERAGE(J15:J16)</f>
        <v>41.295000000000002</v>
      </c>
      <c r="L15" s="169">
        <v>1</v>
      </c>
      <c r="P15" s="156"/>
      <c r="Q15" s="156"/>
    </row>
    <row r="16" spans="1:21" s="3" customFormat="1" ht="30" customHeight="1" x14ac:dyDescent="0.25">
      <c r="A16" s="177"/>
      <c r="B16" s="178"/>
      <c r="C16" s="224" t="s">
        <v>107</v>
      </c>
      <c r="D16" s="43" t="s">
        <v>32</v>
      </c>
      <c r="E16" s="44">
        <v>70.7</v>
      </c>
      <c r="F16" s="45"/>
      <c r="G16" s="46">
        <v>2</v>
      </c>
      <c r="H16" s="47">
        <v>41.49</v>
      </c>
      <c r="I16" s="46"/>
      <c r="J16" s="48">
        <f t="shared" si="0"/>
        <v>41.49</v>
      </c>
      <c r="K16" s="174"/>
      <c r="L16" s="169"/>
      <c r="P16" s="156"/>
      <c r="Q16" s="156"/>
    </row>
    <row r="17" spans="1:16" ht="27.75" customHeight="1" x14ac:dyDescent="0.25">
      <c r="A17" s="177">
        <v>6</v>
      </c>
      <c r="B17" s="178" t="s">
        <v>81</v>
      </c>
      <c r="C17" s="224" t="s">
        <v>82</v>
      </c>
      <c r="D17" s="43" t="s">
        <v>33</v>
      </c>
      <c r="E17" s="54" t="s">
        <v>84</v>
      </c>
      <c r="F17" s="55"/>
      <c r="G17" s="56">
        <v>8</v>
      </c>
      <c r="H17" s="57">
        <v>42.22</v>
      </c>
      <c r="I17" s="46"/>
      <c r="J17" s="48">
        <f t="shared" si="0"/>
        <v>42.22</v>
      </c>
      <c r="K17" s="174">
        <f>AVERAGE(J17:J18)</f>
        <v>42.144999999999996</v>
      </c>
      <c r="L17" s="169">
        <v>9</v>
      </c>
    </row>
    <row r="18" spans="1:16" ht="27.75" customHeight="1" x14ac:dyDescent="0.25">
      <c r="A18" s="177"/>
      <c r="B18" s="178"/>
      <c r="C18" s="224" t="s">
        <v>83</v>
      </c>
      <c r="D18" s="43" t="s">
        <v>34</v>
      </c>
      <c r="E18" s="54" t="s">
        <v>85</v>
      </c>
      <c r="F18" s="55"/>
      <c r="G18" s="56">
        <v>1</v>
      </c>
      <c r="H18" s="57">
        <v>42.07</v>
      </c>
      <c r="I18" s="46"/>
      <c r="J18" s="48">
        <f t="shared" si="0"/>
        <v>42.07</v>
      </c>
      <c r="K18" s="174"/>
      <c r="L18" s="169"/>
    </row>
    <row r="19" spans="1:16" ht="29.25" customHeight="1" x14ac:dyDescent="0.3">
      <c r="A19" s="170">
        <v>7</v>
      </c>
      <c r="B19" s="172" t="s">
        <v>98</v>
      </c>
      <c r="C19" s="225" t="s">
        <v>73</v>
      </c>
      <c r="D19" s="50" t="s">
        <v>35</v>
      </c>
      <c r="E19" s="58" t="s">
        <v>100</v>
      </c>
      <c r="F19" s="55"/>
      <c r="G19" s="56">
        <v>9</v>
      </c>
      <c r="H19" s="57">
        <v>41.94</v>
      </c>
      <c r="I19" s="46"/>
      <c r="J19" s="48">
        <f t="shared" si="0"/>
        <v>41.94</v>
      </c>
      <c r="K19" s="174">
        <f>AVERAGE(J19:J20)</f>
        <v>42.084999999999994</v>
      </c>
      <c r="L19" s="169">
        <v>8</v>
      </c>
      <c r="P19" s="59"/>
    </row>
    <row r="20" spans="1:16" ht="29.25" customHeight="1" x14ac:dyDescent="0.3">
      <c r="A20" s="177"/>
      <c r="B20" s="178"/>
      <c r="C20" s="224" t="s">
        <v>99</v>
      </c>
      <c r="D20" s="43" t="s">
        <v>36</v>
      </c>
      <c r="E20" s="54" t="s">
        <v>101</v>
      </c>
      <c r="F20" s="55"/>
      <c r="G20" s="56">
        <v>8</v>
      </c>
      <c r="H20" s="57">
        <v>42.23</v>
      </c>
      <c r="I20" s="46"/>
      <c r="J20" s="48">
        <f t="shared" si="0"/>
        <v>42.23</v>
      </c>
      <c r="K20" s="174"/>
      <c r="L20" s="169"/>
      <c r="P20" s="59"/>
    </row>
    <row r="21" spans="1:16" ht="29.25" customHeight="1" x14ac:dyDescent="0.25">
      <c r="A21" s="177">
        <v>8</v>
      </c>
      <c r="B21" s="178" t="s">
        <v>102</v>
      </c>
      <c r="C21" s="224" t="s">
        <v>66</v>
      </c>
      <c r="D21" s="43" t="s">
        <v>37</v>
      </c>
      <c r="E21" s="54" t="s">
        <v>113</v>
      </c>
      <c r="F21" s="55">
        <v>12</v>
      </c>
      <c r="G21" s="56">
        <v>10</v>
      </c>
      <c r="H21" s="57">
        <v>41.73</v>
      </c>
      <c r="I21" s="46">
        <v>0.15</v>
      </c>
      <c r="J21" s="48">
        <f t="shared" si="0"/>
        <v>41.58</v>
      </c>
      <c r="K21" s="174">
        <f>AVERAGE(J21:J22)</f>
        <v>41.51</v>
      </c>
      <c r="L21" s="169">
        <v>2</v>
      </c>
    </row>
    <row r="22" spans="1:16" ht="29.25" customHeight="1" x14ac:dyDescent="0.25">
      <c r="A22" s="177"/>
      <c r="B22" s="178"/>
      <c r="C22" s="224" t="s">
        <v>74</v>
      </c>
      <c r="D22" s="43" t="s">
        <v>38</v>
      </c>
      <c r="E22" s="54" t="s">
        <v>111</v>
      </c>
      <c r="F22" s="55"/>
      <c r="G22" s="56">
        <v>9</v>
      </c>
      <c r="H22" s="57">
        <v>41.44</v>
      </c>
      <c r="I22" s="46"/>
      <c r="J22" s="48">
        <f t="shared" si="0"/>
        <v>41.44</v>
      </c>
      <c r="K22" s="174"/>
      <c r="L22" s="169"/>
    </row>
    <row r="23" spans="1:16" ht="29.25" customHeight="1" x14ac:dyDescent="0.25">
      <c r="A23" s="170">
        <v>9</v>
      </c>
      <c r="B23" s="172" t="s">
        <v>68</v>
      </c>
      <c r="C23" s="225" t="s">
        <v>69</v>
      </c>
      <c r="D23" s="50" t="s">
        <v>39</v>
      </c>
      <c r="E23" s="58" t="s">
        <v>105</v>
      </c>
      <c r="F23" s="55"/>
      <c r="G23" s="56">
        <v>13</v>
      </c>
      <c r="H23" s="57">
        <v>41.43</v>
      </c>
      <c r="I23" s="46"/>
      <c r="J23" s="48">
        <f t="shared" si="0"/>
        <v>41.43</v>
      </c>
      <c r="K23" s="174">
        <f>AVERAGE(J23:J24)</f>
        <v>41.515000000000001</v>
      </c>
      <c r="L23" s="169">
        <v>3</v>
      </c>
    </row>
    <row r="24" spans="1:16" ht="29.25" customHeight="1" x14ac:dyDescent="0.25">
      <c r="A24" s="185"/>
      <c r="B24" s="186"/>
      <c r="C24" s="226" t="s">
        <v>93</v>
      </c>
      <c r="D24" s="60" t="s">
        <v>40</v>
      </c>
      <c r="E24" s="61" t="s">
        <v>94</v>
      </c>
      <c r="F24" s="62">
        <v>8</v>
      </c>
      <c r="G24" s="63">
        <v>10</v>
      </c>
      <c r="H24" s="64">
        <v>41.7</v>
      </c>
      <c r="I24" s="46">
        <v>0.1</v>
      </c>
      <c r="J24" s="65">
        <f t="shared" si="0"/>
        <v>41.6</v>
      </c>
      <c r="K24" s="174"/>
      <c r="L24" s="187"/>
    </row>
    <row r="25" spans="1:16" ht="29.25" customHeight="1" x14ac:dyDescent="0.25">
      <c r="A25" s="177">
        <v>10</v>
      </c>
      <c r="B25" s="178" t="s">
        <v>77</v>
      </c>
      <c r="C25" s="224" t="s">
        <v>78</v>
      </c>
      <c r="D25" s="43" t="s">
        <v>41</v>
      </c>
      <c r="E25" s="54" t="s">
        <v>79</v>
      </c>
      <c r="F25" s="55"/>
      <c r="G25" s="56">
        <v>13</v>
      </c>
      <c r="H25" s="57">
        <v>42.53</v>
      </c>
      <c r="I25" s="46"/>
      <c r="J25" s="66">
        <f t="shared" si="0"/>
        <v>42.53</v>
      </c>
      <c r="K25" s="174">
        <f t="shared" ref="K25:K33" si="1">AVERAGE(J25:J26)</f>
        <v>42.58</v>
      </c>
      <c r="L25" s="169">
        <v>12</v>
      </c>
    </row>
    <row r="26" spans="1:16" ht="27" customHeight="1" x14ac:dyDescent="0.25">
      <c r="A26" s="177"/>
      <c r="B26" s="178"/>
      <c r="C26" s="224" t="s">
        <v>80</v>
      </c>
      <c r="D26" s="43" t="s">
        <v>42</v>
      </c>
      <c r="E26" s="54" t="s">
        <v>112</v>
      </c>
      <c r="F26" s="137">
        <v>12</v>
      </c>
      <c r="G26" s="56">
        <v>21</v>
      </c>
      <c r="H26" s="57">
        <v>42.78</v>
      </c>
      <c r="I26" s="46">
        <v>0.15</v>
      </c>
      <c r="J26" s="66">
        <f t="shared" si="0"/>
        <v>42.63</v>
      </c>
      <c r="K26" s="174"/>
      <c r="L26" s="169"/>
    </row>
    <row r="27" spans="1:16" ht="35.25" customHeight="1" x14ac:dyDescent="0.25">
      <c r="A27" s="179">
        <v>11</v>
      </c>
      <c r="B27" s="180" t="s">
        <v>91</v>
      </c>
      <c r="C27" s="227" t="s">
        <v>92</v>
      </c>
      <c r="D27" s="50" t="s">
        <v>43</v>
      </c>
      <c r="E27" s="73">
        <v>91.7</v>
      </c>
      <c r="F27" s="74">
        <v>16</v>
      </c>
      <c r="G27" s="75">
        <v>21</v>
      </c>
      <c r="H27" s="76">
        <v>42.16</v>
      </c>
      <c r="I27" s="77">
        <v>0.2</v>
      </c>
      <c r="J27" s="66">
        <f t="shared" si="0"/>
        <v>41.959999999999994</v>
      </c>
      <c r="K27" s="182">
        <f t="shared" si="1"/>
        <v>42.199999999999996</v>
      </c>
      <c r="L27" s="184">
        <v>10</v>
      </c>
    </row>
    <row r="28" spans="1:16" ht="33.75" customHeight="1" thickBot="1" x14ac:dyDescent="0.3">
      <c r="A28" s="179"/>
      <c r="B28" s="181"/>
      <c r="C28" s="228" t="s">
        <v>120</v>
      </c>
      <c r="D28" s="60" t="s">
        <v>44</v>
      </c>
      <c r="E28" s="134">
        <v>76.7</v>
      </c>
      <c r="F28" s="117"/>
      <c r="G28" s="135">
        <v>33</v>
      </c>
      <c r="H28" s="134">
        <v>42.44</v>
      </c>
      <c r="I28" s="136"/>
      <c r="J28" s="66">
        <f t="shared" si="0"/>
        <v>42.44</v>
      </c>
      <c r="K28" s="183"/>
      <c r="L28" s="184"/>
    </row>
    <row r="29" spans="1:16" ht="29.25" customHeight="1" x14ac:dyDescent="0.25">
      <c r="A29" s="177">
        <v>12</v>
      </c>
      <c r="B29" s="229" t="s">
        <v>109</v>
      </c>
      <c r="C29" s="224" t="s">
        <v>65</v>
      </c>
      <c r="D29" s="230" t="s">
        <v>43</v>
      </c>
      <c r="E29" s="231" t="s">
        <v>118</v>
      </c>
      <c r="F29" s="55"/>
      <c r="G29" s="56">
        <v>69</v>
      </c>
      <c r="H29" s="57">
        <v>41.87</v>
      </c>
      <c r="I29" s="46"/>
      <c r="J29" s="66">
        <f t="shared" si="0"/>
        <v>41.87</v>
      </c>
      <c r="K29" s="174">
        <f t="shared" si="1"/>
        <v>41.9</v>
      </c>
      <c r="L29" s="169">
        <v>7</v>
      </c>
    </row>
    <row r="30" spans="1:16" ht="27" customHeight="1" x14ac:dyDescent="0.25">
      <c r="A30" s="177"/>
      <c r="B30" s="229"/>
      <c r="C30" s="224" t="s">
        <v>110</v>
      </c>
      <c r="D30" s="230" t="s">
        <v>44</v>
      </c>
      <c r="E30" s="231" t="s">
        <v>108</v>
      </c>
      <c r="F30" s="137"/>
      <c r="G30" s="56">
        <v>33</v>
      </c>
      <c r="H30" s="57">
        <v>41.93</v>
      </c>
      <c r="I30" s="46"/>
      <c r="J30" s="66">
        <f t="shared" si="0"/>
        <v>41.93</v>
      </c>
      <c r="K30" s="174"/>
      <c r="L30" s="169"/>
    </row>
    <row r="31" spans="1:16" ht="29.25" customHeight="1" x14ac:dyDescent="0.25">
      <c r="A31" s="177">
        <v>13</v>
      </c>
      <c r="B31" s="229" t="s">
        <v>123</v>
      </c>
      <c r="C31" s="224" t="s">
        <v>114</v>
      </c>
      <c r="D31" s="230" t="s">
        <v>60</v>
      </c>
      <c r="E31" s="231" t="s">
        <v>116</v>
      </c>
      <c r="F31" s="55">
        <v>12</v>
      </c>
      <c r="G31" s="56">
        <v>1</v>
      </c>
      <c r="H31" s="57">
        <v>41.83</v>
      </c>
      <c r="I31" s="46">
        <v>0.2</v>
      </c>
      <c r="J31" s="66">
        <f t="shared" si="0"/>
        <v>41.629999999999995</v>
      </c>
      <c r="K31" s="174">
        <f t="shared" si="1"/>
        <v>41.685000000000002</v>
      </c>
      <c r="L31" s="169">
        <v>6</v>
      </c>
    </row>
    <row r="32" spans="1:16" ht="27" customHeight="1" x14ac:dyDescent="0.25">
      <c r="A32" s="177"/>
      <c r="B32" s="229"/>
      <c r="C32" s="224" t="s">
        <v>115</v>
      </c>
      <c r="D32" s="230" t="s">
        <v>61</v>
      </c>
      <c r="E32" s="231" t="s">
        <v>117</v>
      </c>
      <c r="F32" s="137"/>
      <c r="G32" s="56">
        <v>69</v>
      </c>
      <c r="H32" s="57">
        <v>41.74</v>
      </c>
      <c r="I32" s="46"/>
      <c r="J32" s="66">
        <f t="shared" si="0"/>
        <v>41.74</v>
      </c>
      <c r="K32" s="174"/>
      <c r="L32" s="169"/>
    </row>
    <row r="33" spans="1:12" ht="29.25" hidden="1" customHeight="1" x14ac:dyDescent="0.25">
      <c r="A33" s="170"/>
      <c r="B33" s="172"/>
      <c r="C33" s="49"/>
      <c r="D33" s="50" t="s">
        <v>62</v>
      </c>
      <c r="E33" s="58"/>
      <c r="F33" s="137"/>
      <c r="G33" s="138"/>
      <c r="H33" s="139"/>
      <c r="I33" s="46">
        <f t="shared" ref="I27:I34" si="2">F33/80</f>
        <v>0</v>
      </c>
      <c r="J33" s="66">
        <f t="shared" si="0"/>
        <v>0</v>
      </c>
      <c r="K33" s="174">
        <f t="shared" si="1"/>
        <v>0</v>
      </c>
      <c r="L33" s="175"/>
    </row>
    <row r="34" spans="1:12" ht="27" hidden="1" customHeight="1" thickBot="1" x14ac:dyDescent="0.3">
      <c r="A34" s="171"/>
      <c r="B34" s="173"/>
      <c r="C34" s="67"/>
      <c r="D34" s="68" t="s">
        <v>63</v>
      </c>
      <c r="E34" s="69"/>
      <c r="F34" s="70"/>
      <c r="G34" s="71"/>
      <c r="H34" s="72"/>
      <c r="I34" s="46">
        <f t="shared" si="2"/>
        <v>0</v>
      </c>
      <c r="J34" s="66">
        <f t="shared" si="0"/>
        <v>0</v>
      </c>
      <c r="K34" s="174"/>
      <c r="L34" s="176"/>
    </row>
  </sheetData>
  <mergeCells count="65">
    <mergeCell ref="A1:L1"/>
    <mergeCell ref="A3:L3"/>
    <mergeCell ref="A5:A6"/>
    <mergeCell ref="B5:B6"/>
    <mergeCell ref="C5:C6"/>
    <mergeCell ref="D5:D6"/>
    <mergeCell ref="E5:E6"/>
    <mergeCell ref="F5:F6"/>
    <mergeCell ref="G5:L5"/>
    <mergeCell ref="A7:A8"/>
    <mergeCell ref="B7:B8"/>
    <mergeCell ref="K7:K8"/>
    <mergeCell ref="L7:L8"/>
    <mergeCell ref="A9:A10"/>
    <mergeCell ref="B9:B10"/>
    <mergeCell ref="K9:K10"/>
    <mergeCell ref="L9:L10"/>
    <mergeCell ref="A11:A12"/>
    <mergeCell ref="B11:B12"/>
    <mergeCell ref="K11:K12"/>
    <mergeCell ref="L11:L12"/>
    <mergeCell ref="A13:A14"/>
    <mergeCell ref="B13:B14"/>
    <mergeCell ref="K13:K14"/>
    <mergeCell ref="L13:L14"/>
    <mergeCell ref="A15:A16"/>
    <mergeCell ref="B15:B16"/>
    <mergeCell ref="K15:K16"/>
    <mergeCell ref="L15:L16"/>
    <mergeCell ref="A17:A18"/>
    <mergeCell ref="B17:B18"/>
    <mergeCell ref="K17:K18"/>
    <mergeCell ref="L17:L18"/>
    <mergeCell ref="A19:A20"/>
    <mergeCell ref="B19:B20"/>
    <mergeCell ref="K19:K20"/>
    <mergeCell ref="L19:L20"/>
    <mergeCell ref="A21:A22"/>
    <mergeCell ref="B21:B22"/>
    <mergeCell ref="K21:K22"/>
    <mergeCell ref="L21:L22"/>
    <mergeCell ref="A23:A24"/>
    <mergeCell ref="B23:B24"/>
    <mergeCell ref="K23:K24"/>
    <mergeCell ref="L23:L24"/>
    <mergeCell ref="A25:A26"/>
    <mergeCell ref="B25:B26"/>
    <mergeCell ref="K25:K26"/>
    <mergeCell ref="L25:L26"/>
    <mergeCell ref="A29:A30"/>
    <mergeCell ref="B29:B30"/>
    <mergeCell ref="K29:K30"/>
    <mergeCell ref="L29:L30"/>
    <mergeCell ref="A27:A28"/>
    <mergeCell ref="B27:B28"/>
    <mergeCell ref="K27:K28"/>
    <mergeCell ref="L27:L28"/>
    <mergeCell ref="L31:L32"/>
    <mergeCell ref="A33:A34"/>
    <mergeCell ref="B33:B34"/>
    <mergeCell ref="K33:K34"/>
    <mergeCell ref="L33:L34"/>
    <mergeCell ref="A31:A32"/>
    <mergeCell ref="B31:B32"/>
    <mergeCell ref="K31:K32"/>
  </mergeCells>
  <pageMargins left="0.31496062992125984" right="0.31496062992125984" top="0.15748031496062992" bottom="0.11811023622047245" header="0.31496062992125984" footer="0.31496062992125984"/>
  <pageSetup paperSize="9" scale="54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topLeftCell="A9" zoomScale="75" zoomScaleNormal="75" workbookViewId="0">
      <selection activeCell="M11" sqref="M11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07" t="s">
        <v>122</v>
      </c>
      <c r="B4" s="207"/>
      <c r="C4" s="207"/>
      <c r="D4" s="207"/>
      <c r="E4" s="207"/>
      <c r="F4" s="207"/>
      <c r="G4" s="207"/>
      <c r="H4" s="207"/>
      <c r="I4" s="207"/>
      <c r="J4" s="207"/>
      <c r="K4" s="207"/>
      <c r="L4" s="207"/>
    </row>
    <row r="5" spans="1:16" ht="7.5" customHeight="1" x14ac:dyDescent="0.25"/>
    <row r="6" spans="1:16" ht="17.25" x14ac:dyDescent="0.3">
      <c r="A6" s="158" t="s">
        <v>68</v>
      </c>
      <c r="B6" s="158"/>
      <c r="C6" s="158"/>
      <c r="D6" s="158"/>
      <c r="E6" s="158"/>
      <c r="F6" s="158"/>
      <c r="G6" s="158"/>
      <c r="H6" s="158"/>
      <c r="I6" s="158"/>
      <c r="J6" s="158"/>
      <c r="K6" s="158"/>
      <c r="L6" s="158"/>
    </row>
    <row r="7" spans="1:16" ht="7.5" customHeight="1" x14ac:dyDescent="0.25"/>
    <row r="8" spans="1:16" s="2" customFormat="1" ht="20.25" customHeight="1" x14ac:dyDescent="0.25">
      <c r="A8" s="208" t="s">
        <v>45</v>
      </c>
      <c r="B8" s="209" t="s">
        <v>13</v>
      </c>
      <c r="C8" s="210" t="s">
        <v>18</v>
      </c>
      <c r="D8" s="209" t="s">
        <v>46</v>
      </c>
      <c r="E8" s="212" t="s">
        <v>47</v>
      </c>
      <c r="F8" s="214" t="s">
        <v>48</v>
      </c>
      <c r="G8" s="215"/>
      <c r="H8" s="215"/>
      <c r="I8" s="216"/>
      <c r="J8" s="217" t="s">
        <v>49</v>
      </c>
      <c r="K8" s="208" t="s">
        <v>50</v>
      </c>
      <c r="L8" s="208"/>
      <c r="M8" s="78"/>
      <c r="N8" s="78"/>
    </row>
    <row r="9" spans="1:16" s="2" customFormat="1" ht="27.75" customHeight="1" thickBot="1" x14ac:dyDescent="0.3">
      <c r="A9" s="208"/>
      <c r="B9" s="209"/>
      <c r="C9" s="211"/>
      <c r="D9" s="209"/>
      <c r="E9" s="213"/>
      <c r="F9" s="79" t="s">
        <v>51</v>
      </c>
      <c r="G9" s="79" t="s">
        <v>52</v>
      </c>
      <c r="H9" s="79" t="s">
        <v>53</v>
      </c>
      <c r="I9" s="80" t="s">
        <v>54</v>
      </c>
      <c r="J9" s="218"/>
      <c r="K9" s="118" t="s">
        <v>55</v>
      </c>
      <c r="L9" s="118" t="s">
        <v>56</v>
      </c>
      <c r="M9" s="81" t="s">
        <v>57</v>
      </c>
      <c r="N9" s="81" t="s">
        <v>58</v>
      </c>
    </row>
    <row r="10" spans="1:16" s="3" customFormat="1" ht="30" customHeight="1" thickBot="1" x14ac:dyDescent="0.3">
      <c r="A10" s="82">
        <v>1</v>
      </c>
      <c r="B10" s="83" t="s">
        <v>93</v>
      </c>
      <c r="C10" s="84">
        <v>9</v>
      </c>
      <c r="D10" s="84">
        <v>32</v>
      </c>
      <c r="E10" s="85">
        <f>D10</f>
        <v>32</v>
      </c>
      <c r="F10" s="152">
        <f>MIN(C19:C83)</f>
        <v>41.34</v>
      </c>
      <c r="G10" s="148">
        <f>AVERAGE(C19:C83)</f>
        <v>41.816875000000003</v>
      </c>
      <c r="H10" s="86">
        <v>5</v>
      </c>
      <c r="I10" s="87">
        <f>G10-F10</f>
        <v>0.47687499999999972</v>
      </c>
      <c r="J10" s="88">
        <v>1.5532407407407406E-2</v>
      </c>
      <c r="K10" s="88">
        <f>J10</f>
        <v>1.5532407407407406E-2</v>
      </c>
      <c r="L10" s="89">
        <f>K10</f>
        <v>1.5532407407407406E-2</v>
      </c>
      <c r="M10" s="90" t="s">
        <v>156</v>
      </c>
      <c r="N10" s="91">
        <v>-8</v>
      </c>
      <c r="O10" s="246" t="s">
        <v>159</v>
      </c>
      <c r="P10" s="93"/>
    </row>
    <row r="11" spans="1:16" s="3" customFormat="1" ht="30" customHeight="1" x14ac:dyDescent="0.25">
      <c r="A11" s="82">
        <v>2</v>
      </c>
      <c r="B11" s="83" t="s">
        <v>93</v>
      </c>
      <c r="C11" s="84">
        <v>3</v>
      </c>
      <c r="D11" s="84">
        <v>83</v>
      </c>
      <c r="E11" s="85">
        <f>D11-D10</f>
        <v>51</v>
      </c>
      <c r="F11" s="251">
        <f>MIN(D19:D83)</f>
        <v>41.63</v>
      </c>
      <c r="G11" s="147">
        <f>AVERAGE(D19:D83)</f>
        <v>42.055200000000006</v>
      </c>
      <c r="H11" s="86">
        <v>7</v>
      </c>
      <c r="I11" s="87">
        <f>G11-F11</f>
        <v>0.4252000000000038</v>
      </c>
      <c r="J11" s="88">
        <v>4.1030092592592597E-2</v>
      </c>
      <c r="K11" s="88">
        <f>J11-J10</f>
        <v>2.5497685185185193E-2</v>
      </c>
      <c r="L11" s="88">
        <f>K11+L10</f>
        <v>4.1030092592592597E-2</v>
      </c>
      <c r="M11" s="90" t="s">
        <v>157</v>
      </c>
      <c r="N11" s="91"/>
      <c r="O11" s="92"/>
      <c r="P11" s="93"/>
    </row>
    <row r="12" spans="1:16" s="3" customFormat="1" ht="30" customHeight="1" thickBot="1" x14ac:dyDescent="0.3">
      <c r="A12" s="82">
        <v>3</v>
      </c>
      <c r="B12" s="83" t="s">
        <v>69</v>
      </c>
      <c r="C12" s="94">
        <v>33</v>
      </c>
      <c r="D12" s="84">
        <v>130</v>
      </c>
      <c r="E12" s="85">
        <f>D12-D11</f>
        <v>47</v>
      </c>
      <c r="F12" s="248">
        <f>MIN(E19:E83)</f>
        <v>41.35</v>
      </c>
      <c r="G12" s="148">
        <f>AVERAGE(E19:E83)</f>
        <v>41.67</v>
      </c>
      <c r="H12" s="86">
        <v>0</v>
      </c>
      <c r="I12" s="87">
        <f>G12-F12</f>
        <v>0.32000000000000028</v>
      </c>
      <c r="J12" s="88">
        <v>6.4479166666666657E-2</v>
      </c>
      <c r="K12" s="88">
        <f>J12-J11</f>
        <v>2.344907407407406E-2</v>
      </c>
      <c r="L12" s="89">
        <f>K12</f>
        <v>2.344907407407406E-2</v>
      </c>
      <c r="M12" s="90" t="s">
        <v>158</v>
      </c>
      <c r="N12" s="91"/>
      <c r="O12" s="20"/>
    </row>
    <row r="13" spans="1:16" s="3" customFormat="1" ht="30" customHeight="1" thickBot="1" x14ac:dyDescent="0.3">
      <c r="A13" s="95" t="s">
        <v>59</v>
      </c>
      <c r="B13" s="96" t="s">
        <v>69</v>
      </c>
      <c r="C13" s="97">
        <v>9</v>
      </c>
      <c r="D13" s="97">
        <v>168</v>
      </c>
      <c r="E13" s="85">
        <f>D13-D12</f>
        <v>38</v>
      </c>
      <c r="F13" s="250">
        <f>MIN(F19:F83)</f>
        <v>41.15</v>
      </c>
      <c r="G13" s="247">
        <f>AVERAGE(F19:F83)</f>
        <v>41.485294117647051</v>
      </c>
      <c r="H13" s="121">
        <v>1</v>
      </c>
      <c r="I13" s="98">
        <f>G13-F13</f>
        <v>0.3352941176470523</v>
      </c>
      <c r="J13" s="88">
        <v>8.3483796296296306E-2</v>
      </c>
      <c r="K13" s="100">
        <f>J13-J12</f>
        <v>1.9004629629629649E-2</v>
      </c>
      <c r="L13" s="99">
        <f>K13+K12</f>
        <v>4.2453703703703709E-2</v>
      </c>
      <c r="M13" s="90"/>
      <c r="N13" s="91"/>
    </row>
    <row r="14" spans="1:16" s="3" customFormat="1" ht="30" customHeight="1" x14ac:dyDescent="0.25">
      <c r="A14" s="101"/>
      <c r="B14" s="102"/>
      <c r="C14" s="103"/>
      <c r="D14" s="103"/>
      <c r="E14" s="103"/>
      <c r="F14" s="249">
        <f>AVERAGE(F10,F11)</f>
        <v>41.484999999999999</v>
      </c>
      <c r="G14" s="123">
        <f>AVERAGE(G10,G11)</f>
        <v>41.936037500000005</v>
      </c>
      <c r="H14" s="123" t="s">
        <v>131</v>
      </c>
      <c r="I14" s="104">
        <f>AVERAGE(I10,I11)</f>
        <v>0.45103750000000176</v>
      </c>
      <c r="J14" s="103"/>
      <c r="K14" s="103"/>
      <c r="L14" s="103"/>
      <c r="M14" s="105"/>
      <c r="N14" s="105"/>
    </row>
    <row r="15" spans="1:16" ht="27.75" customHeight="1" x14ac:dyDescent="0.25">
      <c r="A15" s="106"/>
      <c r="B15" s="106"/>
      <c r="C15" s="106"/>
      <c r="D15" s="107"/>
      <c r="E15" s="108"/>
      <c r="F15" s="109">
        <f>AVERAGE(F12,F13)</f>
        <v>41.25</v>
      </c>
      <c r="G15" s="110">
        <f>AVERAGE(G12,G13)</f>
        <v>41.57764705882353</v>
      </c>
      <c r="H15" s="110" t="s">
        <v>132</v>
      </c>
      <c r="I15" s="111">
        <f>AVERAGE(I12,I13)</f>
        <v>0.32764705882352629</v>
      </c>
      <c r="J15" s="108"/>
      <c r="K15" s="108" t="s">
        <v>29</v>
      </c>
      <c r="L15" s="108"/>
      <c r="M15" s="105"/>
      <c r="N15" s="105"/>
    </row>
    <row r="16" spans="1:16" ht="30" customHeight="1" thickBot="1" x14ac:dyDescent="0.3">
      <c r="A16" s="112"/>
      <c r="B16" s="112"/>
      <c r="C16" s="112"/>
      <c r="D16" s="108"/>
      <c r="E16" s="108"/>
      <c r="F16" s="113">
        <f>AVERAGE(F10:F13)</f>
        <v>41.3675</v>
      </c>
      <c r="G16" s="114">
        <f>AVERAGE(C19:F83)</f>
        <v>41.779135802469163</v>
      </c>
      <c r="H16" s="115"/>
      <c r="I16" s="116">
        <f>AVERAGE(I10:I13)</f>
        <v>0.38934227941176403</v>
      </c>
      <c r="J16" s="108"/>
      <c r="K16" s="108"/>
      <c r="L16" s="108"/>
      <c r="M16" s="112"/>
      <c r="N16" s="112"/>
    </row>
    <row r="18" spans="2:14" ht="15.75" thickBot="1" x14ac:dyDescent="0.3">
      <c r="C18" s="124" t="str">
        <f>B10</f>
        <v>Лабинский Николай</v>
      </c>
      <c r="D18" s="124" t="str">
        <f>B11</f>
        <v>Лабинский Николай</v>
      </c>
      <c r="E18" s="124" t="str">
        <f>B12</f>
        <v>Бахмацкий Олег</v>
      </c>
      <c r="F18" s="124" t="str">
        <f>B13</f>
        <v>Бахмацкий Олег</v>
      </c>
    </row>
    <row r="19" spans="2:14" x14ac:dyDescent="0.25">
      <c r="B19" s="1">
        <v>1</v>
      </c>
      <c r="C19" s="125">
        <v>43.58</v>
      </c>
      <c r="D19" s="126">
        <v>42.09</v>
      </c>
      <c r="E19" s="126">
        <v>42.08</v>
      </c>
      <c r="F19" s="127">
        <v>41.36</v>
      </c>
      <c r="M19" s="2"/>
      <c r="N19" s="2"/>
    </row>
    <row r="20" spans="2:14" x14ac:dyDescent="0.25">
      <c r="B20" s="1">
        <v>2</v>
      </c>
      <c r="C20" s="128">
        <v>42.86</v>
      </c>
      <c r="D20" s="129">
        <v>42.01</v>
      </c>
      <c r="E20" s="129">
        <v>41.7</v>
      </c>
      <c r="F20" s="130">
        <v>41.55</v>
      </c>
      <c r="M20" s="3"/>
      <c r="N20" s="3"/>
    </row>
    <row r="21" spans="2:14" x14ac:dyDescent="0.25">
      <c r="B21" s="1">
        <v>3</v>
      </c>
      <c r="C21" s="128">
        <v>44.29</v>
      </c>
      <c r="D21" s="129">
        <v>41.95</v>
      </c>
      <c r="E21" s="129">
        <v>41.68</v>
      </c>
      <c r="F21" s="130">
        <v>41.32</v>
      </c>
      <c r="M21" s="3"/>
      <c r="N21" s="3"/>
    </row>
    <row r="22" spans="2:14" x14ac:dyDescent="0.25">
      <c r="B22" s="1">
        <v>4</v>
      </c>
      <c r="C22" s="128">
        <v>41.93</v>
      </c>
      <c r="D22" s="129">
        <v>42.02</v>
      </c>
      <c r="E22" s="129">
        <v>41.63</v>
      </c>
      <c r="F22" s="130">
        <v>41.48</v>
      </c>
      <c r="M22" s="3"/>
      <c r="N22" s="3"/>
    </row>
    <row r="23" spans="2:14" x14ac:dyDescent="0.25">
      <c r="B23" s="1">
        <v>5</v>
      </c>
      <c r="C23" s="128">
        <v>42.56</v>
      </c>
      <c r="D23" s="129">
        <v>41.77</v>
      </c>
      <c r="E23" s="129">
        <v>41.71</v>
      </c>
      <c r="F23" s="130">
        <v>41.42</v>
      </c>
    </row>
    <row r="24" spans="2:14" x14ac:dyDescent="0.25">
      <c r="B24" s="1">
        <v>6</v>
      </c>
      <c r="C24" s="128">
        <v>42.3</v>
      </c>
      <c r="D24" s="129">
        <v>42.1</v>
      </c>
      <c r="E24" s="129">
        <v>42.02</v>
      </c>
      <c r="F24" s="130">
        <v>41.42</v>
      </c>
    </row>
    <row r="25" spans="2:14" x14ac:dyDescent="0.25">
      <c r="B25" s="1">
        <v>7</v>
      </c>
      <c r="C25" s="128">
        <v>41.77</v>
      </c>
      <c r="D25" s="129">
        <v>42.16</v>
      </c>
      <c r="E25" s="129">
        <v>41.5</v>
      </c>
      <c r="F25" s="130">
        <v>41.65</v>
      </c>
    </row>
    <row r="26" spans="2:14" x14ac:dyDescent="0.25">
      <c r="B26" s="1">
        <v>8</v>
      </c>
      <c r="C26" s="128">
        <v>41.34</v>
      </c>
      <c r="D26" s="129">
        <v>41.93</v>
      </c>
      <c r="E26" s="129">
        <v>41.73</v>
      </c>
      <c r="F26" s="130">
        <v>42</v>
      </c>
    </row>
    <row r="27" spans="2:14" x14ac:dyDescent="0.25">
      <c r="B27" s="1">
        <v>9</v>
      </c>
      <c r="C27" s="128">
        <v>41.37</v>
      </c>
      <c r="D27" s="129">
        <v>41.95</v>
      </c>
      <c r="E27" s="129">
        <v>41.73</v>
      </c>
      <c r="F27" s="130">
        <v>41.37</v>
      </c>
    </row>
    <row r="28" spans="2:14" x14ac:dyDescent="0.25">
      <c r="B28" s="1">
        <v>10</v>
      </c>
      <c r="C28" s="128">
        <v>41.35</v>
      </c>
      <c r="D28" s="129">
        <v>41.7</v>
      </c>
      <c r="E28" s="129">
        <v>41.67</v>
      </c>
      <c r="F28" s="130">
        <v>41.49</v>
      </c>
    </row>
    <row r="29" spans="2:14" x14ac:dyDescent="0.25">
      <c r="B29" s="1">
        <v>11</v>
      </c>
      <c r="C29" s="128">
        <v>41.47</v>
      </c>
      <c r="D29" s="129">
        <v>41.73</v>
      </c>
      <c r="E29" s="129">
        <v>41.89</v>
      </c>
      <c r="F29" s="130">
        <v>41.31</v>
      </c>
    </row>
    <row r="30" spans="2:14" x14ac:dyDescent="0.25">
      <c r="B30" s="1">
        <v>12</v>
      </c>
      <c r="C30" s="128">
        <v>41.59</v>
      </c>
      <c r="D30" s="129">
        <v>42.02</v>
      </c>
      <c r="E30" s="129">
        <v>41.5</v>
      </c>
      <c r="F30" s="130">
        <v>41.36</v>
      </c>
    </row>
    <row r="31" spans="2:14" x14ac:dyDescent="0.25">
      <c r="B31" s="1">
        <v>13</v>
      </c>
      <c r="C31" s="128">
        <v>41.8</v>
      </c>
      <c r="D31" s="129">
        <v>41.77</v>
      </c>
      <c r="E31" s="129">
        <v>41.76</v>
      </c>
      <c r="F31" s="130">
        <v>41.66</v>
      </c>
    </row>
    <row r="32" spans="2:14" x14ac:dyDescent="0.25">
      <c r="B32" s="1">
        <v>14</v>
      </c>
      <c r="C32" s="151">
        <v>41.77</v>
      </c>
      <c r="D32" s="129">
        <v>41.99</v>
      </c>
      <c r="E32" s="129">
        <v>41.53</v>
      </c>
      <c r="F32" s="130">
        <v>41.34</v>
      </c>
    </row>
    <row r="33" spans="2:6" x14ac:dyDescent="0.25">
      <c r="B33" s="1">
        <v>15</v>
      </c>
      <c r="C33" s="128">
        <v>41.64</v>
      </c>
      <c r="D33" s="129">
        <v>41.88</v>
      </c>
      <c r="E33" s="129">
        <v>41.75</v>
      </c>
      <c r="F33" s="130">
        <v>41.71</v>
      </c>
    </row>
    <row r="34" spans="2:6" x14ac:dyDescent="0.25">
      <c r="B34" s="1">
        <v>16</v>
      </c>
      <c r="C34" s="128">
        <v>41.5</v>
      </c>
      <c r="D34" s="129">
        <v>42.25</v>
      </c>
      <c r="E34" s="129">
        <v>41.49</v>
      </c>
      <c r="F34" s="130">
        <v>42.14</v>
      </c>
    </row>
    <row r="35" spans="2:6" x14ac:dyDescent="0.25">
      <c r="B35" s="1">
        <v>17</v>
      </c>
      <c r="C35" s="128">
        <v>41.39</v>
      </c>
      <c r="D35" s="129">
        <v>42.41</v>
      </c>
      <c r="E35" s="129">
        <v>41.52</v>
      </c>
      <c r="F35" s="130">
        <v>41.92</v>
      </c>
    </row>
    <row r="36" spans="2:6" x14ac:dyDescent="0.25">
      <c r="B36" s="1">
        <v>18</v>
      </c>
      <c r="C36" s="128">
        <v>41.64</v>
      </c>
      <c r="D36" s="129">
        <v>41.74</v>
      </c>
      <c r="E36" s="129">
        <v>41.35</v>
      </c>
      <c r="F36" s="130">
        <v>41.44</v>
      </c>
    </row>
    <row r="37" spans="2:6" x14ac:dyDescent="0.25">
      <c r="B37" s="1">
        <v>19</v>
      </c>
      <c r="C37" s="128">
        <v>41.74</v>
      </c>
      <c r="D37" s="129">
        <v>41.78</v>
      </c>
      <c r="E37" s="129">
        <v>41.51</v>
      </c>
      <c r="F37" s="130">
        <v>41.42</v>
      </c>
    </row>
    <row r="38" spans="2:6" x14ac:dyDescent="0.25">
      <c r="B38" s="1">
        <v>20</v>
      </c>
      <c r="C38" s="128">
        <v>41.79</v>
      </c>
      <c r="D38" s="129">
        <v>41.73</v>
      </c>
      <c r="E38" s="129">
        <v>41.5</v>
      </c>
      <c r="F38" s="130">
        <v>41.41</v>
      </c>
    </row>
    <row r="39" spans="2:6" x14ac:dyDescent="0.25">
      <c r="B39" s="1">
        <v>21</v>
      </c>
      <c r="C39" s="128">
        <v>41.51</v>
      </c>
      <c r="D39" s="129">
        <v>41.63</v>
      </c>
      <c r="E39" s="129">
        <v>42.07</v>
      </c>
      <c r="F39" s="130">
        <v>41.15</v>
      </c>
    </row>
    <row r="40" spans="2:6" x14ac:dyDescent="0.25">
      <c r="B40" s="1">
        <v>22</v>
      </c>
      <c r="C40" s="128">
        <v>41.63</v>
      </c>
      <c r="D40" s="129">
        <v>42.11</v>
      </c>
      <c r="E40" s="129">
        <v>41.6</v>
      </c>
      <c r="F40" s="130">
        <v>41.31</v>
      </c>
    </row>
    <row r="41" spans="2:6" x14ac:dyDescent="0.25">
      <c r="B41" s="1">
        <v>23</v>
      </c>
      <c r="C41" s="128">
        <v>41.57</v>
      </c>
      <c r="D41" s="129">
        <v>41.87</v>
      </c>
      <c r="E41" s="129">
        <v>41.54</v>
      </c>
      <c r="F41" s="130">
        <v>41.43</v>
      </c>
    </row>
    <row r="42" spans="2:6" x14ac:dyDescent="0.25">
      <c r="B42" s="1">
        <v>24</v>
      </c>
      <c r="C42" s="128">
        <v>41.46</v>
      </c>
      <c r="D42" s="129">
        <v>41.91</v>
      </c>
      <c r="E42" s="129">
        <v>41.98</v>
      </c>
      <c r="F42" s="130">
        <v>41.26</v>
      </c>
    </row>
    <row r="43" spans="2:6" x14ac:dyDescent="0.25">
      <c r="B43" s="1">
        <v>25</v>
      </c>
      <c r="C43" s="128">
        <v>41.53</v>
      </c>
      <c r="D43" s="129">
        <v>41.84</v>
      </c>
      <c r="E43" s="129">
        <v>41.61</v>
      </c>
      <c r="F43" s="130">
        <v>41.64</v>
      </c>
    </row>
    <row r="44" spans="2:6" x14ac:dyDescent="0.25">
      <c r="B44" s="1">
        <v>26</v>
      </c>
      <c r="C44" s="128">
        <v>41.7</v>
      </c>
      <c r="D44" s="129">
        <v>41.64</v>
      </c>
      <c r="E44" s="129">
        <v>41.76</v>
      </c>
      <c r="F44" s="130">
        <v>41.17</v>
      </c>
    </row>
    <row r="45" spans="2:6" x14ac:dyDescent="0.25">
      <c r="B45" s="1">
        <v>27</v>
      </c>
      <c r="C45" s="128">
        <v>41.35</v>
      </c>
      <c r="D45" s="129">
        <v>41.72</v>
      </c>
      <c r="E45" s="129">
        <v>41.73</v>
      </c>
      <c r="F45" s="130">
        <v>41.35</v>
      </c>
    </row>
    <row r="46" spans="2:6" x14ac:dyDescent="0.25">
      <c r="B46" s="1">
        <v>28</v>
      </c>
      <c r="C46" s="128">
        <v>41.71</v>
      </c>
      <c r="D46" s="129">
        <v>41.76</v>
      </c>
      <c r="E46" s="129">
        <v>41.69</v>
      </c>
      <c r="F46" s="130">
        <v>41.33</v>
      </c>
    </row>
    <row r="47" spans="2:6" x14ac:dyDescent="0.25">
      <c r="B47" s="1">
        <v>29</v>
      </c>
      <c r="C47" s="128">
        <v>41.47</v>
      </c>
      <c r="D47" s="129">
        <v>41.79</v>
      </c>
      <c r="E47" s="129">
        <v>41.53</v>
      </c>
      <c r="F47" s="130">
        <v>41.46</v>
      </c>
    </row>
    <row r="48" spans="2:6" x14ac:dyDescent="0.25">
      <c r="B48" s="1">
        <v>30</v>
      </c>
      <c r="C48" s="128">
        <v>41.58</v>
      </c>
      <c r="D48" s="129">
        <v>41.8</v>
      </c>
      <c r="E48" s="129">
        <v>41.68</v>
      </c>
      <c r="F48" s="130">
        <v>41.58</v>
      </c>
    </row>
    <row r="49" spans="2:6" x14ac:dyDescent="0.25">
      <c r="B49" s="1">
        <v>31</v>
      </c>
      <c r="C49" s="128">
        <v>41.39</v>
      </c>
      <c r="D49" s="129">
        <v>41.89</v>
      </c>
      <c r="E49" s="129">
        <v>41.52</v>
      </c>
      <c r="F49" s="130">
        <v>41.53</v>
      </c>
    </row>
    <row r="50" spans="2:6" x14ac:dyDescent="0.25">
      <c r="B50" s="1">
        <v>32</v>
      </c>
      <c r="C50" s="128">
        <v>41.56</v>
      </c>
      <c r="D50" s="129">
        <v>41.72</v>
      </c>
      <c r="E50" s="129">
        <v>41.54</v>
      </c>
      <c r="F50" s="130">
        <v>41.54</v>
      </c>
    </row>
    <row r="51" spans="2:6" x14ac:dyDescent="0.25">
      <c r="B51" s="1">
        <v>33</v>
      </c>
      <c r="C51" s="128"/>
      <c r="D51" s="129">
        <v>41.88</v>
      </c>
      <c r="E51" s="129">
        <v>41.51</v>
      </c>
      <c r="F51" s="130">
        <v>41.5</v>
      </c>
    </row>
    <row r="52" spans="2:6" x14ac:dyDescent="0.25">
      <c r="B52" s="1">
        <v>34</v>
      </c>
      <c r="C52" s="128"/>
      <c r="D52" s="129">
        <v>41.9</v>
      </c>
      <c r="E52" s="129">
        <v>41.62</v>
      </c>
      <c r="F52" s="130">
        <v>41.48</v>
      </c>
    </row>
    <row r="53" spans="2:6" x14ac:dyDescent="0.25">
      <c r="B53" s="1">
        <v>35</v>
      </c>
      <c r="C53" s="128"/>
      <c r="D53" s="129">
        <v>42.02</v>
      </c>
      <c r="E53" s="129">
        <v>41.51</v>
      </c>
      <c r="F53" s="130"/>
    </row>
    <row r="54" spans="2:6" x14ac:dyDescent="0.25">
      <c r="B54" s="1">
        <v>36</v>
      </c>
      <c r="C54" s="128"/>
      <c r="D54" s="129">
        <v>48.52</v>
      </c>
      <c r="E54" s="129">
        <v>41.54</v>
      </c>
      <c r="F54" s="130"/>
    </row>
    <row r="55" spans="2:6" x14ac:dyDescent="0.25">
      <c r="B55" s="1">
        <v>37</v>
      </c>
      <c r="C55" s="128"/>
      <c r="D55" s="129">
        <v>41.74</v>
      </c>
      <c r="E55" s="129">
        <v>41.94</v>
      </c>
      <c r="F55" s="130"/>
    </row>
    <row r="56" spans="2:6" x14ac:dyDescent="0.25">
      <c r="B56" s="1">
        <v>38</v>
      </c>
      <c r="C56" s="128"/>
      <c r="D56" s="129">
        <v>41.76</v>
      </c>
      <c r="E56" s="129">
        <v>41.51</v>
      </c>
      <c r="F56" s="130"/>
    </row>
    <row r="57" spans="2:6" x14ac:dyDescent="0.25">
      <c r="B57" s="1">
        <v>39</v>
      </c>
      <c r="C57" s="128"/>
      <c r="D57" s="129">
        <v>41.81</v>
      </c>
      <c r="E57" s="129">
        <v>41.51</v>
      </c>
      <c r="F57" s="130"/>
    </row>
    <row r="58" spans="2:6" x14ac:dyDescent="0.25">
      <c r="B58" s="1">
        <v>40</v>
      </c>
      <c r="C58" s="128"/>
      <c r="D58" s="129">
        <v>41.73</v>
      </c>
      <c r="E58" s="129">
        <v>41.65</v>
      </c>
      <c r="F58" s="130"/>
    </row>
    <row r="59" spans="2:6" x14ac:dyDescent="0.25">
      <c r="B59" s="1">
        <v>41</v>
      </c>
      <c r="C59" s="128"/>
      <c r="D59" s="129">
        <v>41.72</v>
      </c>
      <c r="E59" s="129">
        <v>41.75</v>
      </c>
      <c r="F59" s="130"/>
    </row>
    <row r="60" spans="2:6" x14ac:dyDescent="0.25">
      <c r="B60" s="1">
        <v>42</v>
      </c>
      <c r="C60" s="128"/>
      <c r="D60" s="129">
        <v>41.99</v>
      </c>
      <c r="E60" s="129">
        <v>41.78</v>
      </c>
      <c r="F60" s="130"/>
    </row>
    <row r="61" spans="2:6" x14ac:dyDescent="0.25">
      <c r="B61" s="1">
        <v>43</v>
      </c>
      <c r="C61" s="128"/>
      <c r="D61" s="129">
        <v>42.04</v>
      </c>
      <c r="E61" s="129">
        <v>41.56</v>
      </c>
      <c r="F61" s="130"/>
    </row>
    <row r="62" spans="2:6" x14ac:dyDescent="0.25">
      <c r="B62" s="1">
        <v>44</v>
      </c>
      <c r="C62" s="128"/>
      <c r="D62" s="129">
        <v>42.08</v>
      </c>
      <c r="E62" s="129">
        <v>41.77</v>
      </c>
      <c r="F62" s="130"/>
    </row>
    <row r="63" spans="2:6" x14ac:dyDescent="0.25">
      <c r="B63" s="1">
        <v>45</v>
      </c>
      <c r="C63" s="128"/>
      <c r="D63" s="129">
        <v>41.96</v>
      </c>
      <c r="E63" s="129">
        <v>41.64</v>
      </c>
      <c r="F63" s="130"/>
    </row>
    <row r="64" spans="2:6" x14ac:dyDescent="0.25">
      <c r="B64" s="1">
        <v>46</v>
      </c>
      <c r="C64" s="128"/>
      <c r="D64" s="129">
        <v>42.16</v>
      </c>
      <c r="E64" s="129">
        <v>42.03</v>
      </c>
      <c r="F64" s="130"/>
    </row>
    <row r="65" spans="2:6" x14ac:dyDescent="0.25">
      <c r="B65" s="1">
        <v>47</v>
      </c>
      <c r="C65" s="128"/>
      <c r="D65" s="129">
        <v>42.51</v>
      </c>
      <c r="E65" s="129"/>
      <c r="F65" s="130"/>
    </row>
    <row r="66" spans="2:6" x14ac:dyDescent="0.25">
      <c r="B66" s="1">
        <v>48</v>
      </c>
      <c r="C66" s="128"/>
      <c r="D66" s="129">
        <v>42.02</v>
      </c>
      <c r="E66" s="129"/>
      <c r="F66" s="130"/>
    </row>
    <row r="67" spans="2:6" x14ac:dyDescent="0.25">
      <c r="B67" s="1">
        <v>49</v>
      </c>
      <c r="C67" s="128"/>
      <c r="D67" s="129">
        <v>42.02</v>
      </c>
      <c r="E67" s="129"/>
      <c r="F67" s="130"/>
    </row>
    <row r="68" spans="2:6" x14ac:dyDescent="0.25">
      <c r="B68" s="1">
        <v>50</v>
      </c>
      <c r="C68" s="128"/>
      <c r="D68" s="129">
        <v>42.24</v>
      </c>
      <c r="E68" s="129"/>
      <c r="F68" s="130"/>
    </row>
    <row r="69" spans="2:6" x14ac:dyDescent="0.25">
      <c r="B69" s="1">
        <v>51</v>
      </c>
      <c r="C69" s="128"/>
      <c r="D69" s="129"/>
      <c r="E69" s="129"/>
      <c r="F69" s="130"/>
    </row>
    <row r="70" spans="2:6" x14ac:dyDescent="0.25">
      <c r="B70" s="1">
        <v>52</v>
      </c>
      <c r="C70" s="128"/>
      <c r="D70" s="129"/>
      <c r="E70" s="129"/>
      <c r="F70" s="130"/>
    </row>
    <row r="71" spans="2:6" x14ac:dyDescent="0.25">
      <c r="B71" s="1">
        <v>53</v>
      </c>
      <c r="C71" s="128"/>
      <c r="D71" s="129"/>
      <c r="E71" s="129"/>
      <c r="F71" s="130"/>
    </row>
    <row r="72" spans="2:6" x14ac:dyDescent="0.25">
      <c r="B72" s="1">
        <v>54</v>
      </c>
      <c r="C72" s="128"/>
      <c r="D72" s="129"/>
      <c r="E72" s="129"/>
      <c r="F72" s="130"/>
    </row>
    <row r="73" spans="2:6" x14ac:dyDescent="0.25">
      <c r="B73" s="1">
        <v>55</v>
      </c>
      <c r="C73" s="128"/>
      <c r="D73" s="129"/>
      <c r="E73" s="129"/>
      <c r="F73" s="130"/>
    </row>
    <row r="74" spans="2:6" x14ac:dyDescent="0.25">
      <c r="B74" s="1">
        <v>56</v>
      </c>
      <c r="C74" s="128"/>
      <c r="D74" s="129"/>
      <c r="E74" s="129"/>
      <c r="F74" s="130"/>
    </row>
    <row r="75" spans="2:6" x14ac:dyDescent="0.25">
      <c r="B75" s="1">
        <v>57</v>
      </c>
      <c r="C75" s="128"/>
      <c r="D75" s="129"/>
      <c r="E75" s="129"/>
      <c r="F75" s="130"/>
    </row>
    <row r="76" spans="2:6" x14ac:dyDescent="0.25">
      <c r="B76" s="1">
        <v>58</v>
      </c>
      <c r="C76" s="128"/>
      <c r="D76" s="129"/>
      <c r="E76" s="129"/>
      <c r="F76" s="130"/>
    </row>
    <row r="77" spans="2:6" x14ac:dyDescent="0.25">
      <c r="B77" s="1">
        <v>59</v>
      </c>
      <c r="C77" s="128"/>
      <c r="D77" s="129"/>
      <c r="E77" s="129"/>
      <c r="F77" s="130"/>
    </row>
    <row r="78" spans="2:6" x14ac:dyDescent="0.25">
      <c r="B78" s="1">
        <v>60</v>
      </c>
      <c r="C78" s="128"/>
      <c r="D78" s="129"/>
      <c r="E78" s="129"/>
      <c r="F78" s="130"/>
    </row>
    <row r="79" spans="2:6" x14ac:dyDescent="0.25">
      <c r="B79" s="1">
        <v>61</v>
      </c>
      <c r="C79" s="128"/>
      <c r="D79" s="129"/>
      <c r="E79" s="129"/>
      <c r="F79" s="130"/>
    </row>
    <row r="80" spans="2:6" x14ac:dyDescent="0.25">
      <c r="B80" s="1">
        <v>62</v>
      </c>
      <c r="C80" s="128"/>
      <c r="D80" s="129"/>
      <c r="E80" s="129"/>
      <c r="F80" s="130"/>
    </row>
    <row r="81" spans="2:6" x14ac:dyDescent="0.25">
      <c r="B81" s="1">
        <v>63</v>
      </c>
      <c r="C81" s="128"/>
      <c r="D81" s="129"/>
      <c r="E81" s="129"/>
      <c r="F81" s="130"/>
    </row>
    <row r="82" spans="2:6" x14ac:dyDescent="0.25">
      <c r="B82" s="1">
        <v>64</v>
      </c>
      <c r="C82" s="128"/>
      <c r="D82" s="129"/>
      <c r="E82" s="129"/>
      <c r="F82" s="130"/>
    </row>
    <row r="83" spans="2:6" ht="15.75" thickBot="1" x14ac:dyDescent="0.3">
      <c r="B83" s="1">
        <v>65</v>
      </c>
      <c r="C83" s="131"/>
      <c r="D83" s="132"/>
      <c r="E83" s="132"/>
      <c r="F83" s="133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M12" sqref="M12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07" t="s">
        <v>71</v>
      </c>
      <c r="B4" s="207"/>
      <c r="C4" s="207"/>
      <c r="D4" s="207"/>
      <c r="E4" s="207"/>
      <c r="F4" s="207"/>
      <c r="G4" s="207"/>
      <c r="H4" s="207"/>
      <c r="I4" s="207"/>
      <c r="J4" s="207"/>
      <c r="K4" s="207"/>
      <c r="L4" s="207"/>
    </row>
    <row r="5" spans="1:16" ht="7.5" customHeight="1" x14ac:dyDescent="0.25"/>
    <row r="6" spans="1:16" ht="17.25" x14ac:dyDescent="0.3">
      <c r="A6" s="158" t="s">
        <v>121</v>
      </c>
      <c r="B6" s="158"/>
      <c r="C6" s="158"/>
      <c r="D6" s="158"/>
      <c r="E6" s="158"/>
      <c r="F6" s="158"/>
      <c r="G6" s="158"/>
      <c r="H6" s="158"/>
      <c r="I6" s="158"/>
      <c r="J6" s="158"/>
      <c r="K6" s="158"/>
      <c r="L6" s="158"/>
    </row>
    <row r="7" spans="1:16" ht="7.5" customHeight="1" x14ac:dyDescent="0.25"/>
    <row r="8" spans="1:16" s="2" customFormat="1" ht="20.25" customHeight="1" x14ac:dyDescent="0.25">
      <c r="A8" s="208" t="s">
        <v>45</v>
      </c>
      <c r="B8" s="209" t="s">
        <v>13</v>
      </c>
      <c r="C8" s="210" t="s">
        <v>18</v>
      </c>
      <c r="D8" s="209" t="s">
        <v>46</v>
      </c>
      <c r="E8" s="212" t="s">
        <v>47</v>
      </c>
      <c r="F8" s="214" t="s">
        <v>48</v>
      </c>
      <c r="G8" s="215"/>
      <c r="H8" s="215"/>
      <c r="I8" s="216"/>
      <c r="J8" s="217" t="s">
        <v>49</v>
      </c>
      <c r="K8" s="208" t="s">
        <v>50</v>
      </c>
      <c r="L8" s="208"/>
      <c r="M8" s="78"/>
      <c r="N8" s="78"/>
    </row>
    <row r="9" spans="1:16" s="2" customFormat="1" ht="27.75" customHeight="1" thickBot="1" x14ac:dyDescent="0.3">
      <c r="A9" s="208"/>
      <c r="B9" s="209"/>
      <c r="C9" s="211"/>
      <c r="D9" s="209"/>
      <c r="E9" s="213"/>
      <c r="F9" s="79" t="s">
        <v>51</v>
      </c>
      <c r="G9" s="79" t="s">
        <v>52</v>
      </c>
      <c r="H9" s="79" t="s">
        <v>53</v>
      </c>
      <c r="I9" s="80" t="s">
        <v>54</v>
      </c>
      <c r="J9" s="218"/>
      <c r="K9" s="150" t="s">
        <v>55</v>
      </c>
      <c r="L9" s="150" t="s">
        <v>56</v>
      </c>
      <c r="M9" s="81" t="s">
        <v>57</v>
      </c>
      <c r="N9" s="81" t="s">
        <v>58</v>
      </c>
    </row>
    <row r="10" spans="1:16" s="3" customFormat="1" ht="30" customHeight="1" thickBot="1" x14ac:dyDescent="0.3">
      <c r="A10" s="82">
        <v>1</v>
      </c>
      <c r="B10" s="83" t="s">
        <v>133</v>
      </c>
      <c r="C10" s="84">
        <v>3</v>
      </c>
      <c r="D10" s="84">
        <v>29</v>
      </c>
      <c r="E10" s="85">
        <f>D10</f>
        <v>29</v>
      </c>
      <c r="F10" s="152">
        <f>MIN(C19:C83)</f>
        <v>41.46</v>
      </c>
      <c r="G10" s="148">
        <f>AVERAGE(C19:C83)</f>
        <v>42.209655172413783</v>
      </c>
      <c r="H10" s="86">
        <v>0</v>
      </c>
      <c r="I10" s="87">
        <f>G10-F10</f>
        <v>0.74965517241378166</v>
      </c>
      <c r="J10" s="88">
        <v>1.4247685185185184E-2</v>
      </c>
      <c r="K10" s="88">
        <f>J10</f>
        <v>1.4247685185185184E-2</v>
      </c>
      <c r="L10" s="89">
        <f>K10</f>
        <v>1.4247685185185184E-2</v>
      </c>
      <c r="M10" s="90" t="s">
        <v>160</v>
      </c>
      <c r="N10" s="91">
        <v>-24</v>
      </c>
      <c r="O10" s="246" t="s">
        <v>170</v>
      </c>
      <c r="P10" s="93"/>
    </row>
    <row r="11" spans="1:16" s="3" customFormat="1" ht="30" customHeight="1" thickBot="1" x14ac:dyDescent="0.3">
      <c r="A11" s="82">
        <v>2</v>
      </c>
      <c r="B11" s="83" t="s">
        <v>134</v>
      </c>
      <c r="C11" s="84">
        <v>33</v>
      </c>
      <c r="D11" s="84">
        <v>82</v>
      </c>
      <c r="E11" s="85">
        <f>D11-D10</f>
        <v>53</v>
      </c>
      <c r="F11" s="154">
        <f>MIN(D19:D83)</f>
        <v>41.42</v>
      </c>
      <c r="G11" s="147">
        <f>AVERAGE(D19:D83)</f>
        <v>41.739230769230772</v>
      </c>
      <c r="H11" s="86">
        <v>3</v>
      </c>
      <c r="I11" s="87">
        <f>G11-F11</f>
        <v>0.31923076923077076</v>
      </c>
      <c r="J11" s="88">
        <v>4.0358796296296295E-2</v>
      </c>
      <c r="K11" s="88">
        <f>J11-J10</f>
        <v>2.6111111111111113E-2</v>
      </c>
      <c r="L11" s="89">
        <f>K11</f>
        <v>2.6111111111111113E-2</v>
      </c>
      <c r="M11" s="90" t="s">
        <v>162</v>
      </c>
      <c r="N11" s="91"/>
      <c r="O11" s="246"/>
      <c r="P11" s="93"/>
    </row>
    <row r="12" spans="1:16" s="3" customFormat="1" ht="30" customHeight="1" x14ac:dyDescent="0.25">
      <c r="A12" s="82">
        <v>3</v>
      </c>
      <c r="B12" s="83" t="s">
        <v>133</v>
      </c>
      <c r="C12" s="94">
        <v>7</v>
      </c>
      <c r="D12" s="84">
        <v>130</v>
      </c>
      <c r="E12" s="85">
        <f>D12-D11</f>
        <v>48</v>
      </c>
      <c r="F12" s="253">
        <f>MIN(E19:E83)</f>
        <v>41.98</v>
      </c>
      <c r="G12" s="148">
        <f>AVERAGE(E19:E83)</f>
        <v>42.328936170212771</v>
      </c>
      <c r="H12" s="86">
        <v>3</v>
      </c>
      <c r="I12" s="87">
        <f>G12-F12</f>
        <v>0.34893617021277379</v>
      </c>
      <c r="J12" s="88">
        <v>6.4652777777777781E-2</v>
      </c>
      <c r="K12" s="88">
        <f>J12-J11</f>
        <v>2.4293981481481486E-2</v>
      </c>
      <c r="L12" s="88">
        <f>K12+K10</f>
        <v>3.8541666666666669E-2</v>
      </c>
      <c r="M12" s="90" t="s">
        <v>163</v>
      </c>
      <c r="N12" s="91"/>
      <c r="O12" s="20"/>
    </row>
    <row r="13" spans="1:16" s="3" customFormat="1" ht="30" customHeight="1" thickBot="1" x14ac:dyDescent="0.3">
      <c r="A13" s="95" t="s">
        <v>59</v>
      </c>
      <c r="B13" s="96" t="s">
        <v>134</v>
      </c>
      <c r="C13" s="97">
        <v>33</v>
      </c>
      <c r="D13" s="97">
        <v>168</v>
      </c>
      <c r="E13" s="85">
        <f>D13-D12</f>
        <v>38</v>
      </c>
      <c r="F13" s="153">
        <f>MIN(F19:F83)</f>
        <v>41.5</v>
      </c>
      <c r="G13" s="120">
        <f>AVERAGE(F19:F83)</f>
        <v>42.214864864864865</v>
      </c>
      <c r="H13" s="121">
        <v>3</v>
      </c>
      <c r="I13" s="98">
        <f>G13-F13</f>
        <v>0.71486486486486456</v>
      </c>
      <c r="J13" s="88">
        <v>8.3483796296296306E-2</v>
      </c>
      <c r="K13" s="100">
        <f>J13-J12</f>
        <v>1.8831018518518525E-2</v>
      </c>
      <c r="L13" s="99">
        <f>K13+K11</f>
        <v>4.4942129629629637E-2</v>
      </c>
      <c r="M13" s="90"/>
      <c r="N13" s="91"/>
    </row>
    <row r="14" spans="1:16" s="3" customFormat="1" ht="30" customHeight="1" x14ac:dyDescent="0.25">
      <c r="A14" s="101"/>
      <c r="B14" s="102"/>
      <c r="C14" s="103"/>
      <c r="D14" s="103"/>
      <c r="E14" s="103"/>
      <c r="F14" s="122">
        <f>AVERAGE(F10,F12)</f>
        <v>41.72</v>
      </c>
      <c r="G14" s="123">
        <f>AVERAGE(G10,G12)</f>
        <v>42.269295671313273</v>
      </c>
      <c r="H14" s="123" t="s">
        <v>135</v>
      </c>
      <c r="I14" s="104">
        <f>AVERAGE(I10,I12)</f>
        <v>0.54929567131327772</v>
      </c>
      <c r="J14" s="103"/>
      <c r="K14" s="103"/>
      <c r="L14" s="103"/>
      <c r="M14" s="105"/>
      <c r="N14" s="105"/>
    </row>
    <row r="15" spans="1:16" ht="27.75" customHeight="1" x14ac:dyDescent="0.25">
      <c r="A15" s="106"/>
      <c r="B15" s="106"/>
      <c r="C15" s="106"/>
      <c r="D15" s="107"/>
      <c r="E15" s="108"/>
      <c r="F15" s="109">
        <f>AVERAGE(F11,F13)</f>
        <v>41.46</v>
      </c>
      <c r="G15" s="110">
        <f>AVERAGE(G11,G13)</f>
        <v>41.977047817047819</v>
      </c>
      <c r="H15" s="110" t="s">
        <v>136</v>
      </c>
      <c r="I15" s="111">
        <f>AVERAGE(I11,I13)</f>
        <v>0.51704781704781766</v>
      </c>
      <c r="J15" s="108"/>
      <c r="K15" s="108" t="s">
        <v>29</v>
      </c>
      <c r="L15" s="108"/>
      <c r="M15" s="105"/>
      <c r="N15" s="105"/>
    </row>
    <row r="16" spans="1:16" ht="30" customHeight="1" thickBot="1" x14ac:dyDescent="0.3">
      <c r="A16" s="112"/>
      <c r="B16" s="112"/>
      <c r="C16" s="112"/>
      <c r="D16" s="108"/>
      <c r="E16" s="108"/>
      <c r="F16" s="113">
        <f>AVERAGE(F10:F13)</f>
        <v>41.589999999999996</v>
      </c>
      <c r="G16" s="114">
        <f>AVERAGE(C19:F83)</f>
        <v>42.096545454545435</v>
      </c>
      <c r="H16" s="115"/>
      <c r="I16" s="116">
        <f>AVERAGE(I10:I13)</f>
        <v>0.53317174418054769</v>
      </c>
      <c r="J16" s="108"/>
      <c r="K16" s="108"/>
      <c r="L16" s="108"/>
      <c r="M16" s="112"/>
      <c r="N16" s="112"/>
    </row>
    <row r="18" spans="2:14" ht="15.75" thickBot="1" x14ac:dyDescent="0.3">
      <c r="C18" s="124" t="str">
        <f>B10</f>
        <v>Флёдстром Андреас</v>
      </c>
      <c r="D18" s="124" t="str">
        <f>B11</f>
        <v>Терещенко Андрей</v>
      </c>
      <c r="E18" s="124" t="str">
        <f>B12</f>
        <v>Флёдстром Андреас</v>
      </c>
      <c r="F18" s="124" t="str">
        <f>B13</f>
        <v>Терещенко Андрей</v>
      </c>
    </row>
    <row r="19" spans="2:14" x14ac:dyDescent="0.25">
      <c r="B19" s="1">
        <v>1</v>
      </c>
      <c r="C19" s="125">
        <v>43.28</v>
      </c>
      <c r="D19" s="126">
        <v>41.9</v>
      </c>
      <c r="E19" s="126">
        <v>42.3</v>
      </c>
      <c r="F19" s="127">
        <v>41.82</v>
      </c>
      <c r="M19" s="2"/>
      <c r="N19" s="2"/>
    </row>
    <row r="20" spans="2:14" x14ac:dyDescent="0.25">
      <c r="B20" s="1">
        <v>2</v>
      </c>
      <c r="C20" s="128">
        <v>42.52</v>
      </c>
      <c r="D20" s="129">
        <v>41.93</v>
      </c>
      <c r="E20" s="129">
        <v>42.45</v>
      </c>
      <c r="F20" s="130">
        <v>42.01</v>
      </c>
      <c r="M20" s="3"/>
      <c r="N20" s="3"/>
    </row>
    <row r="21" spans="2:14" x14ac:dyDescent="0.25">
      <c r="B21" s="1">
        <v>3</v>
      </c>
      <c r="C21" s="128">
        <v>42.33</v>
      </c>
      <c r="D21" s="129">
        <v>41.79</v>
      </c>
      <c r="E21" s="129">
        <v>42.36</v>
      </c>
      <c r="F21" s="130">
        <v>41.81</v>
      </c>
      <c r="M21" s="3"/>
      <c r="N21" s="3"/>
    </row>
    <row r="22" spans="2:14" x14ac:dyDescent="0.25">
      <c r="B22" s="1">
        <v>4</v>
      </c>
      <c r="C22" s="128">
        <v>42.6</v>
      </c>
      <c r="D22" s="129">
        <v>41.65</v>
      </c>
      <c r="E22" s="129">
        <v>42.62</v>
      </c>
      <c r="F22" s="130">
        <v>41.64</v>
      </c>
      <c r="M22" s="3"/>
      <c r="N22" s="3"/>
    </row>
    <row r="23" spans="2:14" x14ac:dyDescent="0.25">
      <c r="B23" s="1">
        <v>5</v>
      </c>
      <c r="C23" s="128">
        <v>43.25</v>
      </c>
      <c r="D23" s="129">
        <v>41.63</v>
      </c>
      <c r="E23" s="129">
        <v>42.99</v>
      </c>
      <c r="F23" s="130">
        <v>41.5</v>
      </c>
    </row>
    <row r="24" spans="2:14" x14ac:dyDescent="0.25">
      <c r="B24" s="1">
        <v>6</v>
      </c>
      <c r="C24" s="128">
        <v>42.85</v>
      </c>
      <c r="D24" s="129">
        <v>41.72</v>
      </c>
      <c r="E24" s="129">
        <v>42.34</v>
      </c>
      <c r="F24" s="130">
        <v>42.01</v>
      </c>
    </row>
    <row r="25" spans="2:14" x14ac:dyDescent="0.25">
      <c r="B25" s="1">
        <v>7</v>
      </c>
      <c r="C25" s="128">
        <v>42.15</v>
      </c>
      <c r="D25" s="129">
        <v>41.68</v>
      </c>
      <c r="E25" s="129">
        <v>42.11</v>
      </c>
      <c r="F25" s="130">
        <v>41.63</v>
      </c>
    </row>
    <row r="26" spans="2:14" x14ac:dyDescent="0.25">
      <c r="B26" s="1">
        <v>8</v>
      </c>
      <c r="C26" s="128">
        <v>41.46</v>
      </c>
      <c r="D26" s="129">
        <v>41.73</v>
      </c>
      <c r="E26" s="129">
        <v>42.46</v>
      </c>
      <c r="F26" s="130">
        <v>41.83</v>
      </c>
    </row>
    <row r="27" spans="2:14" x14ac:dyDescent="0.25">
      <c r="B27" s="1">
        <v>9</v>
      </c>
      <c r="C27" s="128">
        <v>41.73</v>
      </c>
      <c r="D27" s="129">
        <v>42.48</v>
      </c>
      <c r="E27" s="129">
        <v>42.41</v>
      </c>
      <c r="F27" s="130">
        <v>41.66</v>
      </c>
    </row>
    <row r="28" spans="2:14" x14ac:dyDescent="0.25">
      <c r="B28" s="1">
        <v>10</v>
      </c>
      <c r="C28" s="128">
        <v>41.97</v>
      </c>
      <c r="D28" s="129">
        <v>41.57</v>
      </c>
      <c r="E28" s="129">
        <v>42.06</v>
      </c>
      <c r="F28" s="130">
        <v>41.57</v>
      </c>
    </row>
    <row r="29" spans="2:14" x14ac:dyDescent="0.25">
      <c r="B29" s="1">
        <v>11</v>
      </c>
      <c r="C29" s="128">
        <v>41.65</v>
      </c>
      <c r="D29" s="129">
        <v>41.76</v>
      </c>
      <c r="E29" s="129">
        <v>42.37</v>
      </c>
      <c r="F29" s="130">
        <v>41.99</v>
      </c>
    </row>
    <row r="30" spans="2:14" x14ac:dyDescent="0.25">
      <c r="B30" s="1">
        <v>12</v>
      </c>
      <c r="C30" s="128">
        <v>41.85</v>
      </c>
      <c r="D30" s="129">
        <v>41.52</v>
      </c>
      <c r="E30" s="129">
        <v>42.39</v>
      </c>
      <c r="F30" s="130">
        <v>41.59</v>
      </c>
    </row>
    <row r="31" spans="2:14" x14ac:dyDescent="0.25">
      <c r="B31" s="1">
        <v>13</v>
      </c>
      <c r="C31" s="128">
        <v>42.16</v>
      </c>
      <c r="D31" s="129">
        <v>41.65</v>
      </c>
      <c r="E31" s="129">
        <v>42.31</v>
      </c>
      <c r="F31" s="130">
        <v>41.61</v>
      </c>
    </row>
    <row r="32" spans="2:14" x14ac:dyDescent="0.25">
      <c r="B32" s="1">
        <v>14</v>
      </c>
      <c r="C32" s="151">
        <v>41.87</v>
      </c>
      <c r="D32" s="129">
        <v>41.62</v>
      </c>
      <c r="E32" s="129">
        <v>42.09</v>
      </c>
      <c r="F32" s="130">
        <v>41.56</v>
      </c>
    </row>
    <row r="33" spans="2:6" x14ac:dyDescent="0.25">
      <c r="B33" s="1">
        <v>15</v>
      </c>
      <c r="C33" s="252">
        <v>41.73</v>
      </c>
      <c r="D33" s="129">
        <v>41.88</v>
      </c>
      <c r="E33" s="129">
        <v>42.18</v>
      </c>
      <c r="F33" s="130">
        <v>41.58</v>
      </c>
    </row>
    <row r="34" spans="2:6" x14ac:dyDescent="0.25">
      <c r="B34" s="1">
        <v>16</v>
      </c>
      <c r="C34" s="2">
        <v>41.94</v>
      </c>
      <c r="D34" s="129">
        <v>41.8</v>
      </c>
      <c r="E34" s="129">
        <v>42.19</v>
      </c>
      <c r="F34" s="130">
        <v>41.68</v>
      </c>
    </row>
    <row r="35" spans="2:6" x14ac:dyDescent="0.25">
      <c r="B35" s="1">
        <v>17</v>
      </c>
      <c r="C35" s="128">
        <v>42.04</v>
      </c>
      <c r="D35" s="129">
        <v>41.68</v>
      </c>
      <c r="E35" s="129">
        <v>42.33</v>
      </c>
      <c r="F35" s="130">
        <v>41.52</v>
      </c>
    </row>
    <row r="36" spans="2:6" x14ac:dyDescent="0.25">
      <c r="B36" s="1">
        <v>18</v>
      </c>
      <c r="C36" s="128">
        <v>42.21</v>
      </c>
      <c r="D36" s="129">
        <v>41.71</v>
      </c>
      <c r="E36" s="129">
        <v>42.39</v>
      </c>
      <c r="F36" s="130">
        <v>41.52</v>
      </c>
    </row>
    <row r="37" spans="2:6" x14ac:dyDescent="0.25">
      <c r="B37" s="1">
        <v>19</v>
      </c>
      <c r="C37" s="128">
        <v>42.24</v>
      </c>
      <c r="D37" s="129">
        <v>41.71</v>
      </c>
      <c r="E37" s="129">
        <v>42.41</v>
      </c>
      <c r="F37" s="130">
        <v>41.69</v>
      </c>
    </row>
    <row r="38" spans="2:6" x14ac:dyDescent="0.25">
      <c r="B38" s="1">
        <v>20</v>
      </c>
      <c r="C38" s="128">
        <v>42.12</v>
      </c>
      <c r="D38" s="129">
        <v>41.96</v>
      </c>
      <c r="E38" s="129">
        <v>42.43</v>
      </c>
      <c r="F38" s="130">
        <v>41.52</v>
      </c>
    </row>
    <row r="39" spans="2:6" x14ac:dyDescent="0.25">
      <c r="B39" s="1">
        <v>21</v>
      </c>
      <c r="C39" s="128">
        <v>42.15</v>
      </c>
      <c r="D39" s="129">
        <v>41.85</v>
      </c>
      <c r="E39" s="129">
        <v>42.12</v>
      </c>
      <c r="F39" s="130">
        <v>41.62</v>
      </c>
    </row>
    <row r="40" spans="2:6" x14ac:dyDescent="0.25">
      <c r="B40" s="1">
        <v>22</v>
      </c>
      <c r="C40" s="128">
        <v>42.07</v>
      </c>
      <c r="D40" s="129">
        <v>42.03</v>
      </c>
      <c r="E40" s="129">
        <v>42.98</v>
      </c>
      <c r="F40" s="130">
        <v>43.2</v>
      </c>
    </row>
    <row r="41" spans="2:6" x14ac:dyDescent="0.25">
      <c r="B41" s="1">
        <v>23</v>
      </c>
      <c r="C41" s="128">
        <v>42.94</v>
      </c>
      <c r="D41" s="129">
        <v>41.58</v>
      </c>
      <c r="E41" s="129">
        <v>42.41</v>
      </c>
      <c r="F41" s="130">
        <v>43.07</v>
      </c>
    </row>
    <row r="42" spans="2:6" x14ac:dyDescent="0.25">
      <c r="B42" s="1">
        <v>24</v>
      </c>
      <c r="C42" s="128">
        <v>42.04</v>
      </c>
      <c r="D42" s="129">
        <v>41.7</v>
      </c>
      <c r="E42" s="129">
        <v>42.23</v>
      </c>
      <c r="F42" s="130">
        <v>43.09</v>
      </c>
    </row>
    <row r="43" spans="2:6" x14ac:dyDescent="0.25">
      <c r="B43" s="1">
        <v>25</v>
      </c>
      <c r="C43" s="128">
        <v>42.01</v>
      </c>
      <c r="D43" s="129">
        <v>41.6</v>
      </c>
      <c r="E43" s="129">
        <v>42.15</v>
      </c>
      <c r="F43" s="130">
        <v>43.07</v>
      </c>
    </row>
    <row r="44" spans="2:6" x14ac:dyDescent="0.25">
      <c r="B44" s="1">
        <v>26</v>
      </c>
      <c r="C44" s="128">
        <v>42.07</v>
      </c>
      <c r="D44" s="129">
        <v>41.8</v>
      </c>
      <c r="E44" s="129">
        <v>42.13</v>
      </c>
      <c r="F44" s="130">
        <v>42.53</v>
      </c>
    </row>
    <row r="45" spans="2:6" x14ac:dyDescent="0.25">
      <c r="B45" s="1">
        <v>27</v>
      </c>
      <c r="C45" s="128">
        <v>42.53</v>
      </c>
      <c r="D45" s="129">
        <v>41.46</v>
      </c>
      <c r="E45" s="129">
        <v>42.19</v>
      </c>
      <c r="F45" s="130">
        <v>42.91</v>
      </c>
    </row>
    <row r="46" spans="2:6" x14ac:dyDescent="0.25">
      <c r="B46" s="1">
        <v>28</v>
      </c>
      <c r="C46" s="128">
        <v>42.09</v>
      </c>
      <c r="D46" s="129">
        <v>41.84</v>
      </c>
      <c r="E46" s="129">
        <v>42.4</v>
      </c>
      <c r="F46" s="130">
        <v>43.37</v>
      </c>
    </row>
    <row r="47" spans="2:6" x14ac:dyDescent="0.25">
      <c r="B47" s="1">
        <v>29</v>
      </c>
      <c r="C47" s="128">
        <v>42.23</v>
      </c>
      <c r="D47" s="129">
        <v>42.23</v>
      </c>
      <c r="E47" s="129">
        <v>42.08</v>
      </c>
      <c r="F47" s="130">
        <v>43.06</v>
      </c>
    </row>
    <row r="48" spans="2:6" x14ac:dyDescent="0.25">
      <c r="B48" s="1">
        <v>30</v>
      </c>
      <c r="C48" s="128"/>
      <c r="D48" s="129">
        <v>41.62</v>
      </c>
      <c r="E48" s="129">
        <v>42.37</v>
      </c>
      <c r="F48" s="130">
        <v>42.96</v>
      </c>
    </row>
    <row r="49" spans="2:6" x14ac:dyDescent="0.25">
      <c r="B49" s="1">
        <v>31</v>
      </c>
      <c r="C49" s="128"/>
      <c r="D49" s="129">
        <v>41.72</v>
      </c>
      <c r="E49" s="129">
        <v>42.33</v>
      </c>
      <c r="F49" s="130">
        <v>42.86</v>
      </c>
    </row>
    <row r="50" spans="2:6" x14ac:dyDescent="0.25">
      <c r="B50" s="1">
        <v>32</v>
      </c>
      <c r="C50" s="128"/>
      <c r="D50" s="129">
        <v>41.76</v>
      </c>
      <c r="E50" s="129">
        <v>42.11</v>
      </c>
      <c r="F50" s="130">
        <v>43.02</v>
      </c>
    </row>
    <row r="51" spans="2:6" x14ac:dyDescent="0.25">
      <c r="B51" s="1">
        <v>33</v>
      </c>
      <c r="C51" s="128"/>
      <c r="D51" s="129">
        <v>41.91</v>
      </c>
      <c r="E51" s="129">
        <v>42.24</v>
      </c>
      <c r="F51" s="130">
        <v>43.64</v>
      </c>
    </row>
    <row r="52" spans="2:6" x14ac:dyDescent="0.25">
      <c r="B52" s="1">
        <v>34</v>
      </c>
      <c r="C52" s="128"/>
      <c r="D52" s="129">
        <v>41.78</v>
      </c>
      <c r="E52" s="129">
        <v>41.98</v>
      </c>
      <c r="F52" s="130">
        <v>41.87</v>
      </c>
    </row>
    <row r="53" spans="2:6" x14ac:dyDescent="0.25">
      <c r="B53" s="1">
        <v>35</v>
      </c>
      <c r="C53" s="128"/>
      <c r="D53" s="129">
        <v>41.68</v>
      </c>
      <c r="E53" s="129">
        <v>42.27</v>
      </c>
      <c r="F53" s="130">
        <v>41.96</v>
      </c>
    </row>
    <row r="54" spans="2:6" x14ac:dyDescent="0.25">
      <c r="B54" s="1">
        <v>36</v>
      </c>
      <c r="C54" s="128"/>
      <c r="D54" s="129">
        <v>41.72</v>
      </c>
      <c r="E54" s="129">
        <v>42.18</v>
      </c>
      <c r="F54" s="130">
        <v>42.24</v>
      </c>
    </row>
    <row r="55" spans="2:6" x14ac:dyDescent="0.25">
      <c r="B55" s="1">
        <v>37</v>
      </c>
      <c r="C55" s="128"/>
      <c r="D55" s="129">
        <v>41.49</v>
      </c>
      <c r="E55" s="129">
        <v>43.24</v>
      </c>
      <c r="F55" s="130">
        <v>43.74</v>
      </c>
    </row>
    <row r="56" spans="2:6" x14ac:dyDescent="0.25">
      <c r="B56" s="1">
        <v>38</v>
      </c>
      <c r="C56" s="128"/>
      <c r="D56" s="129">
        <v>41.8</v>
      </c>
      <c r="E56" s="129">
        <v>42.17</v>
      </c>
      <c r="F56" s="130"/>
    </row>
    <row r="57" spans="2:6" x14ac:dyDescent="0.25">
      <c r="B57" s="1">
        <v>39</v>
      </c>
      <c r="C57" s="128"/>
      <c r="D57" s="129">
        <v>41.69</v>
      </c>
      <c r="E57" s="129">
        <v>42.19</v>
      </c>
      <c r="F57" s="130"/>
    </row>
    <row r="58" spans="2:6" x14ac:dyDescent="0.25">
      <c r="B58" s="1">
        <v>40</v>
      </c>
      <c r="C58" s="128"/>
      <c r="D58" s="129">
        <v>41.69</v>
      </c>
      <c r="E58" s="129">
        <v>42.14</v>
      </c>
      <c r="F58" s="130"/>
    </row>
    <row r="59" spans="2:6" x14ac:dyDescent="0.25">
      <c r="B59" s="1">
        <v>41</v>
      </c>
      <c r="C59" s="128"/>
      <c r="D59" s="129">
        <v>41.59</v>
      </c>
      <c r="E59" s="129">
        <v>42.38</v>
      </c>
      <c r="F59" s="130"/>
    </row>
    <row r="60" spans="2:6" x14ac:dyDescent="0.25">
      <c r="B60" s="1">
        <v>42</v>
      </c>
      <c r="C60" s="128"/>
      <c r="D60" s="129">
        <v>41.57</v>
      </c>
      <c r="E60" s="129">
        <v>42.08</v>
      </c>
      <c r="F60" s="130"/>
    </row>
    <row r="61" spans="2:6" x14ac:dyDescent="0.25">
      <c r="B61" s="1">
        <v>43</v>
      </c>
      <c r="C61" s="128"/>
      <c r="D61" s="129">
        <v>41.61</v>
      </c>
      <c r="E61" s="129">
        <v>42.12</v>
      </c>
      <c r="F61" s="130"/>
    </row>
    <row r="62" spans="2:6" x14ac:dyDescent="0.25">
      <c r="B62" s="1">
        <v>44</v>
      </c>
      <c r="C62" s="128"/>
      <c r="D62" s="129">
        <v>41.72</v>
      </c>
      <c r="E62" s="129">
        <v>42.26</v>
      </c>
      <c r="F62" s="130"/>
    </row>
    <row r="63" spans="2:6" x14ac:dyDescent="0.25">
      <c r="B63" s="1">
        <v>45</v>
      </c>
      <c r="C63" s="128"/>
      <c r="D63" s="129">
        <v>41.42</v>
      </c>
      <c r="E63" s="129">
        <v>42.4</v>
      </c>
      <c r="F63" s="130"/>
    </row>
    <row r="64" spans="2:6" x14ac:dyDescent="0.25">
      <c r="B64" s="1">
        <v>46</v>
      </c>
      <c r="C64" s="128"/>
      <c r="D64" s="129">
        <v>41.59</v>
      </c>
      <c r="E64" s="129">
        <v>42.44</v>
      </c>
      <c r="F64" s="130"/>
    </row>
    <row r="65" spans="2:6" x14ac:dyDescent="0.25">
      <c r="B65" s="1">
        <v>47</v>
      </c>
      <c r="C65" s="128"/>
      <c r="D65" s="129">
        <v>41.51</v>
      </c>
      <c r="E65" s="129">
        <v>42.68</v>
      </c>
      <c r="F65" s="130"/>
    </row>
    <row r="66" spans="2:6" x14ac:dyDescent="0.25">
      <c r="B66" s="1">
        <v>48</v>
      </c>
      <c r="C66" s="128"/>
      <c r="D66" s="129">
        <v>41.81</v>
      </c>
      <c r="E66" s="129"/>
      <c r="F66" s="130"/>
    </row>
    <row r="67" spans="2:6" x14ac:dyDescent="0.25">
      <c r="B67" s="1">
        <v>49</v>
      </c>
      <c r="C67" s="128"/>
      <c r="D67" s="129">
        <v>41.77</v>
      </c>
      <c r="E67" s="129"/>
      <c r="F67" s="130"/>
    </row>
    <row r="68" spans="2:6" x14ac:dyDescent="0.25">
      <c r="B68" s="1">
        <v>50</v>
      </c>
      <c r="C68" s="128"/>
      <c r="D68" s="129">
        <v>41.78</v>
      </c>
      <c r="E68" s="129"/>
      <c r="F68" s="130"/>
    </row>
    <row r="69" spans="2:6" x14ac:dyDescent="0.25">
      <c r="B69" s="1">
        <v>51</v>
      </c>
      <c r="C69" s="128"/>
      <c r="D69" s="129">
        <v>41.86</v>
      </c>
      <c r="E69" s="129"/>
      <c r="F69" s="130"/>
    </row>
    <row r="70" spans="2:6" x14ac:dyDescent="0.25">
      <c r="B70" s="1">
        <v>52</v>
      </c>
      <c r="C70" s="128"/>
      <c r="D70" s="129">
        <v>41.89</v>
      </c>
      <c r="E70" s="129"/>
      <c r="F70" s="130"/>
    </row>
    <row r="71" spans="2:6" x14ac:dyDescent="0.25">
      <c r="B71" s="1">
        <v>53</v>
      </c>
      <c r="C71" s="128"/>
      <c r="D71" s="129"/>
      <c r="E71" s="129"/>
      <c r="F71" s="130"/>
    </row>
    <row r="72" spans="2:6" x14ac:dyDescent="0.25">
      <c r="B72" s="1">
        <v>54</v>
      </c>
      <c r="C72" s="128"/>
      <c r="D72" s="129"/>
      <c r="E72" s="129"/>
      <c r="F72" s="130"/>
    </row>
    <row r="73" spans="2:6" x14ac:dyDescent="0.25">
      <c r="B73" s="1">
        <v>55</v>
      </c>
      <c r="C73" s="128"/>
      <c r="D73" s="129"/>
      <c r="E73" s="129"/>
      <c r="F73" s="130"/>
    </row>
    <row r="74" spans="2:6" x14ac:dyDescent="0.25">
      <c r="B74" s="1">
        <v>56</v>
      </c>
      <c r="C74" s="128"/>
      <c r="D74" s="129"/>
      <c r="E74" s="129"/>
      <c r="F74" s="130"/>
    </row>
    <row r="75" spans="2:6" x14ac:dyDescent="0.25">
      <c r="B75" s="1">
        <v>57</v>
      </c>
      <c r="C75" s="128"/>
      <c r="D75" s="129"/>
      <c r="E75" s="129"/>
      <c r="F75" s="130"/>
    </row>
    <row r="76" spans="2:6" x14ac:dyDescent="0.25">
      <c r="B76" s="1">
        <v>58</v>
      </c>
      <c r="C76" s="128"/>
      <c r="D76" s="129"/>
      <c r="E76" s="129"/>
      <c r="F76" s="130"/>
    </row>
    <row r="77" spans="2:6" x14ac:dyDescent="0.25">
      <c r="B77" s="1">
        <v>59</v>
      </c>
      <c r="C77" s="128"/>
      <c r="D77" s="129"/>
      <c r="E77" s="129"/>
      <c r="F77" s="130"/>
    </row>
    <row r="78" spans="2:6" x14ac:dyDescent="0.25">
      <c r="B78" s="1">
        <v>60</v>
      </c>
      <c r="C78" s="128"/>
      <c r="D78" s="129"/>
      <c r="E78" s="129"/>
      <c r="F78" s="130"/>
    </row>
    <row r="79" spans="2:6" x14ac:dyDescent="0.25">
      <c r="B79" s="1">
        <v>61</v>
      </c>
      <c r="C79" s="128"/>
      <c r="D79" s="129"/>
      <c r="E79" s="129"/>
      <c r="F79" s="130"/>
    </row>
    <row r="80" spans="2:6" x14ac:dyDescent="0.25">
      <c r="B80" s="1">
        <v>62</v>
      </c>
      <c r="C80" s="128"/>
      <c r="D80" s="129"/>
      <c r="E80" s="129"/>
      <c r="F80" s="130"/>
    </row>
    <row r="81" spans="2:6" x14ac:dyDescent="0.25">
      <c r="B81" s="1">
        <v>63</v>
      </c>
      <c r="C81" s="128"/>
      <c r="D81" s="129"/>
      <c r="E81" s="129"/>
      <c r="F81" s="130"/>
    </row>
    <row r="82" spans="2:6" x14ac:dyDescent="0.25">
      <c r="B82" s="1">
        <v>64</v>
      </c>
      <c r="C82" s="128"/>
      <c r="D82" s="129"/>
      <c r="E82" s="129"/>
      <c r="F82" s="130"/>
    </row>
    <row r="83" spans="2:6" ht="15.75" thickBot="1" x14ac:dyDescent="0.3">
      <c r="B83" s="1">
        <v>65</v>
      </c>
      <c r="C83" s="131"/>
      <c r="D83" s="132"/>
      <c r="E83" s="132"/>
      <c r="F83" s="133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tabSelected="1" topLeftCell="A3" zoomScale="75" zoomScaleNormal="75" workbookViewId="0">
      <selection activeCell="N13" sqref="N13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07" t="s">
        <v>71</v>
      </c>
      <c r="B4" s="207"/>
      <c r="C4" s="207"/>
      <c r="D4" s="207"/>
      <c r="E4" s="207"/>
      <c r="F4" s="207"/>
      <c r="G4" s="207"/>
      <c r="H4" s="207"/>
      <c r="I4" s="207"/>
      <c r="J4" s="207"/>
      <c r="K4" s="207"/>
      <c r="L4" s="207"/>
    </row>
    <row r="5" spans="1:16" ht="7.5" customHeight="1" x14ac:dyDescent="0.25"/>
    <row r="6" spans="1:16" ht="17.25" x14ac:dyDescent="0.3">
      <c r="A6" s="158" t="s">
        <v>102</v>
      </c>
      <c r="B6" s="158"/>
      <c r="C6" s="158"/>
      <c r="D6" s="158"/>
      <c r="E6" s="158"/>
      <c r="F6" s="158"/>
      <c r="G6" s="158"/>
      <c r="H6" s="158"/>
      <c r="I6" s="158"/>
      <c r="J6" s="158"/>
      <c r="K6" s="158"/>
      <c r="L6" s="158"/>
    </row>
    <row r="7" spans="1:16" ht="7.5" customHeight="1" x14ac:dyDescent="0.25"/>
    <row r="8" spans="1:16" s="2" customFormat="1" ht="20.25" customHeight="1" x14ac:dyDescent="0.25">
      <c r="A8" s="208" t="s">
        <v>45</v>
      </c>
      <c r="B8" s="209" t="s">
        <v>13</v>
      </c>
      <c r="C8" s="210" t="s">
        <v>18</v>
      </c>
      <c r="D8" s="209" t="s">
        <v>46</v>
      </c>
      <c r="E8" s="212" t="s">
        <v>47</v>
      </c>
      <c r="F8" s="214" t="s">
        <v>48</v>
      </c>
      <c r="G8" s="215"/>
      <c r="H8" s="215"/>
      <c r="I8" s="216"/>
      <c r="J8" s="217" t="s">
        <v>49</v>
      </c>
      <c r="K8" s="208" t="s">
        <v>50</v>
      </c>
      <c r="L8" s="208"/>
      <c r="M8" s="78"/>
      <c r="N8" s="78"/>
    </row>
    <row r="9" spans="1:16" s="2" customFormat="1" ht="27.75" customHeight="1" x14ac:dyDescent="0.25">
      <c r="A9" s="208"/>
      <c r="B9" s="209"/>
      <c r="C9" s="211"/>
      <c r="D9" s="209"/>
      <c r="E9" s="213"/>
      <c r="F9" s="79" t="s">
        <v>51</v>
      </c>
      <c r="G9" s="79" t="s">
        <v>52</v>
      </c>
      <c r="H9" s="79" t="s">
        <v>53</v>
      </c>
      <c r="I9" s="80" t="s">
        <v>54</v>
      </c>
      <c r="J9" s="218"/>
      <c r="K9" s="150" t="s">
        <v>55</v>
      </c>
      <c r="L9" s="150" t="s">
        <v>56</v>
      </c>
      <c r="M9" s="81" t="s">
        <v>57</v>
      </c>
      <c r="N9" s="81" t="s">
        <v>58</v>
      </c>
    </row>
    <row r="10" spans="1:16" s="3" customFormat="1" ht="30" customHeight="1" thickBot="1" x14ac:dyDescent="0.3">
      <c r="A10" s="82">
        <v>1</v>
      </c>
      <c r="B10" s="83" t="s">
        <v>74</v>
      </c>
      <c r="C10" s="84">
        <v>7</v>
      </c>
      <c r="D10" s="84">
        <v>23</v>
      </c>
      <c r="E10" s="85">
        <f>D10</f>
        <v>23</v>
      </c>
      <c r="F10" s="119">
        <f>MIN(C19:C83)</f>
        <v>41.59</v>
      </c>
      <c r="G10" s="148">
        <f>AVERAGE(C19:C83)</f>
        <v>42.176521739130429</v>
      </c>
      <c r="H10" s="86">
        <v>1</v>
      </c>
      <c r="I10" s="87">
        <f>G10-F10</f>
        <v>0.5865217391304256</v>
      </c>
      <c r="J10" s="88">
        <v>1.1261574074074071E-2</v>
      </c>
      <c r="K10" s="88">
        <f>J10</f>
        <v>1.1261574074074071E-2</v>
      </c>
      <c r="L10" s="89">
        <f>K10</f>
        <v>1.1261574074074071E-2</v>
      </c>
      <c r="M10" s="90" t="s">
        <v>164</v>
      </c>
      <c r="N10" s="91">
        <v>-12</v>
      </c>
      <c r="O10" s="246" t="s">
        <v>167</v>
      </c>
      <c r="P10" s="93"/>
    </row>
    <row r="11" spans="1:16" s="3" customFormat="1" ht="30" customHeight="1" thickBot="1" x14ac:dyDescent="0.3">
      <c r="A11" s="82">
        <v>2</v>
      </c>
      <c r="B11" s="83" t="s">
        <v>66</v>
      </c>
      <c r="C11" s="84">
        <v>21</v>
      </c>
      <c r="D11" s="84">
        <v>68</v>
      </c>
      <c r="E11" s="85">
        <f>D11-D10</f>
        <v>45</v>
      </c>
      <c r="F11" s="154">
        <f>MIN(D19:D83)</f>
        <v>41.4</v>
      </c>
      <c r="G11" s="147">
        <f>AVERAGE(D19:D83)</f>
        <v>41.822045454545453</v>
      </c>
      <c r="H11" s="86">
        <v>0</v>
      </c>
      <c r="I11" s="87">
        <f>G11-F11</f>
        <v>0.42204545454545439</v>
      </c>
      <c r="J11" s="88">
        <v>3.3645833333333333E-2</v>
      </c>
      <c r="K11" s="88">
        <f>J11-J10</f>
        <v>2.2384259259259263E-2</v>
      </c>
      <c r="L11" s="89">
        <f>K11</f>
        <v>2.2384259259259263E-2</v>
      </c>
      <c r="M11" s="90" t="s">
        <v>165</v>
      </c>
      <c r="N11" s="91"/>
      <c r="O11" s="92"/>
      <c r="P11" s="93"/>
    </row>
    <row r="12" spans="1:16" s="3" customFormat="1" ht="30" customHeight="1" thickBot="1" x14ac:dyDescent="0.3">
      <c r="A12" s="82">
        <v>3</v>
      </c>
      <c r="B12" s="83" t="s">
        <v>74</v>
      </c>
      <c r="C12" s="94">
        <v>6</v>
      </c>
      <c r="D12" s="84">
        <v>130</v>
      </c>
      <c r="E12" s="85">
        <f>D12-D11</f>
        <v>62</v>
      </c>
      <c r="F12" s="152">
        <f>MIN(E19:E83)</f>
        <v>41.51</v>
      </c>
      <c r="G12" s="148">
        <f>AVERAGE(E19:E83)</f>
        <v>41.795901639344265</v>
      </c>
      <c r="H12" s="86">
        <v>4</v>
      </c>
      <c r="I12" s="87">
        <f>G12-F12</f>
        <v>0.28590163934426727</v>
      </c>
      <c r="J12" s="88">
        <v>6.4351851851851841E-2</v>
      </c>
      <c r="K12" s="88">
        <f>J12-J11</f>
        <v>3.0706018518518507E-2</v>
      </c>
      <c r="L12" s="88">
        <f>K12+K10</f>
        <v>4.1967592592592577E-2</v>
      </c>
      <c r="M12" s="90" t="s">
        <v>166</v>
      </c>
      <c r="N12" s="91" t="s">
        <v>168</v>
      </c>
      <c r="O12" s="219" t="s">
        <v>169</v>
      </c>
    </row>
    <row r="13" spans="1:16" s="3" customFormat="1" ht="30" customHeight="1" thickBot="1" x14ac:dyDescent="0.3">
      <c r="A13" s="95" t="s">
        <v>59</v>
      </c>
      <c r="B13" s="96" t="s">
        <v>66</v>
      </c>
      <c r="C13" s="97">
        <v>1</v>
      </c>
      <c r="D13" s="97">
        <v>168</v>
      </c>
      <c r="E13" s="85">
        <f>D13-D12</f>
        <v>38</v>
      </c>
      <c r="F13" s="153">
        <f>MIN(F19:F83)</f>
        <v>42.21</v>
      </c>
      <c r="G13" s="120">
        <f>AVERAGE(F19:F83)</f>
        <v>42.722972972972975</v>
      </c>
      <c r="H13" s="121">
        <v>9</v>
      </c>
      <c r="I13" s="98">
        <f>G13-F13</f>
        <v>0.51297297297297462</v>
      </c>
      <c r="J13" s="88">
        <v>8.3483796296296306E-2</v>
      </c>
      <c r="K13" s="100">
        <f>J13-J12</f>
        <v>1.9131944444444465E-2</v>
      </c>
      <c r="L13" s="99">
        <f>K13+K11</f>
        <v>4.1516203703703729E-2</v>
      </c>
      <c r="M13" s="90"/>
      <c r="N13" s="91"/>
    </row>
    <row r="14" spans="1:16" s="3" customFormat="1" ht="30" customHeight="1" x14ac:dyDescent="0.25">
      <c r="A14" s="101"/>
      <c r="B14" s="102"/>
      <c r="C14" s="103"/>
      <c r="D14" s="103"/>
      <c r="E14" s="103"/>
      <c r="F14" s="122">
        <f>AVERAGE(F10,F12)</f>
        <v>41.55</v>
      </c>
      <c r="G14" s="123">
        <f>AVERAGE(G10,G12)</f>
        <v>41.986211689237351</v>
      </c>
      <c r="H14" s="123" t="s">
        <v>132</v>
      </c>
      <c r="I14" s="104">
        <f>AVERAGE(I10,I12)</f>
        <v>0.43621168923734643</v>
      </c>
      <c r="J14" s="103"/>
      <c r="K14" s="103"/>
      <c r="L14" s="103"/>
      <c r="M14" s="105"/>
      <c r="N14" s="105"/>
    </row>
    <row r="15" spans="1:16" ht="27.75" customHeight="1" x14ac:dyDescent="0.25">
      <c r="A15" s="106"/>
      <c r="B15" s="106"/>
      <c r="C15" s="106"/>
      <c r="D15" s="107"/>
      <c r="E15" s="108"/>
      <c r="F15" s="109">
        <f>AVERAGE(F11,F13)</f>
        <v>41.805</v>
      </c>
      <c r="G15" s="110">
        <f>AVERAGE(G11,G13)</f>
        <v>42.272509213759214</v>
      </c>
      <c r="H15" s="110" t="s">
        <v>137</v>
      </c>
      <c r="I15" s="111">
        <f>AVERAGE(I11,I13)</f>
        <v>0.4675092137592145</v>
      </c>
      <c r="J15" s="108"/>
      <c r="K15" s="108" t="s">
        <v>29</v>
      </c>
      <c r="L15" s="108"/>
      <c r="M15" s="105"/>
      <c r="N15" s="105"/>
    </row>
    <row r="16" spans="1:16" ht="30" customHeight="1" thickBot="1" x14ac:dyDescent="0.3">
      <c r="A16" s="112"/>
      <c r="B16" s="112"/>
      <c r="C16" s="112"/>
      <c r="D16" s="108"/>
      <c r="E16" s="108"/>
      <c r="F16" s="113">
        <f>AVERAGE(F10:F13)</f>
        <v>41.677500000000002</v>
      </c>
      <c r="G16" s="114">
        <f>AVERAGE(C19:F83)</f>
        <v>42.063818181818164</v>
      </c>
      <c r="H16" s="115"/>
      <c r="I16" s="116">
        <f>AVERAGE(I10:I13)</f>
        <v>0.45186045149828047</v>
      </c>
      <c r="J16" s="108"/>
      <c r="K16" s="108"/>
      <c r="L16" s="108"/>
      <c r="M16" s="112"/>
      <c r="N16" s="112"/>
    </row>
    <row r="18" spans="2:14" ht="15.75" thickBot="1" x14ac:dyDescent="0.3">
      <c r="C18" s="124" t="str">
        <f>B10</f>
        <v>Гаврилюк Олег</v>
      </c>
      <c r="D18" s="124" t="str">
        <f>B11</f>
        <v>Шутка Виталий</v>
      </c>
      <c r="E18" s="124" t="str">
        <f>B12</f>
        <v>Гаврилюк Олег</v>
      </c>
      <c r="F18" s="124" t="str">
        <f>B13</f>
        <v>Шутка Виталий</v>
      </c>
    </row>
    <row r="19" spans="2:14" x14ac:dyDescent="0.25">
      <c r="B19" s="1">
        <v>1</v>
      </c>
      <c r="C19" s="125">
        <v>44.58</v>
      </c>
      <c r="D19" s="126">
        <v>42.08</v>
      </c>
      <c r="E19" s="126">
        <v>41.99</v>
      </c>
      <c r="F19" s="127">
        <v>42.56</v>
      </c>
      <c r="M19" s="2"/>
      <c r="N19" s="2"/>
    </row>
    <row r="20" spans="2:14" x14ac:dyDescent="0.25">
      <c r="B20" s="1">
        <v>2</v>
      </c>
      <c r="C20" s="128">
        <v>44.44</v>
      </c>
      <c r="D20" s="129">
        <v>41.91</v>
      </c>
      <c r="E20" s="129">
        <v>41.84</v>
      </c>
      <c r="F20" s="130">
        <v>42.56</v>
      </c>
      <c r="M20" s="3"/>
      <c r="N20" s="3"/>
    </row>
    <row r="21" spans="2:14" x14ac:dyDescent="0.25">
      <c r="B21" s="1">
        <v>3</v>
      </c>
      <c r="C21" s="128">
        <v>42.38</v>
      </c>
      <c r="D21" s="129">
        <v>42</v>
      </c>
      <c r="E21" s="129">
        <v>41.67</v>
      </c>
      <c r="F21" s="130">
        <v>42.35</v>
      </c>
      <c r="M21" s="3"/>
      <c r="N21" s="3"/>
    </row>
    <row r="22" spans="2:14" x14ac:dyDescent="0.25">
      <c r="B22" s="1">
        <v>4</v>
      </c>
      <c r="C22" s="128">
        <v>41.83</v>
      </c>
      <c r="D22" s="129">
        <v>41.79</v>
      </c>
      <c r="E22" s="129">
        <v>41.96</v>
      </c>
      <c r="F22" s="130">
        <v>42.31</v>
      </c>
      <c r="M22" s="3"/>
      <c r="N22" s="3"/>
    </row>
    <row r="23" spans="2:14" x14ac:dyDescent="0.25">
      <c r="B23" s="1">
        <v>5</v>
      </c>
      <c r="C23" s="128">
        <v>42.39</v>
      </c>
      <c r="D23" s="129">
        <v>41.79</v>
      </c>
      <c r="E23" s="129">
        <v>41.68</v>
      </c>
      <c r="F23" s="130">
        <v>42.42</v>
      </c>
    </row>
    <row r="24" spans="2:14" x14ac:dyDescent="0.25">
      <c r="B24" s="1">
        <v>6</v>
      </c>
      <c r="C24" s="128">
        <v>41.64</v>
      </c>
      <c r="D24" s="129">
        <v>41.86</v>
      </c>
      <c r="E24" s="129">
        <v>41.65</v>
      </c>
      <c r="F24" s="130">
        <v>42.21</v>
      </c>
    </row>
    <row r="25" spans="2:14" x14ac:dyDescent="0.25">
      <c r="B25" s="1">
        <v>7</v>
      </c>
      <c r="C25" s="128">
        <v>41.8</v>
      </c>
      <c r="D25" s="129">
        <v>42.08</v>
      </c>
      <c r="E25" s="129">
        <v>41.76</v>
      </c>
      <c r="F25" s="130">
        <v>42.5</v>
      </c>
    </row>
    <row r="26" spans="2:14" x14ac:dyDescent="0.25">
      <c r="B26" s="1">
        <v>8</v>
      </c>
      <c r="C26" s="128">
        <v>41.75</v>
      </c>
      <c r="D26" s="129">
        <v>41.69</v>
      </c>
      <c r="E26" s="129">
        <v>41.85</v>
      </c>
      <c r="F26" s="130">
        <v>42.77</v>
      </c>
    </row>
    <row r="27" spans="2:14" x14ac:dyDescent="0.25">
      <c r="B27" s="1">
        <v>9</v>
      </c>
      <c r="C27" s="128">
        <v>41.84</v>
      </c>
      <c r="D27" s="129">
        <v>42.4</v>
      </c>
      <c r="E27" s="129">
        <v>41.55</v>
      </c>
      <c r="F27" s="130">
        <v>42.29</v>
      </c>
    </row>
    <row r="28" spans="2:14" x14ac:dyDescent="0.25">
      <c r="B28" s="1">
        <v>10</v>
      </c>
      <c r="C28" s="128">
        <v>41.59</v>
      </c>
      <c r="D28" s="129">
        <v>42.23</v>
      </c>
      <c r="E28" s="129">
        <v>41.63</v>
      </c>
      <c r="F28" s="130">
        <v>42.28</v>
      </c>
    </row>
    <row r="29" spans="2:14" x14ac:dyDescent="0.25">
      <c r="B29" s="1">
        <v>11</v>
      </c>
      <c r="C29" s="128">
        <v>42.25</v>
      </c>
      <c r="D29" s="129">
        <v>41.78</v>
      </c>
      <c r="E29" s="129">
        <v>41.78</v>
      </c>
      <c r="F29" s="130">
        <v>42.42</v>
      </c>
    </row>
    <row r="30" spans="2:14" x14ac:dyDescent="0.25">
      <c r="B30" s="1">
        <v>12</v>
      </c>
      <c r="C30" s="128">
        <v>41.77</v>
      </c>
      <c r="D30" s="129">
        <v>41.79</v>
      </c>
      <c r="E30" s="129">
        <v>41.93</v>
      </c>
      <c r="F30" s="130">
        <v>42.4</v>
      </c>
    </row>
    <row r="31" spans="2:14" x14ac:dyDescent="0.25">
      <c r="B31" s="1">
        <v>13</v>
      </c>
      <c r="C31" s="128">
        <v>42.05</v>
      </c>
      <c r="D31" s="129">
        <v>42.1</v>
      </c>
      <c r="E31" s="129">
        <v>41.79</v>
      </c>
      <c r="F31" s="130">
        <v>42.26</v>
      </c>
    </row>
    <row r="32" spans="2:14" x14ac:dyDescent="0.25">
      <c r="B32" s="1">
        <v>14</v>
      </c>
      <c r="C32" s="151">
        <v>42.07</v>
      </c>
      <c r="D32" s="129">
        <v>41.69</v>
      </c>
      <c r="E32" s="129">
        <v>41.71</v>
      </c>
      <c r="F32" s="130">
        <v>42.29</v>
      </c>
    </row>
    <row r="33" spans="2:6" x14ac:dyDescent="0.25">
      <c r="B33" s="1">
        <v>15</v>
      </c>
      <c r="C33" s="128">
        <v>41.76</v>
      </c>
      <c r="D33" s="129">
        <v>41.64</v>
      </c>
      <c r="E33" s="129">
        <v>41.9</v>
      </c>
      <c r="F33" s="130">
        <v>42.29</v>
      </c>
    </row>
    <row r="34" spans="2:6" x14ac:dyDescent="0.25">
      <c r="B34" s="1">
        <v>16</v>
      </c>
      <c r="C34" s="128">
        <v>41.97</v>
      </c>
      <c r="D34" s="129">
        <v>42.13</v>
      </c>
      <c r="E34" s="129">
        <v>41.73</v>
      </c>
      <c r="F34" s="130">
        <v>42.24</v>
      </c>
    </row>
    <row r="35" spans="2:6" x14ac:dyDescent="0.25">
      <c r="B35" s="1">
        <v>17</v>
      </c>
      <c r="C35" s="128">
        <v>41.86</v>
      </c>
      <c r="D35" s="129">
        <v>41.77</v>
      </c>
      <c r="E35" s="129">
        <v>42.23</v>
      </c>
      <c r="F35" s="130">
        <v>42.47</v>
      </c>
    </row>
    <row r="36" spans="2:6" x14ac:dyDescent="0.25">
      <c r="B36" s="1">
        <v>18</v>
      </c>
      <c r="C36" s="128">
        <v>42.03</v>
      </c>
      <c r="D36" s="129">
        <v>41.77</v>
      </c>
      <c r="E36" s="129">
        <v>41.85</v>
      </c>
      <c r="F36" s="130">
        <v>42.24</v>
      </c>
    </row>
    <row r="37" spans="2:6" x14ac:dyDescent="0.25">
      <c r="B37" s="1">
        <v>19</v>
      </c>
      <c r="C37" s="128">
        <v>41.93</v>
      </c>
      <c r="D37" s="129">
        <v>41.76</v>
      </c>
      <c r="E37" s="129">
        <v>41.66</v>
      </c>
      <c r="F37" s="130">
        <v>42.33</v>
      </c>
    </row>
    <row r="38" spans="2:6" x14ac:dyDescent="0.25">
      <c r="B38" s="1">
        <v>20</v>
      </c>
      <c r="C38" s="128">
        <v>41.85</v>
      </c>
      <c r="D38" s="129">
        <v>41.75</v>
      </c>
      <c r="E38" s="129">
        <v>41.71</v>
      </c>
      <c r="F38" s="130">
        <v>42.47</v>
      </c>
    </row>
    <row r="39" spans="2:6" x14ac:dyDescent="0.25">
      <c r="B39" s="1">
        <v>21</v>
      </c>
      <c r="C39" s="128">
        <v>41.91</v>
      </c>
      <c r="D39" s="129">
        <v>41.65</v>
      </c>
      <c r="E39" s="129">
        <v>41.82</v>
      </c>
      <c r="F39" s="130">
        <v>42.47</v>
      </c>
    </row>
    <row r="40" spans="2:6" x14ac:dyDescent="0.25">
      <c r="B40" s="1">
        <v>22</v>
      </c>
      <c r="C40" s="128">
        <v>41.98</v>
      </c>
      <c r="D40" s="129">
        <v>41.57</v>
      </c>
      <c r="E40" s="129">
        <v>41.58</v>
      </c>
      <c r="F40" s="130">
        <v>43.23</v>
      </c>
    </row>
    <row r="41" spans="2:6" x14ac:dyDescent="0.25">
      <c r="B41" s="1">
        <v>23</v>
      </c>
      <c r="C41" s="128">
        <v>42.39</v>
      </c>
      <c r="D41" s="129">
        <v>41.9</v>
      </c>
      <c r="E41" s="129">
        <v>41.51</v>
      </c>
      <c r="F41" s="130">
        <v>43.02</v>
      </c>
    </row>
    <row r="42" spans="2:6" x14ac:dyDescent="0.25">
      <c r="B42" s="1">
        <v>24</v>
      </c>
      <c r="C42" s="128"/>
      <c r="D42" s="129">
        <v>41.4</v>
      </c>
      <c r="E42" s="129">
        <v>41.9</v>
      </c>
      <c r="F42" s="130">
        <v>43.02</v>
      </c>
    </row>
    <row r="43" spans="2:6" x14ac:dyDescent="0.25">
      <c r="B43" s="1">
        <v>25</v>
      </c>
      <c r="C43" s="128"/>
      <c r="D43" s="129">
        <v>42.03</v>
      </c>
      <c r="E43" s="129">
        <v>41.52</v>
      </c>
      <c r="F43" s="130">
        <v>43.13</v>
      </c>
    </row>
    <row r="44" spans="2:6" x14ac:dyDescent="0.25">
      <c r="B44" s="1">
        <v>26</v>
      </c>
      <c r="C44" s="128"/>
      <c r="D44" s="129">
        <v>41.96</v>
      </c>
      <c r="E44" s="129">
        <v>41.76</v>
      </c>
      <c r="F44" s="130">
        <v>42.58</v>
      </c>
    </row>
    <row r="45" spans="2:6" x14ac:dyDescent="0.25">
      <c r="B45" s="1">
        <v>27</v>
      </c>
      <c r="C45" s="128"/>
      <c r="D45" s="129">
        <v>41.69</v>
      </c>
      <c r="E45" s="129">
        <v>41.79</v>
      </c>
      <c r="F45" s="130">
        <v>42.91</v>
      </c>
    </row>
    <row r="46" spans="2:6" x14ac:dyDescent="0.25">
      <c r="B46" s="1">
        <v>28</v>
      </c>
      <c r="C46" s="128"/>
      <c r="D46" s="129">
        <v>41.56</v>
      </c>
      <c r="E46" s="129">
        <v>41.99</v>
      </c>
      <c r="F46" s="130">
        <v>43.31</v>
      </c>
    </row>
    <row r="47" spans="2:6" x14ac:dyDescent="0.25">
      <c r="B47" s="1">
        <v>29</v>
      </c>
      <c r="C47" s="128"/>
      <c r="D47" s="129">
        <v>41.9</v>
      </c>
      <c r="E47" s="129">
        <v>41.76</v>
      </c>
      <c r="F47" s="130">
        <v>43.04</v>
      </c>
    </row>
    <row r="48" spans="2:6" x14ac:dyDescent="0.25">
      <c r="B48" s="1">
        <v>30</v>
      </c>
      <c r="C48" s="128"/>
      <c r="D48" s="129">
        <v>41.65</v>
      </c>
      <c r="E48" s="129">
        <v>41.67</v>
      </c>
      <c r="F48" s="130">
        <v>42.98</v>
      </c>
    </row>
    <row r="49" spans="2:6" x14ac:dyDescent="0.25">
      <c r="B49" s="1">
        <v>31</v>
      </c>
      <c r="C49" s="128"/>
      <c r="D49" s="129">
        <v>41.98</v>
      </c>
      <c r="E49" s="129">
        <v>41.65</v>
      </c>
      <c r="F49" s="130">
        <v>42.89</v>
      </c>
    </row>
    <row r="50" spans="2:6" x14ac:dyDescent="0.25">
      <c r="B50" s="1">
        <v>32</v>
      </c>
      <c r="C50" s="128"/>
      <c r="D50" s="129">
        <v>41.67</v>
      </c>
      <c r="E50" s="129">
        <v>41.58</v>
      </c>
      <c r="F50" s="130">
        <v>43.08</v>
      </c>
    </row>
    <row r="51" spans="2:6" x14ac:dyDescent="0.25">
      <c r="B51" s="1">
        <v>33</v>
      </c>
      <c r="C51" s="128"/>
      <c r="D51" s="129">
        <v>41.75</v>
      </c>
      <c r="E51" s="129">
        <v>42.51</v>
      </c>
      <c r="F51" s="130">
        <v>45.33</v>
      </c>
    </row>
    <row r="52" spans="2:6" x14ac:dyDescent="0.25">
      <c r="B52" s="1">
        <v>34</v>
      </c>
      <c r="C52" s="128"/>
      <c r="D52" s="129">
        <v>41.69</v>
      </c>
      <c r="E52" s="129">
        <v>41.88</v>
      </c>
      <c r="F52" s="130">
        <v>42.96</v>
      </c>
    </row>
    <row r="53" spans="2:6" x14ac:dyDescent="0.25">
      <c r="B53" s="1">
        <v>35</v>
      </c>
      <c r="C53" s="128"/>
      <c r="D53" s="129">
        <v>41.69</v>
      </c>
      <c r="E53" s="129">
        <v>41.64</v>
      </c>
      <c r="F53" s="130">
        <v>43.73</v>
      </c>
    </row>
    <row r="54" spans="2:6" x14ac:dyDescent="0.25">
      <c r="B54" s="1">
        <v>36</v>
      </c>
      <c r="C54" s="128"/>
      <c r="D54" s="129">
        <v>41.77</v>
      </c>
      <c r="E54" s="129">
        <v>41.66</v>
      </c>
      <c r="F54" s="130">
        <v>42.61</v>
      </c>
    </row>
    <row r="55" spans="2:6" x14ac:dyDescent="0.25">
      <c r="B55" s="1">
        <v>37</v>
      </c>
      <c r="C55" s="128"/>
      <c r="D55" s="129">
        <v>41.73</v>
      </c>
      <c r="E55" s="129">
        <v>42.29</v>
      </c>
      <c r="F55" s="130">
        <v>42.8</v>
      </c>
    </row>
    <row r="56" spans="2:6" x14ac:dyDescent="0.25">
      <c r="B56" s="1">
        <v>38</v>
      </c>
      <c r="C56" s="128"/>
      <c r="D56" s="129">
        <v>41.62</v>
      </c>
      <c r="E56" s="129">
        <v>41.8</v>
      </c>
      <c r="F56" s="130"/>
    </row>
    <row r="57" spans="2:6" x14ac:dyDescent="0.25">
      <c r="B57" s="1">
        <v>39</v>
      </c>
      <c r="C57" s="128"/>
      <c r="D57" s="129">
        <v>41.79</v>
      </c>
      <c r="E57" s="129">
        <v>41.88</v>
      </c>
      <c r="F57" s="130"/>
    </row>
    <row r="58" spans="2:6" x14ac:dyDescent="0.25">
      <c r="B58" s="1">
        <v>40</v>
      </c>
      <c r="C58" s="128"/>
      <c r="D58" s="129">
        <v>41.75</v>
      </c>
      <c r="E58" s="129">
        <v>41.73</v>
      </c>
      <c r="F58" s="130"/>
    </row>
    <row r="59" spans="2:6" x14ac:dyDescent="0.25">
      <c r="B59" s="1">
        <v>41</v>
      </c>
      <c r="C59" s="128"/>
      <c r="D59" s="129">
        <v>41.71</v>
      </c>
      <c r="E59" s="129">
        <v>41.81</v>
      </c>
      <c r="F59" s="130"/>
    </row>
    <row r="60" spans="2:6" x14ac:dyDescent="0.25">
      <c r="B60" s="1">
        <v>42</v>
      </c>
      <c r="C60" s="128"/>
      <c r="D60" s="129">
        <v>41.77</v>
      </c>
      <c r="E60" s="129">
        <v>41.95</v>
      </c>
      <c r="F60" s="130"/>
    </row>
    <row r="61" spans="2:6" x14ac:dyDescent="0.25">
      <c r="B61" s="1">
        <v>43</v>
      </c>
      <c r="C61" s="128"/>
      <c r="D61" s="129">
        <v>41.86</v>
      </c>
      <c r="E61" s="129">
        <v>41.76</v>
      </c>
      <c r="F61" s="130"/>
    </row>
    <row r="62" spans="2:6" x14ac:dyDescent="0.25">
      <c r="B62" s="1">
        <v>44</v>
      </c>
      <c r="C62" s="128"/>
      <c r="D62" s="129">
        <v>42.07</v>
      </c>
      <c r="E62" s="129">
        <v>41.75</v>
      </c>
      <c r="F62" s="130"/>
    </row>
    <row r="63" spans="2:6" x14ac:dyDescent="0.25">
      <c r="B63" s="1">
        <v>45</v>
      </c>
      <c r="C63" s="128"/>
      <c r="D63" s="129"/>
      <c r="E63" s="129">
        <v>41.68</v>
      </c>
      <c r="F63" s="130"/>
    </row>
    <row r="64" spans="2:6" x14ac:dyDescent="0.25">
      <c r="B64" s="1">
        <v>46</v>
      </c>
      <c r="C64" s="128"/>
      <c r="D64" s="129"/>
      <c r="E64" s="129">
        <v>41.76</v>
      </c>
      <c r="F64" s="130"/>
    </row>
    <row r="65" spans="2:6" x14ac:dyDescent="0.25">
      <c r="B65" s="1">
        <v>47</v>
      </c>
      <c r="C65" s="128"/>
      <c r="D65" s="129"/>
      <c r="E65" s="129">
        <v>41.66</v>
      </c>
      <c r="F65" s="130"/>
    </row>
    <row r="66" spans="2:6" x14ac:dyDescent="0.25">
      <c r="B66" s="1">
        <v>48</v>
      </c>
      <c r="C66" s="128"/>
      <c r="D66" s="129"/>
      <c r="E66" s="129">
        <v>41.77</v>
      </c>
      <c r="F66" s="130"/>
    </row>
    <row r="67" spans="2:6" x14ac:dyDescent="0.25">
      <c r="B67" s="1">
        <v>49</v>
      </c>
      <c r="C67" s="128"/>
      <c r="D67" s="129"/>
      <c r="E67" s="129">
        <v>41.69</v>
      </c>
      <c r="F67" s="130"/>
    </row>
    <row r="68" spans="2:6" x14ac:dyDescent="0.25">
      <c r="B68" s="1">
        <v>50</v>
      </c>
      <c r="C68" s="128"/>
      <c r="D68" s="129"/>
      <c r="E68" s="129">
        <v>42.24</v>
      </c>
      <c r="F68" s="130"/>
    </row>
    <row r="69" spans="2:6" x14ac:dyDescent="0.25">
      <c r="B69" s="1">
        <v>51</v>
      </c>
      <c r="C69" s="128"/>
      <c r="D69" s="129"/>
      <c r="E69" s="129">
        <v>41.67</v>
      </c>
      <c r="F69" s="130"/>
    </row>
    <row r="70" spans="2:6" x14ac:dyDescent="0.25">
      <c r="B70" s="1">
        <v>52</v>
      </c>
      <c r="C70" s="128"/>
      <c r="D70" s="129"/>
      <c r="E70" s="129">
        <v>41.59</v>
      </c>
      <c r="F70" s="130"/>
    </row>
    <row r="71" spans="2:6" x14ac:dyDescent="0.25">
      <c r="B71" s="1">
        <v>53</v>
      </c>
      <c r="C71" s="128"/>
      <c r="D71" s="129"/>
      <c r="E71" s="129">
        <v>41.99</v>
      </c>
      <c r="F71" s="130"/>
    </row>
    <row r="72" spans="2:6" x14ac:dyDescent="0.25">
      <c r="B72" s="1">
        <v>54</v>
      </c>
      <c r="C72" s="128"/>
      <c r="D72" s="129"/>
      <c r="E72" s="129">
        <v>41.91</v>
      </c>
      <c r="F72" s="130"/>
    </row>
    <row r="73" spans="2:6" x14ac:dyDescent="0.25">
      <c r="B73" s="1">
        <v>55</v>
      </c>
      <c r="C73" s="128"/>
      <c r="D73" s="129"/>
      <c r="E73" s="129">
        <v>41.72</v>
      </c>
      <c r="F73" s="130"/>
    </row>
    <row r="74" spans="2:6" x14ac:dyDescent="0.25">
      <c r="B74" s="1">
        <v>56</v>
      </c>
      <c r="C74" s="128"/>
      <c r="D74" s="129"/>
      <c r="E74" s="129">
        <v>41.65</v>
      </c>
      <c r="F74" s="130"/>
    </row>
    <row r="75" spans="2:6" x14ac:dyDescent="0.25">
      <c r="B75" s="1">
        <v>57</v>
      </c>
      <c r="C75" s="128"/>
      <c r="D75" s="129"/>
      <c r="E75" s="129">
        <v>41.66</v>
      </c>
      <c r="F75" s="130"/>
    </row>
    <row r="76" spans="2:6" x14ac:dyDescent="0.25">
      <c r="B76" s="1">
        <v>58</v>
      </c>
      <c r="C76" s="128"/>
      <c r="D76" s="129"/>
      <c r="E76" s="129">
        <v>41.83</v>
      </c>
      <c r="F76" s="130"/>
    </row>
    <row r="77" spans="2:6" x14ac:dyDescent="0.25">
      <c r="B77" s="1">
        <v>59</v>
      </c>
      <c r="C77" s="128"/>
      <c r="D77" s="129"/>
      <c r="E77" s="129">
        <v>41.65</v>
      </c>
      <c r="F77" s="130"/>
    </row>
    <row r="78" spans="2:6" x14ac:dyDescent="0.25">
      <c r="B78" s="1">
        <v>60</v>
      </c>
      <c r="C78" s="128"/>
      <c r="D78" s="129"/>
      <c r="E78" s="129">
        <v>41.68</v>
      </c>
      <c r="F78" s="130"/>
    </row>
    <row r="79" spans="2:6" x14ac:dyDescent="0.25">
      <c r="B79" s="1">
        <v>61</v>
      </c>
      <c r="C79" s="128"/>
      <c r="D79" s="129"/>
      <c r="E79" s="129">
        <v>42.34</v>
      </c>
      <c r="F79" s="130"/>
    </row>
    <row r="80" spans="2:6" x14ac:dyDescent="0.25">
      <c r="B80" s="1">
        <v>62</v>
      </c>
      <c r="C80" s="128"/>
      <c r="D80" s="129"/>
      <c r="E80" s="129"/>
      <c r="F80" s="130"/>
    </row>
    <row r="81" spans="2:6" x14ac:dyDescent="0.25">
      <c r="B81" s="1">
        <v>63</v>
      </c>
      <c r="C81" s="128"/>
      <c r="D81" s="129"/>
      <c r="E81" s="129"/>
      <c r="F81" s="130"/>
    </row>
    <row r="82" spans="2:6" x14ac:dyDescent="0.25">
      <c r="B82" s="1">
        <v>64</v>
      </c>
      <c r="C82" s="128"/>
      <c r="D82" s="129"/>
      <c r="E82" s="129"/>
      <c r="F82" s="130"/>
    </row>
    <row r="83" spans="2:6" ht="15.75" thickBot="1" x14ac:dyDescent="0.3">
      <c r="B83" s="1">
        <v>65</v>
      </c>
      <c r="C83" s="131"/>
      <c r="D83" s="132"/>
      <c r="E83" s="132"/>
      <c r="F83" s="133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O14" sqref="O14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07" t="s">
        <v>71</v>
      </c>
      <c r="B4" s="207"/>
      <c r="C4" s="207"/>
      <c r="D4" s="207"/>
      <c r="E4" s="207"/>
      <c r="F4" s="207"/>
      <c r="G4" s="207"/>
      <c r="H4" s="207"/>
      <c r="I4" s="207"/>
      <c r="J4" s="207"/>
      <c r="K4" s="207"/>
      <c r="L4" s="207"/>
    </row>
    <row r="5" spans="1:16" ht="7.5" customHeight="1" x14ac:dyDescent="0.25"/>
    <row r="6" spans="1:16" ht="17.25" x14ac:dyDescent="0.3">
      <c r="A6" s="158" t="s">
        <v>106</v>
      </c>
      <c r="B6" s="158"/>
      <c r="C6" s="158"/>
      <c r="D6" s="158"/>
      <c r="E6" s="158"/>
      <c r="F6" s="158"/>
      <c r="G6" s="158"/>
      <c r="H6" s="158"/>
      <c r="I6" s="158"/>
      <c r="J6" s="158"/>
      <c r="K6" s="158"/>
      <c r="L6" s="158"/>
    </row>
    <row r="7" spans="1:16" ht="7.5" customHeight="1" x14ac:dyDescent="0.25"/>
    <row r="8" spans="1:16" s="2" customFormat="1" ht="20.25" customHeight="1" x14ac:dyDescent="0.25">
      <c r="A8" s="208" t="s">
        <v>45</v>
      </c>
      <c r="B8" s="209" t="s">
        <v>13</v>
      </c>
      <c r="C8" s="210" t="s">
        <v>18</v>
      </c>
      <c r="D8" s="209" t="s">
        <v>46</v>
      </c>
      <c r="E8" s="212" t="s">
        <v>47</v>
      </c>
      <c r="F8" s="214" t="s">
        <v>48</v>
      </c>
      <c r="G8" s="215"/>
      <c r="H8" s="215"/>
      <c r="I8" s="216"/>
      <c r="J8" s="217" t="s">
        <v>49</v>
      </c>
      <c r="K8" s="208" t="s">
        <v>50</v>
      </c>
      <c r="L8" s="208"/>
      <c r="M8" s="78"/>
      <c r="N8" s="78"/>
    </row>
    <row r="9" spans="1:16" s="2" customFormat="1" ht="27.75" customHeight="1" thickBot="1" x14ac:dyDescent="0.3">
      <c r="A9" s="208"/>
      <c r="B9" s="209"/>
      <c r="C9" s="211"/>
      <c r="D9" s="209"/>
      <c r="E9" s="213"/>
      <c r="F9" s="79" t="s">
        <v>51</v>
      </c>
      <c r="G9" s="79" t="s">
        <v>52</v>
      </c>
      <c r="H9" s="79" t="s">
        <v>53</v>
      </c>
      <c r="I9" s="80" t="s">
        <v>54</v>
      </c>
      <c r="J9" s="218"/>
      <c r="K9" s="150" t="s">
        <v>55</v>
      </c>
      <c r="L9" s="150" t="s">
        <v>56</v>
      </c>
      <c r="M9" s="81" t="s">
        <v>57</v>
      </c>
      <c r="N9" s="81" t="s">
        <v>58</v>
      </c>
    </row>
    <row r="10" spans="1:16" s="3" customFormat="1" ht="30" customHeight="1" thickBot="1" x14ac:dyDescent="0.3">
      <c r="A10" s="82">
        <v>1</v>
      </c>
      <c r="B10" s="83" t="s">
        <v>64</v>
      </c>
      <c r="C10" s="84">
        <v>4</v>
      </c>
      <c r="D10" s="84">
        <v>33</v>
      </c>
      <c r="E10" s="85">
        <f>D10</f>
        <v>33</v>
      </c>
      <c r="F10" s="250">
        <f>MIN(C19:C83)</f>
        <v>41.29</v>
      </c>
      <c r="G10" s="148">
        <f>AVERAGE(C19:C83)</f>
        <v>41.658484848484854</v>
      </c>
      <c r="H10" s="86">
        <v>3</v>
      </c>
      <c r="I10" s="87">
        <f>G10-F10</f>
        <v>0.36848484848485441</v>
      </c>
      <c r="J10" s="88">
        <v>1.59375E-2</v>
      </c>
      <c r="K10" s="88">
        <f>J10</f>
        <v>1.59375E-2</v>
      </c>
      <c r="L10" s="89">
        <f>K10</f>
        <v>1.59375E-2</v>
      </c>
      <c r="M10" s="90" t="s">
        <v>171</v>
      </c>
      <c r="N10" s="91"/>
      <c r="O10" s="149"/>
      <c r="P10" s="93"/>
    </row>
    <row r="11" spans="1:16" s="3" customFormat="1" ht="30" customHeight="1" thickBot="1" x14ac:dyDescent="0.3">
      <c r="A11" s="82">
        <v>2</v>
      </c>
      <c r="B11" s="83" t="s">
        <v>107</v>
      </c>
      <c r="C11" s="84">
        <v>5</v>
      </c>
      <c r="D11" s="84">
        <v>68</v>
      </c>
      <c r="E11" s="85">
        <f>D11-D10</f>
        <v>35</v>
      </c>
      <c r="F11" s="254">
        <f>MIN(D19:D83)</f>
        <v>41.79</v>
      </c>
      <c r="G11" s="147">
        <f>AVERAGE(D19:D83)</f>
        <v>42.050294117647056</v>
      </c>
      <c r="H11" s="86">
        <v>2</v>
      </c>
      <c r="I11" s="87">
        <f>G11-F11</f>
        <v>0.26029411764705657</v>
      </c>
      <c r="J11" s="88">
        <v>3.3761574074074076E-2</v>
      </c>
      <c r="K11" s="88">
        <f>J11-J10</f>
        <v>1.7824074074074076E-2</v>
      </c>
      <c r="L11" s="89">
        <f>K11</f>
        <v>1.7824074074074076E-2</v>
      </c>
      <c r="M11" s="90" t="s">
        <v>172</v>
      </c>
      <c r="N11" s="91"/>
      <c r="O11" s="92"/>
      <c r="P11" s="93"/>
    </row>
    <row r="12" spans="1:16" s="3" customFormat="1" ht="30" customHeight="1" thickBot="1" x14ac:dyDescent="0.3">
      <c r="A12" s="82">
        <v>3</v>
      </c>
      <c r="B12" s="83" t="s">
        <v>107</v>
      </c>
      <c r="C12" s="94">
        <v>21</v>
      </c>
      <c r="D12" s="84">
        <v>105</v>
      </c>
      <c r="E12" s="85">
        <f>D12-D11</f>
        <v>37</v>
      </c>
      <c r="F12" s="152">
        <f>MIN(E19:E83)</f>
        <v>41.55</v>
      </c>
      <c r="G12" s="148">
        <f>AVERAGE(E19:E83)</f>
        <v>41.879857142857148</v>
      </c>
      <c r="H12" s="86">
        <v>8</v>
      </c>
      <c r="I12" s="87">
        <f>G12-F12</f>
        <v>0.32985714285715062</v>
      </c>
      <c r="J12" s="88">
        <v>5.2476851851851851E-2</v>
      </c>
      <c r="K12" s="88">
        <f>J12-J11</f>
        <v>1.8715277777777775E-2</v>
      </c>
      <c r="L12" s="88">
        <f>K12+K11</f>
        <v>3.6539351851851851E-2</v>
      </c>
      <c r="M12" s="90" t="s">
        <v>173</v>
      </c>
      <c r="N12" s="91">
        <v>10</v>
      </c>
      <c r="O12" s="219" t="s">
        <v>174</v>
      </c>
    </row>
    <row r="13" spans="1:16" s="3" customFormat="1" ht="30" customHeight="1" thickBot="1" x14ac:dyDescent="0.3">
      <c r="A13" s="95" t="s">
        <v>59</v>
      </c>
      <c r="B13" s="96" t="s">
        <v>64</v>
      </c>
      <c r="C13" s="97">
        <v>4</v>
      </c>
      <c r="D13" s="97">
        <v>168</v>
      </c>
      <c r="E13" s="85">
        <f>D13-D12</f>
        <v>63</v>
      </c>
      <c r="F13" s="153">
        <f>MIN(F19:F83)</f>
        <v>41.37</v>
      </c>
      <c r="G13" s="120">
        <f>AVERAGE(F19:F83)</f>
        <v>41.951451612903199</v>
      </c>
      <c r="H13" s="121">
        <v>6</v>
      </c>
      <c r="I13" s="98">
        <f>G13-F13</f>
        <v>0.58145161290320146</v>
      </c>
      <c r="J13" s="88">
        <v>8.3483796296296306E-2</v>
      </c>
      <c r="K13" s="100">
        <f>J13-J12</f>
        <v>3.1006944444444455E-2</v>
      </c>
      <c r="L13" s="99">
        <f>K13+K10</f>
        <v>4.6944444444444455E-2</v>
      </c>
      <c r="M13" s="90"/>
      <c r="N13" s="91">
        <v>5</v>
      </c>
      <c r="O13" s="219" t="s">
        <v>203</v>
      </c>
    </row>
    <row r="14" spans="1:16" s="3" customFormat="1" ht="30" customHeight="1" x14ac:dyDescent="0.25">
      <c r="A14" s="101"/>
      <c r="B14" s="102"/>
      <c r="C14" s="103"/>
      <c r="D14" s="103"/>
      <c r="E14" s="103"/>
      <c r="F14" s="122">
        <f>AVERAGE(F10,F13)</f>
        <v>41.33</v>
      </c>
      <c r="G14" s="123">
        <f>AVERAGE(G10,G13)</f>
        <v>41.80496823069403</v>
      </c>
      <c r="H14" s="123" t="s">
        <v>138</v>
      </c>
      <c r="I14" s="104">
        <f>AVERAGE(I10,I13)</f>
        <v>0.47496823069402794</v>
      </c>
      <c r="J14" s="103"/>
      <c r="K14" s="103"/>
      <c r="L14" s="103"/>
      <c r="M14" s="105"/>
      <c r="N14" s="105"/>
    </row>
    <row r="15" spans="1:16" ht="27.75" customHeight="1" x14ac:dyDescent="0.25">
      <c r="A15" s="106"/>
      <c r="B15" s="106"/>
      <c r="C15" s="106"/>
      <c r="D15" s="107"/>
      <c r="E15" s="108"/>
      <c r="F15" s="109">
        <f>AVERAGE(F11,F12)</f>
        <v>41.67</v>
      </c>
      <c r="G15" s="110">
        <f>AVERAGE(G11,G12)</f>
        <v>41.965075630252102</v>
      </c>
      <c r="H15" s="110" t="s">
        <v>136</v>
      </c>
      <c r="I15" s="111">
        <f>AVERAGE(I11,I12)</f>
        <v>0.29507563025210359</v>
      </c>
      <c r="J15" s="108"/>
      <c r="K15" s="108" t="s">
        <v>29</v>
      </c>
      <c r="L15" s="108"/>
      <c r="M15" s="105"/>
      <c r="N15" s="105"/>
    </row>
    <row r="16" spans="1:16" ht="30" customHeight="1" thickBot="1" x14ac:dyDescent="0.3">
      <c r="A16" s="112"/>
      <c r="B16" s="112"/>
      <c r="C16" s="112"/>
      <c r="D16" s="108"/>
      <c r="E16" s="108"/>
      <c r="F16" s="113">
        <f>AVERAGE(F10:F13)</f>
        <v>41.5</v>
      </c>
      <c r="G16" s="114">
        <f>AVERAGE(C19:F83)</f>
        <v>41.897713414634133</v>
      </c>
      <c r="H16" s="115"/>
      <c r="I16" s="116">
        <f>AVERAGE(I10:I13)</f>
        <v>0.38502193047306577</v>
      </c>
      <c r="J16" s="108"/>
      <c r="K16" s="108"/>
      <c r="L16" s="108"/>
      <c r="M16" s="112"/>
      <c r="N16" s="112"/>
    </row>
    <row r="18" spans="2:14" ht="15.75" thickBot="1" x14ac:dyDescent="0.3">
      <c r="C18" s="124" t="str">
        <f>B10</f>
        <v>Пикулин Паша</v>
      </c>
      <c r="D18" s="124" t="str">
        <f>B11</f>
        <v>Хлопонин Андрей</v>
      </c>
      <c r="E18" s="124" t="str">
        <f>B12</f>
        <v>Хлопонин Андрей</v>
      </c>
      <c r="F18" s="124" t="str">
        <f>B13</f>
        <v>Пикулин Паша</v>
      </c>
    </row>
    <row r="19" spans="2:14" x14ac:dyDescent="0.25">
      <c r="B19" s="1">
        <v>1</v>
      </c>
      <c r="C19" s="125">
        <v>43.35</v>
      </c>
      <c r="D19" s="126">
        <v>42.1</v>
      </c>
      <c r="E19" s="126">
        <v>41.72</v>
      </c>
      <c r="F19" s="127">
        <v>41.83</v>
      </c>
      <c r="M19" s="2"/>
      <c r="N19" s="2"/>
    </row>
    <row r="20" spans="2:14" x14ac:dyDescent="0.25">
      <c r="B20" s="1">
        <v>2</v>
      </c>
      <c r="C20" s="128">
        <v>41.75</v>
      </c>
      <c r="D20" s="129">
        <v>42</v>
      </c>
      <c r="E20" s="129">
        <v>41.72</v>
      </c>
      <c r="F20" s="130">
        <v>41.86</v>
      </c>
      <c r="M20" s="3"/>
      <c r="N20" s="3"/>
    </row>
    <row r="21" spans="2:14" x14ac:dyDescent="0.25">
      <c r="B21" s="1">
        <v>3</v>
      </c>
      <c r="C21" s="128">
        <v>41.54</v>
      </c>
      <c r="D21" s="129">
        <v>42.1</v>
      </c>
      <c r="E21" s="129">
        <v>41.75</v>
      </c>
      <c r="F21" s="130">
        <v>41.74</v>
      </c>
      <c r="M21" s="3"/>
      <c r="N21" s="3"/>
    </row>
    <row r="22" spans="2:14" x14ac:dyDescent="0.25">
      <c r="B22" s="1">
        <v>4</v>
      </c>
      <c r="C22" s="128">
        <v>41.53</v>
      </c>
      <c r="D22" s="129">
        <v>42.15</v>
      </c>
      <c r="E22" s="129">
        <v>41.72</v>
      </c>
      <c r="F22" s="130">
        <v>42.12</v>
      </c>
      <c r="M22" s="3"/>
      <c r="N22" s="3"/>
    </row>
    <row r="23" spans="2:14" x14ac:dyDescent="0.25">
      <c r="B23" s="1">
        <v>5</v>
      </c>
      <c r="C23" s="128">
        <v>41.64</v>
      </c>
      <c r="D23" s="129">
        <v>41.96</v>
      </c>
      <c r="E23" s="129">
        <v>41.97</v>
      </c>
      <c r="F23" s="130">
        <v>41.7</v>
      </c>
    </row>
    <row r="24" spans="2:14" x14ac:dyDescent="0.25">
      <c r="B24" s="1">
        <v>6</v>
      </c>
      <c r="C24" s="128">
        <v>41.41</v>
      </c>
      <c r="D24" s="129">
        <v>42.07</v>
      </c>
      <c r="E24" s="129">
        <v>42.72</v>
      </c>
      <c r="F24" s="130">
        <v>41.45</v>
      </c>
    </row>
    <row r="25" spans="2:14" x14ac:dyDescent="0.25">
      <c r="B25" s="1">
        <v>7</v>
      </c>
      <c r="C25" s="128">
        <v>41.7</v>
      </c>
      <c r="D25" s="129">
        <v>42.2</v>
      </c>
      <c r="E25" s="129">
        <v>41.91</v>
      </c>
      <c r="F25" s="130">
        <v>41.66</v>
      </c>
    </row>
    <row r="26" spans="2:14" x14ac:dyDescent="0.25">
      <c r="B26" s="1">
        <v>8</v>
      </c>
      <c r="C26" s="128">
        <v>41.39</v>
      </c>
      <c r="D26" s="129">
        <v>42</v>
      </c>
      <c r="E26" s="129">
        <v>41.61</v>
      </c>
      <c r="F26" s="130">
        <v>41.5</v>
      </c>
    </row>
    <row r="27" spans="2:14" x14ac:dyDescent="0.25">
      <c r="B27" s="1">
        <v>9</v>
      </c>
      <c r="C27" s="128">
        <v>41.29</v>
      </c>
      <c r="D27" s="129">
        <v>41.95</v>
      </c>
      <c r="E27" s="129">
        <v>41.75</v>
      </c>
      <c r="F27" s="130">
        <v>41.6</v>
      </c>
    </row>
    <row r="28" spans="2:14" x14ac:dyDescent="0.25">
      <c r="B28" s="1">
        <v>10</v>
      </c>
      <c r="C28" s="128">
        <v>41.39</v>
      </c>
      <c r="D28" s="129">
        <v>41.86</v>
      </c>
      <c r="E28" s="129">
        <v>41.8</v>
      </c>
      <c r="F28" s="130">
        <v>41.41</v>
      </c>
    </row>
    <row r="29" spans="2:14" x14ac:dyDescent="0.25">
      <c r="B29" s="1">
        <v>11</v>
      </c>
      <c r="C29" s="128">
        <v>41.37</v>
      </c>
      <c r="D29" s="129">
        <v>42.38</v>
      </c>
      <c r="E29" s="129">
        <v>42.46</v>
      </c>
      <c r="F29" s="130">
        <v>41.5</v>
      </c>
    </row>
    <row r="30" spans="2:14" x14ac:dyDescent="0.25">
      <c r="B30" s="1">
        <v>12</v>
      </c>
      <c r="C30" s="128">
        <v>41.48</v>
      </c>
      <c r="D30" s="129">
        <v>41.98</v>
      </c>
      <c r="E30" s="129">
        <v>41.99</v>
      </c>
      <c r="F30" s="130">
        <v>41.6</v>
      </c>
    </row>
    <row r="31" spans="2:14" x14ac:dyDescent="0.25">
      <c r="B31" s="1">
        <v>13</v>
      </c>
      <c r="C31" s="128">
        <v>41.54</v>
      </c>
      <c r="D31" s="129">
        <v>42.07</v>
      </c>
      <c r="E31" s="129">
        <v>43.22</v>
      </c>
      <c r="F31" s="130">
        <v>41.93</v>
      </c>
    </row>
    <row r="32" spans="2:14" x14ac:dyDescent="0.25">
      <c r="B32" s="1">
        <v>14</v>
      </c>
      <c r="C32" s="151">
        <v>41.55</v>
      </c>
      <c r="D32" s="129">
        <v>41.98</v>
      </c>
      <c r="E32" s="129">
        <v>42.22</v>
      </c>
      <c r="F32" s="130">
        <v>41.62</v>
      </c>
    </row>
    <row r="33" spans="2:6" x14ac:dyDescent="0.25">
      <c r="B33" s="1">
        <v>15</v>
      </c>
      <c r="C33" s="128">
        <v>41.77</v>
      </c>
      <c r="D33" s="129">
        <v>41.9</v>
      </c>
      <c r="E33" s="129">
        <v>41.93</v>
      </c>
      <c r="F33" s="130">
        <v>41.5</v>
      </c>
    </row>
    <row r="34" spans="2:6" x14ac:dyDescent="0.25">
      <c r="B34" s="1">
        <v>16</v>
      </c>
      <c r="C34" s="128">
        <v>41.52</v>
      </c>
      <c r="D34" s="129">
        <v>42.18</v>
      </c>
      <c r="E34" s="129">
        <v>41.7</v>
      </c>
      <c r="F34" s="130">
        <v>41.6</v>
      </c>
    </row>
    <row r="35" spans="2:6" x14ac:dyDescent="0.25">
      <c r="B35" s="1">
        <v>17</v>
      </c>
      <c r="C35" s="128">
        <v>41.55</v>
      </c>
      <c r="D35" s="129">
        <v>42.19</v>
      </c>
      <c r="E35" s="129">
        <v>41.94</v>
      </c>
      <c r="F35" s="130">
        <v>41.63</v>
      </c>
    </row>
    <row r="36" spans="2:6" x14ac:dyDescent="0.25">
      <c r="B36" s="1">
        <v>18</v>
      </c>
      <c r="C36" s="128">
        <v>41.66</v>
      </c>
      <c r="D36" s="129">
        <v>42.01</v>
      </c>
      <c r="E36" s="129">
        <v>41.825000000000003</v>
      </c>
      <c r="F36" s="130">
        <v>41.53</v>
      </c>
    </row>
    <row r="37" spans="2:6" x14ac:dyDescent="0.25">
      <c r="B37" s="1">
        <v>19</v>
      </c>
      <c r="C37" s="128">
        <v>41.74</v>
      </c>
      <c r="D37" s="129">
        <v>41.9</v>
      </c>
      <c r="E37" s="129">
        <v>41.92</v>
      </c>
      <c r="F37" s="130">
        <v>41.44</v>
      </c>
    </row>
    <row r="38" spans="2:6" x14ac:dyDescent="0.25">
      <c r="B38" s="1">
        <v>20</v>
      </c>
      <c r="C38" s="128">
        <v>41.43</v>
      </c>
      <c r="D38" s="129">
        <v>42.03</v>
      </c>
      <c r="E38" s="129">
        <v>41.59</v>
      </c>
      <c r="F38" s="130">
        <v>41.53</v>
      </c>
    </row>
    <row r="39" spans="2:6" x14ac:dyDescent="0.25">
      <c r="B39" s="1">
        <v>21</v>
      </c>
      <c r="C39" s="128">
        <v>41.44</v>
      </c>
      <c r="D39" s="129">
        <v>42.03</v>
      </c>
      <c r="E39" s="129">
        <v>42.11</v>
      </c>
      <c r="F39" s="130">
        <v>42.3</v>
      </c>
    </row>
    <row r="40" spans="2:6" x14ac:dyDescent="0.25">
      <c r="B40" s="1">
        <v>22</v>
      </c>
      <c r="C40" s="128">
        <v>41.6</v>
      </c>
      <c r="D40" s="129">
        <v>41.81</v>
      </c>
      <c r="E40" s="129">
        <v>41.62</v>
      </c>
      <c r="F40" s="130">
        <v>41.93</v>
      </c>
    </row>
    <row r="41" spans="2:6" x14ac:dyDescent="0.25">
      <c r="B41" s="1">
        <v>23</v>
      </c>
      <c r="C41" s="128">
        <v>41.62</v>
      </c>
      <c r="D41" s="129">
        <v>41.88</v>
      </c>
      <c r="E41" s="129">
        <v>41.62</v>
      </c>
      <c r="F41" s="130">
        <v>41.75</v>
      </c>
    </row>
    <row r="42" spans="2:6" x14ac:dyDescent="0.25">
      <c r="B42" s="1">
        <v>24</v>
      </c>
      <c r="C42" s="128">
        <v>41.86</v>
      </c>
      <c r="D42" s="129">
        <v>41.79</v>
      </c>
      <c r="E42" s="129">
        <v>41.78</v>
      </c>
      <c r="F42" s="130">
        <v>41.69</v>
      </c>
    </row>
    <row r="43" spans="2:6" x14ac:dyDescent="0.25">
      <c r="B43" s="1">
        <v>25</v>
      </c>
      <c r="C43" s="128">
        <v>41.77</v>
      </c>
      <c r="D43" s="129">
        <v>42.05</v>
      </c>
      <c r="E43" s="129">
        <v>41.57</v>
      </c>
      <c r="F43" s="130">
        <v>41.94</v>
      </c>
    </row>
    <row r="44" spans="2:6" x14ac:dyDescent="0.25">
      <c r="B44" s="1">
        <v>26</v>
      </c>
      <c r="C44" s="128">
        <v>41.94</v>
      </c>
      <c r="D44" s="129">
        <v>43.3</v>
      </c>
      <c r="E44" s="129">
        <v>41.89</v>
      </c>
      <c r="F44" s="130">
        <v>41.7</v>
      </c>
    </row>
    <row r="45" spans="2:6" x14ac:dyDescent="0.25">
      <c r="B45" s="1">
        <v>27</v>
      </c>
      <c r="C45" s="128">
        <v>41.73</v>
      </c>
      <c r="D45" s="129">
        <v>42.16</v>
      </c>
      <c r="E45" s="129">
        <v>41.55</v>
      </c>
      <c r="F45" s="130">
        <v>41.66</v>
      </c>
    </row>
    <row r="46" spans="2:6" x14ac:dyDescent="0.25">
      <c r="B46" s="1">
        <v>28</v>
      </c>
      <c r="C46" s="128">
        <v>41.72</v>
      </c>
      <c r="D46" s="129">
        <v>42.06</v>
      </c>
      <c r="E46" s="129">
        <v>41.75</v>
      </c>
      <c r="F46" s="130">
        <v>41.56</v>
      </c>
    </row>
    <row r="47" spans="2:6" x14ac:dyDescent="0.25">
      <c r="B47" s="1">
        <v>29</v>
      </c>
      <c r="C47" s="128">
        <v>41.62</v>
      </c>
      <c r="D47" s="129">
        <v>41.87</v>
      </c>
      <c r="E47" s="129">
        <v>41.7</v>
      </c>
      <c r="F47" s="130">
        <v>41.51</v>
      </c>
    </row>
    <row r="48" spans="2:6" x14ac:dyDescent="0.25">
      <c r="B48" s="1">
        <v>30</v>
      </c>
      <c r="C48" s="128">
        <v>41.65</v>
      </c>
      <c r="D48" s="129">
        <v>41.85</v>
      </c>
      <c r="E48" s="129">
        <v>41.87</v>
      </c>
      <c r="F48" s="130">
        <v>41.65</v>
      </c>
    </row>
    <row r="49" spans="2:6" x14ac:dyDescent="0.25">
      <c r="B49" s="1">
        <v>31</v>
      </c>
      <c r="C49" s="128">
        <v>41.63</v>
      </c>
      <c r="D49" s="129">
        <v>41.94</v>
      </c>
      <c r="E49" s="129">
        <v>41.61</v>
      </c>
      <c r="F49" s="130">
        <v>41.96</v>
      </c>
    </row>
    <row r="50" spans="2:6" x14ac:dyDescent="0.25">
      <c r="B50" s="1">
        <v>32</v>
      </c>
      <c r="C50" s="128">
        <v>41.65</v>
      </c>
      <c r="D50" s="129">
        <v>41.9</v>
      </c>
      <c r="E50" s="129">
        <v>42.04</v>
      </c>
      <c r="F50" s="130">
        <v>41.61</v>
      </c>
    </row>
    <row r="51" spans="2:6" x14ac:dyDescent="0.25">
      <c r="B51" s="1">
        <v>33</v>
      </c>
      <c r="C51" s="128">
        <v>41.9</v>
      </c>
      <c r="D51" s="129">
        <v>42.03</v>
      </c>
      <c r="E51" s="129">
        <v>41.65</v>
      </c>
      <c r="F51" s="130">
        <v>42.34</v>
      </c>
    </row>
    <row r="52" spans="2:6" x14ac:dyDescent="0.25">
      <c r="B52" s="1">
        <v>34</v>
      </c>
      <c r="C52" s="128"/>
      <c r="D52" s="129">
        <v>42.03</v>
      </c>
      <c r="E52" s="129">
        <v>41.62</v>
      </c>
      <c r="F52" s="130">
        <v>42.84</v>
      </c>
    </row>
    <row r="53" spans="2:6" x14ac:dyDescent="0.25">
      <c r="B53" s="1">
        <v>35</v>
      </c>
      <c r="C53" s="128"/>
      <c r="D53" s="129"/>
      <c r="E53" s="129">
        <v>41.95</v>
      </c>
      <c r="F53" s="130">
        <v>41.83</v>
      </c>
    </row>
    <row r="54" spans="2:6" x14ac:dyDescent="0.25">
      <c r="B54" s="1">
        <v>36</v>
      </c>
      <c r="C54" s="128"/>
      <c r="D54" s="129"/>
      <c r="E54" s="129"/>
      <c r="F54" s="130">
        <v>42.32</v>
      </c>
    </row>
    <row r="55" spans="2:6" x14ac:dyDescent="0.25">
      <c r="B55" s="1">
        <v>37</v>
      </c>
      <c r="C55" s="128"/>
      <c r="D55" s="129"/>
      <c r="E55" s="129"/>
      <c r="F55" s="130">
        <v>41.58</v>
      </c>
    </row>
    <row r="56" spans="2:6" x14ac:dyDescent="0.25">
      <c r="B56" s="1">
        <v>38</v>
      </c>
      <c r="C56" s="128"/>
      <c r="D56" s="129"/>
      <c r="E56" s="129"/>
      <c r="F56" s="130">
        <v>41.61</v>
      </c>
    </row>
    <row r="57" spans="2:6" x14ac:dyDescent="0.25">
      <c r="B57" s="1">
        <v>39</v>
      </c>
      <c r="C57" s="128"/>
      <c r="D57" s="129"/>
      <c r="E57" s="129"/>
      <c r="F57" s="130">
        <v>41.6</v>
      </c>
    </row>
    <row r="58" spans="2:6" x14ac:dyDescent="0.25">
      <c r="B58" s="1">
        <v>40</v>
      </c>
      <c r="C58" s="128"/>
      <c r="D58" s="129"/>
      <c r="E58" s="129"/>
      <c r="F58" s="130">
        <v>41.47</v>
      </c>
    </row>
    <row r="59" spans="2:6" x14ac:dyDescent="0.25">
      <c r="B59" s="1">
        <v>41</v>
      </c>
      <c r="C59" s="128"/>
      <c r="D59" s="129"/>
      <c r="E59" s="129"/>
      <c r="F59" s="130">
        <v>41.57</v>
      </c>
    </row>
    <row r="60" spans="2:6" x14ac:dyDescent="0.25">
      <c r="B60" s="1">
        <v>42</v>
      </c>
      <c r="C60" s="128"/>
      <c r="D60" s="129"/>
      <c r="E60" s="129"/>
      <c r="F60" s="130">
        <v>41.54</v>
      </c>
    </row>
    <row r="61" spans="2:6" x14ac:dyDescent="0.25">
      <c r="B61" s="1">
        <v>43</v>
      </c>
      <c r="C61" s="128"/>
      <c r="D61" s="129"/>
      <c r="E61" s="129"/>
      <c r="F61" s="130">
        <v>41.84</v>
      </c>
    </row>
    <row r="62" spans="2:6" x14ac:dyDescent="0.25">
      <c r="B62" s="1">
        <v>44</v>
      </c>
      <c r="C62" s="128"/>
      <c r="D62" s="129"/>
      <c r="E62" s="129"/>
      <c r="F62" s="130">
        <v>44.87</v>
      </c>
    </row>
    <row r="63" spans="2:6" x14ac:dyDescent="0.25">
      <c r="B63" s="1">
        <v>45</v>
      </c>
      <c r="C63" s="128"/>
      <c r="D63" s="129"/>
      <c r="E63" s="129"/>
      <c r="F63" s="130">
        <v>42.05</v>
      </c>
    </row>
    <row r="64" spans="2:6" x14ac:dyDescent="0.25">
      <c r="B64" s="1">
        <v>46</v>
      </c>
      <c r="C64" s="128"/>
      <c r="D64" s="129"/>
      <c r="E64" s="129"/>
      <c r="F64" s="130">
        <v>43.35</v>
      </c>
    </row>
    <row r="65" spans="2:6" x14ac:dyDescent="0.25">
      <c r="B65" s="1">
        <v>47</v>
      </c>
      <c r="C65" s="128"/>
      <c r="D65" s="129"/>
      <c r="E65" s="129"/>
      <c r="F65" s="130">
        <v>41.67</v>
      </c>
    </row>
    <row r="66" spans="2:6" x14ac:dyDescent="0.25">
      <c r="B66" s="1">
        <v>48</v>
      </c>
      <c r="C66" s="128"/>
      <c r="D66" s="129"/>
      <c r="E66" s="129"/>
      <c r="F66" s="130">
        <v>41.37</v>
      </c>
    </row>
    <row r="67" spans="2:6" x14ac:dyDescent="0.25">
      <c r="B67" s="1">
        <v>49</v>
      </c>
      <c r="C67" s="128"/>
      <c r="D67" s="129"/>
      <c r="E67" s="129"/>
      <c r="F67" s="130">
        <v>41.4</v>
      </c>
    </row>
    <row r="68" spans="2:6" x14ac:dyDescent="0.25">
      <c r="B68" s="1">
        <v>50</v>
      </c>
      <c r="C68" s="128"/>
      <c r="D68" s="129"/>
      <c r="E68" s="129"/>
      <c r="F68" s="130">
        <v>42.22</v>
      </c>
    </row>
    <row r="69" spans="2:6" x14ac:dyDescent="0.25">
      <c r="B69" s="1">
        <v>51</v>
      </c>
      <c r="C69" s="128"/>
      <c r="D69" s="129"/>
      <c r="E69" s="129"/>
      <c r="F69" s="130">
        <v>41.46</v>
      </c>
    </row>
    <row r="70" spans="2:6" x14ac:dyDescent="0.25">
      <c r="B70" s="1">
        <v>52</v>
      </c>
      <c r="C70" s="128"/>
      <c r="D70" s="129"/>
      <c r="E70" s="129"/>
      <c r="F70" s="130">
        <v>41.79</v>
      </c>
    </row>
    <row r="71" spans="2:6" x14ac:dyDescent="0.25">
      <c r="B71" s="1">
        <v>53</v>
      </c>
      <c r="C71" s="128"/>
      <c r="D71" s="129"/>
      <c r="E71" s="129"/>
      <c r="F71" s="130">
        <v>41.82</v>
      </c>
    </row>
    <row r="72" spans="2:6" x14ac:dyDescent="0.25">
      <c r="B72" s="1">
        <v>54</v>
      </c>
      <c r="C72" s="128"/>
      <c r="D72" s="129"/>
      <c r="E72" s="129"/>
      <c r="F72" s="130">
        <v>42.36</v>
      </c>
    </row>
    <row r="73" spans="2:6" x14ac:dyDescent="0.25">
      <c r="B73" s="1">
        <v>55</v>
      </c>
      <c r="C73" s="128"/>
      <c r="D73" s="129"/>
      <c r="E73" s="129"/>
      <c r="F73" s="130">
        <v>41.92</v>
      </c>
    </row>
    <row r="74" spans="2:6" x14ac:dyDescent="0.25">
      <c r="B74" s="1">
        <v>56</v>
      </c>
      <c r="C74" s="128"/>
      <c r="D74" s="129"/>
      <c r="E74" s="129"/>
      <c r="F74" s="130">
        <v>41.52</v>
      </c>
    </row>
    <row r="75" spans="2:6" x14ac:dyDescent="0.25">
      <c r="B75" s="1">
        <v>57</v>
      </c>
      <c r="C75" s="128"/>
      <c r="D75" s="129"/>
      <c r="E75" s="129"/>
      <c r="F75" s="130">
        <v>41.7</v>
      </c>
    </row>
    <row r="76" spans="2:6" x14ac:dyDescent="0.25">
      <c r="B76" s="1">
        <v>58</v>
      </c>
      <c r="C76" s="128"/>
      <c r="D76" s="129"/>
      <c r="E76" s="129"/>
      <c r="F76" s="130">
        <v>45.85</v>
      </c>
    </row>
    <row r="77" spans="2:6" x14ac:dyDescent="0.25">
      <c r="B77" s="1">
        <v>59</v>
      </c>
      <c r="C77" s="128"/>
      <c r="D77" s="129"/>
      <c r="E77" s="129"/>
      <c r="F77" s="130">
        <v>43.12</v>
      </c>
    </row>
    <row r="78" spans="2:6" x14ac:dyDescent="0.25">
      <c r="B78" s="1">
        <v>60</v>
      </c>
      <c r="C78" s="128"/>
      <c r="D78" s="129"/>
      <c r="E78" s="129"/>
      <c r="F78" s="130">
        <v>43.46</v>
      </c>
    </row>
    <row r="79" spans="2:6" x14ac:dyDescent="0.25">
      <c r="B79" s="1">
        <v>61</v>
      </c>
      <c r="C79" s="128"/>
      <c r="D79" s="129"/>
      <c r="E79" s="129"/>
      <c r="F79" s="130">
        <v>42.24</v>
      </c>
    </row>
    <row r="80" spans="2:6" x14ac:dyDescent="0.25">
      <c r="B80" s="1">
        <v>62</v>
      </c>
      <c r="C80" s="128"/>
      <c r="D80" s="129"/>
      <c r="E80" s="129"/>
      <c r="F80" s="130">
        <v>42.27</v>
      </c>
    </row>
    <row r="81" spans="2:6" x14ac:dyDescent="0.25">
      <c r="B81" s="1">
        <v>63</v>
      </c>
      <c r="C81" s="128"/>
      <c r="D81" s="129"/>
      <c r="E81" s="129"/>
      <c r="F81" s="130"/>
    </row>
    <row r="82" spans="2:6" x14ac:dyDescent="0.25">
      <c r="B82" s="1">
        <v>64</v>
      </c>
      <c r="C82" s="128"/>
      <c r="D82" s="129"/>
      <c r="E82" s="129"/>
      <c r="F82" s="130"/>
    </row>
    <row r="83" spans="2:6" ht="15.75" thickBot="1" x14ac:dyDescent="0.3">
      <c r="B83" s="1">
        <v>65</v>
      </c>
      <c r="C83" s="131"/>
      <c r="D83" s="132"/>
      <c r="E83" s="132"/>
      <c r="F83" s="133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topLeftCell="A4" zoomScale="75" zoomScaleNormal="75" workbookViewId="0">
      <selection activeCell="O14" sqref="O14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07" t="s">
        <v>71</v>
      </c>
      <c r="B4" s="207"/>
      <c r="C4" s="207"/>
      <c r="D4" s="207"/>
      <c r="E4" s="207"/>
      <c r="F4" s="207"/>
      <c r="G4" s="207"/>
      <c r="H4" s="207"/>
      <c r="I4" s="207"/>
      <c r="J4" s="207"/>
      <c r="K4" s="207"/>
      <c r="L4" s="207"/>
    </row>
    <row r="5" spans="1:16" ht="7.5" customHeight="1" x14ac:dyDescent="0.25"/>
    <row r="6" spans="1:16" ht="17.25" x14ac:dyDescent="0.3">
      <c r="A6" s="158" t="s">
        <v>123</v>
      </c>
      <c r="B6" s="158"/>
      <c r="C6" s="158"/>
      <c r="D6" s="158"/>
      <c r="E6" s="158"/>
      <c r="F6" s="158"/>
      <c r="G6" s="158"/>
      <c r="H6" s="158"/>
      <c r="I6" s="158"/>
      <c r="J6" s="158"/>
      <c r="K6" s="158"/>
      <c r="L6" s="158"/>
    </row>
    <row r="7" spans="1:16" ht="7.5" customHeight="1" x14ac:dyDescent="0.25"/>
    <row r="8" spans="1:16" s="2" customFormat="1" ht="20.25" customHeight="1" x14ac:dyDescent="0.25">
      <c r="A8" s="208" t="s">
        <v>45</v>
      </c>
      <c r="B8" s="209" t="s">
        <v>13</v>
      </c>
      <c r="C8" s="210" t="s">
        <v>18</v>
      </c>
      <c r="D8" s="209" t="s">
        <v>46</v>
      </c>
      <c r="E8" s="212" t="s">
        <v>47</v>
      </c>
      <c r="F8" s="214" t="s">
        <v>48</v>
      </c>
      <c r="G8" s="215"/>
      <c r="H8" s="215"/>
      <c r="I8" s="216"/>
      <c r="J8" s="217" t="s">
        <v>49</v>
      </c>
      <c r="K8" s="208" t="s">
        <v>50</v>
      </c>
      <c r="L8" s="208"/>
      <c r="M8" s="78"/>
      <c r="N8" s="78"/>
    </row>
    <row r="9" spans="1:16" s="2" customFormat="1" ht="27.75" customHeight="1" x14ac:dyDescent="0.25">
      <c r="A9" s="208"/>
      <c r="B9" s="209"/>
      <c r="C9" s="211"/>
      <c r="D9" s="209"/>
      <c r="E9" s="213"/>
      <c r="F9" s="79" t="s">
        <v>51</v>
      </c>
      <c r="G9" s="79" t="s">
        <v>52</v>
      </c>
      <c r="H9" s="79" t="s">
        <v>53</v>
      </c>
      <c r="I9" s="80" t="s">
        <v>54</v>
      </c>
      <c r="J9" s="218"/>
      <c r="K9" s="150" t="s">
        <v>55</v>
      </c>
      <c r="L9" s="150" t="s">
        <v>56</v>
      </c>
      <c r="M9" s="81" t="s">
        <v>57</v>
      </c>
      <c r="N9" s="81" t="s">
        <v>58</v>
      </c>
    </row>
    <row r="10" spans="1:16" s="3" customFormat="1" ht="30" customHeight="1" thickBot="1" x14ac:dyDescent="0.3">
      <c r="A10" s="82">
        <v>1</v>
      </c>
      <c r="B10" s="83" t="s">
        <v>115</v>
      </c>
      <c r="C10" s="84">
        <v>33</v>
      </c>
      <c r="D10" s="84">
        <v>23</v>
      </c>
      <c r="E10" s="85">
        <f>D10</f>
        <v>23</v>
      </c>
      <c r="F10" s="119">
        <f>MIN(C19:C83)</f>
        <v>41.63</v>
      </c>
      <c r="G10" s="148">
        <f>AVERAGE(C19:C83)</f>
        <v>42.323043478260878</v>
      </c>
      <c r="H10" s="86">
        <v>1</v>
      </c>
      <c r="I10" s="87">
        <f>G10-F10</f>
        <v>0.69304347826087564</v>
      </c>
      <c r="J10" s="88">
        <v>1.1319444444444444E-2</v>
      </c>
      <c r="K10" s="88">
        <f>J10</f>
        <v>1.1319444444444444E-2</v>
      </c>
      <c r="L10" s="89">
        <f>K10</f>
        <v>1.1319444444444444E-2</v>
      </c>
      <c r="M10" s="90" t="s">
        <v>175</v>
      </c>
      <c r="N10" s="91">
        <v>-12</v>
      </c>
      <c r="O10" s="246" t="s">
        <v>159</v>
      </c>
      <c r="P10" s="93"/>
    </row>
    <row r="11" spans="1:16" s="3" customFormat="1" ht="30" customHeight="1" thickBot="1" x14ac:dyDescent="0.3">
      <c r="A11" s="82">
        <v>2</v>
      </c>
      <c r="B11" s="83" t="s">
        <v>114</v>
      </c>
      <c r="C11" s="84">
        <v>2</v>
      </c>
      <c r="D11" s="84">
        <v>81</v>
      </c>
      <c r="E11" s="85">
        <f>D11-D10</f>
        <v>58</v>
      </c>
      <c r="F11" s="154">
        <f>MIN(D19:D83)</f>
        <v>41.45</v>
      </c>
      <c r="G11" s="147">
        <f>AVERAGE(D19:D83)</f>
        <v>41.77701754385965</v>
      </c>
      <c r="H11" s="86">
        <v>11</v>
      </c>
      <c r="I11" s="87">
        <f>G11-F11</f>
        <v>0.32701754385964676</v>
      </c>
      <c r="J11" s="88">
        <v>4.0023148148148148E-2</v>
      </c>
      <c r="K11" s="88">
        <f>J11-J10</f>
        <v>2.8703703703703703E-2</v>
      </c>
      <c r="L11" s="89">
        <f>K11</f>
        <v>2.8703703703703703E-2</v>
      </c>
      <c r="M11" s="90" t="s">
        <v>176</v>
      </c>
      <c r="N11" s="91"/>
      <c r="O11" s="92"/>
      <c r="P11" s="93"/>
    </row>
    <row r="12" spans="1:16" s="3" customFormat="1" ht="30" customHeight="1" thickBot="1" x14ac:dyDescent="0.3">
      <c r="A12" s="82">
        <v>3</v>
      </c>
      <c r="B12" s="83" t="s">
        <v>115</v>
      </c>
      <c r="C12" s="94">
        <v>5</v>
      </c>
      <c r="D12" s="84">
        <v>145</v>
      </c>
      <c r="E12" s="85">
        <f>D12-D11</f>
        <v>64</v>
      </c>
      <c r="F12" s="152">
        <f>MIN(E19:E83)</f>
        <v>41.49</v>
      </c>
      <c r="G12" s="148">
        <f>AVERAGE(E19:E83)</f>
        <v>41.866612903225807</v>
      </c>
      <c r="H12" s="86">
        <v>3</v>
      </c>
      <c r="I12" s="87">
        <f>G12-F12</f>
        <v>0.37661290322580498</v>
      </c>
      <c r="J12" s="88">
        <v>7.1412037037037038E-2</v>
      </c>
      <c r="K12" s="244">
        <f>J12-J11</f>
        <v>3.138888888888889E-2</v>
      </c>
      <c r="L12" s="88">
        <f>K12+K10</f>
        <v>4.2708333333333334E-2</v>
      </c>
      <c r="M12" s="90" t="s">
        <v>177</v>
      </c>
      <c r="N12" s="91">
        <v>5</v>
      </c>
      <c r="O12" s="219" t="s">
        <v>178</v>
      </c>
    </row>
    <row r="13" spans="1:16" s="3" customFormat="1" ht="30" customHeight="1" thickBot="1" x14ac:dyDescent="0.3">
      <c r="A13" s="95" t="s">
        <v>59</v>
      </c>
      <c r="B13" s="96" t="s">
        <v>114</v>
      </c>
      <c r="C13" s="97">
        <v>13</v>
      </c>
      <c r="D13" s="97">
        <v>168</v>
      </c>
      <c r="E13" s="85">
        <f>D13-D12</f>
        <v>23</v>
      </c>
      <c r="F13" s="153">
        <f>MIN(F19:F83)</f>
        <v>41.77</v>
      </c>
      <c r="G13" s="120">
        <f>AVERAGE(F19:F83)</f>
        <v>42.243478260869558</v>
      </c>
      <c r="H13" s="121">
        <v>1</v>
      </c>
      <c r="I13" s="98">
        <f>G13-F13</f>
        <v>0.47347826086955536</v>
      </c>
      <c r="J13" s="88">
        <v>8.3483796296296306E-2</v>
      </c>
      <c r="K13" s="100">
        <f>J13-J12</f>
        <v>1.2071759259259268E-2</v>
      </c>
      <c r="L13" s="99">
        <f>K13+K11</f>
        <v>4.0775462962962972E-2</v>
      </c>
      <c r="M13" s="90"/>
      <c r="N13" s="91">
        <v>5</v>
      </c>
      <c r="O13" s="219" t="s">
        <v>205</v>
      </c>
    </row>
    <row r="14" spans="1:16" s="3" customFormat="1" ht="30" customHeight="1" x14ac:dyDescent="0.25">
      <c r="A14" s="101"/>
      <c r="B14" s="102"/>
      <c r="C14" s="103"/>
      <c r="D14" s="103"/>
      <c r="E14" s="103"/>
      <c r="F14" s="122">
        <f>AVERAGE(F10,F12)</f>
        <v>41.56</v>
      </c>
      <c r="G14" s="123">
        <f>AVERAGE(G10,G12)</f>
        <v>42.094828190743343</v>
      </c>
      <c r="H14" s="123" t="s">
        <v>139</v>
      </c>
      <c r="I14" s="104">
        <f>AVERAGE(I10,I12)</f>
        <v>0.53482819074334031</v>
      </c>
      <c r="J14" s="103"/>
      <c r="K14" s="103"/>
      <c r="L14" s="103"/>
      <c r="M14" s="105"/>
      <c r="N14" s="105"/>
    </row>
    <row r="15" spans="1:16" ht="27.75" customHeight="1" x14ac:dyDescent="0.25">
      <c r="A15" s="106"/>
      <c r="B15" s="106"/>
      <c r="C15" s="106"/>
      <c r="D15" s="107"/>
      <c r="E15" s="108"/>
      <c r="F15" s="109">
        <f>AVERAGE(F11,F13)</f>
        <v>41.61</v>
      </c>
      <c r="G15" s="110">
        <f>AVERAGE(G11,G13)</f>
        <v>42.010247902364604</v>
      </c>
      <c r="H15" s="110" t="s">
        <v>140</v>
      </c>
      <c r="I15" s="111">
        <f>AVERAGE(I11,I13)</f>
        <v>0.40024790236460106</v>
      </c>
      <c r="J15" s="108"/>
      <c r="K15" s="108" t="s">
        <v>29</v>
      </c>
      <c r="L15" s="108"/>
      <c r="M15" s="105"/>
      <c r="N15" s="105"/>
    </row>
    <row r="16" spans="1:16" ht="30" customHeight="1" thickBot="1" x14ac:dyDescent="0.3">
      <c r="A16" s="112"/>
      <c r="B16" s="112"/>
      <c r="C16" s="112"/>
      <c r="D16" s="108"/>
      <c r="E16" s="108"/>
      <c r="F16" s="113">
        <f>AVERAGE(F10:F13)</f>
        <v>41.585000000000008</v>
      </c>
      <c r="G16" s="114">
        <f>AVERAGE(C19:F83)</f>
        <v>41.951818181818197</v>
      </c>
      <c r="H16" s="115"/>
      <c r="I16" s="116">
        <f>AVERAGE(I10:I13)</f>
        <v>0.46753804655397069</v>
      </c>
      <c r="J16" s="108"/>
      <c r="K16" s="108"/>
      <c r="L16" s="108"/>
      <c r="M16" s="112"/>
      <c r="N16" s="112"/>
    </row>
    <row r="18" spans="2:14" ht="15.75" thickBot="1" x14ac:dyDescent="0.3">
      <c r="C18" s="124" t="str">
        <f>B10</f>
        <v>Линнык Владимир</v>
      </c>
      <c r="D18" s="124" t="str">
        <f>B11</f>
        <v>Голубченко Саша</v>
      </c>
      <c r="E18" s="124" t="str">
        <f>B12</f>
        <v>Линнык Владимир</v>
      </c>
      <c r="F18" s="124" t="str">
        <f>B13</f>
        <v>Голубченко Саша</v>
      </c>
    </row>
    <row r="19" spans="2:14" x14ac:dyDescent="0.25">
      <c r="B19" s="1">
        <v>1</v>
      </c>
      <c r="C19" s="125">
        <v>44.91</v>
      </c>
      <c r="D19" s="126">
        <v>41.81</v>
      </c>
      <c r="E19" s="126">
        <v>43.11</v>
      </c>
      <c r="F19" s="127">
        <v>42.44</v>
      </c>
      <c r="M19" s="2"/>
      <c r="N19" s="2"/>
    </row>
    <row r="20" spans="2:14" x14ac:dyDescent="0.25">
      <c r="B20" s="1">
        <v>2</v>
      </c>
      <c r="C20" s="128">
        <v>42.45</v>
      </c>
      <c r="D20" s="129">
        <v>42.29</v>
      </c>
      <c r="E20" s="129">
        <v>42.16</v>
      </c>
      <c r="F20" s="130">
        <v>41.88</v>
      </c>
      <c r="M20" s="3"/>
      <c r="N20" s="3"/>
    </row>
    <row r="21" spans="2:14" x14ac:dyDescent="0.25">
      <c r="B21" s="1">
        <v>3</v>
      </c>
      <c r="C21" s="128">
        <v>43.19</v>
      </c>
      <c r="D21" s="129">
        <v>41.98</v>
      </c>
      <c r="E21" s="129">
        <v>41.9</v>
      </c>
      <c r="F21" s="130">
        <v>42.26</v>
      </c>
      <c r="M21" s="3"/>
      <c r="N21" s="3"/>
    </row>
    <row r="22" spans="2:14" x14ac:dyDescent="0.25">
      <c r="B22" s="1">
        <v>4</v>
      </c>
      <c r="C22" s="128">
        <v>42.61</v>
      </c>
      <c r="D22" s="129">
        <v>41.84</v>
      </c>
      <c r="E22" s="129">
        <v>41.61</v>
      </c>
      <c r="F22" s="130">
        <v>42.04</v>
      </c>
      <c r="M22" s="3"/>
      <c r="N22" s="3"/>
    </row>
    <row r="23" spans="2:14" x14ac:dyDescent="0.25">
      <c r="B23" s="1">
        <v>5</v>
      </c>
      <c r="C23" s="128">
        <v>42.82</v>
      </c>
      <c r="D23" s="129">
        <v>42.4</v>
      </c>
      <c r="E23" s="129">
        <v>42</v>
      </c>
      <c r="F23" s="130">
        <v>41.94</v>
      </c>
    </row>
    <row r="24" spans="2:14" x14ac:dyDescent="0.25">
      <c r="B24" s="1">
        <v>6</v>
      </c>
      <c r="C24" s="128">
        <v>42.11</v>
      </c>
      <c r="D24" s="129">
        <v>42.82</v>
      </c>
      <c r="E24" s="129">
        <v>41.76</v>
      </c>
      <c r="F24" s="130">
        <v>41.92</v>
      </c>
    </row>
    <row r="25" spans="2:14" x14ac:dyDescent="0.25">
      <c r="B25" s="1">
        <v>7</v>
      </c>
      <c r="C25" s="128">
        <v>41.85</v>
      </c>
      <c r="D25" s="129">
        <v>41.5</v>
      </c>
      <c r="E25" s="129">
        <v>42.09</v>
      </c>
      <c r="F25" s="130">
        <v>42.93</v>
      </c>
    </row>
    <row r="26" spans="2:14" x14ac:dyDescent="0.25">
      <c r="B26" s="1">
        <v>8</v>
      </c>
      <c r="C26" s="128">
        <v>41.88</v>
      </c>
      <c r="D26" s="129">
        <v>41.57</v>
      </c>
      <c r="E26" s="129">
        <v>41.89</v>
      </c>
      <c r="F26" s="130">
        <v>42.29</v>
      </c>
    </row>
    <row r="27" spans="2:14" x14ac:dyDescent="0.25">
      <c r="B27" s="1">
        <v>9</v>
      </c>
      <c r="C27" s="128">
        <v>41.73</v>
      </c>
      <c r="D27" s="129">
        <v>41.52</v>
      </c>
      <c r="E27" s="129">
        <v>41.95</v>
      </c>
      <c r="F27" s="130">
        <v>41.77</v>
      </c>
    </row>
    <row r="28" spans="2:14" x14ac:dyDescent="0.25">
      <c r="B28" s="1">
        <v>10</v>
      </c>
      <c r="C28" s="128">
        <v>41.99</v>
      </c>
      <c r="D28" s="129">
        <v>41.53</v>
      </c>
      <c r="E28" s="129">
        <v>41.75</v>
      </c>
      <c r="F28" s="130">
        <v>41.88</v>
      </c>
    </row>
    <row r="29" spans="2:14" x14ac:dyDescent="0.25">
      <c r="B29" s="1">
        <v>11</v>
      </c>
      <c r="C29" s="128">
        <v>42.56</v>
      </c>
      <c r="D29" s="129">
        <v>41.67</v>
      </c>
      <c r="E29" s="129">
        <v>41.62</v>
      </c>
      <c r="F29" s="130">
        <v>41.88</v>
      </c>
    </row>
    <row r="30" spans="2:14" x14ac:dyDescent="0.25">
      <c r="B30" s="1">
        <v>12</v>
      </c>
      <c r="C30" s="128">
        <v>41.8</v>
      </c>
      <c r="D30" s="129">
        <v>41.87</v>
      </c>
      <c r="E30" s="129">
        <v>41.76</v>
      </c>
      <c r="F30" s="130">
        <v>41.89</v>
      </c>
    </row>
    <row r="31" spans="2:14" x14ac:dyDescent="0.25">
      <c r="B31" s="1">
        <v>13</v>
      </c>
      <c r="C31" s="128">
        <v>42.99</v>
      </c>
      <c r="D31" s="129">
        <v>41.94</v>
      </c>
      <c r="E31" s="129">
        <v>41.91</v>
      </c>
      <c r="F31" s="130">
        <v>41.83</v>
      </c>
    </row>
    <row r="32" spans="2:14" x14ac:dyDescent="0.25">
      <c r="B32" s="1">
        <v>14</v>
      </c>
      <c r="C32" s="151">
        <v>42.13</v>
      </c>
      <c r="D32" s="129">
        <v>41.51</v>
      </c>
      <c r="E32" s="129">
        <v>41.75</v>
      </c>
      <c r="F32" s="130">
        <v>42.05</v>
      </c>
    </row>
    <row r="33" spans="2:6" x14ac:dyDescent="0.25">
      <c r="B33" s="1">
        <v>15</v>
      </c>
      <c r="C33" s="128">
        <v>42.07</v>
      </c>
      <c r="D33" s="129">
        <v>41.8</v>
      </c>
      <c r="E33" s="129">
        <v>41.98</v>
      </c>
      <c r="F33" s="130">
        <v>41.89</v>
      </c>
    </row>
    <row r="34" spans="2:6" x14ac:dyDescent="0.25">
      <c r="B34" s="1">
        <v>16</v>
      </c>
      <c r="C34" s="128">
        <v>41.63</v>
      </c>
      <c r="D34" s="129">
        <v>41.5</v>
      </c>
      <c r="E34" s="129">
        <v>42.06</v>
      </c>
      <c r="F34" s="130">
        <v>42.07</v>
      </c>
    </row>
    <row r="35" spans="2:6" x14ac:dyDescent="0.25">
      <c r="B35" s="1">
        <v>17</v>
      </c>
      <c r="C35" s="128">
        <v>41.84</v>
      </c>
      <c r="D35" s="129">
        <v>41.8</v>
      </c>
      <c r="E35" s="129">
        <v>41.68</v>
      </c>
      <c r="F35" s="130">
        <v>41.98</v>
      </c>
    </row>
    <row r="36" spans="2:6" x14ac:dyDescent="0.25">
      <c r="B36" s="1">
        <v>18</v>
      </c>
      <c r="C36" s="128">
        <v>42.02</v>
      </c>
      <c r="D36" s="129">
        <v>42.49</v>
      </c>
      <c r="E36" s="129">
        <v>41.9</v>
      </c>
      <c r="F36" s="130">
        <v>41.93</v>
      </c>
    </row>
    <row r="37" spans="2:6" x14ac:dyDescent="0.25">
      <c r="B37" s="1">
        <v>19</v>
      </c>
      <c r="C37" s="128">
        <v>41.89</v>
      </c>
      <c r="D37" s="129">
        <v>41.98</v>
      </c>
      <c r="E37" s="129">
        <v>41.65</v>
      </c>
      <c r="F37" s="130">
        <v>42.76</v>
      </c>
    </row>
    <row r="38" spans="2:6" x14ac:dyDescent="0.25">
      <c r="B38" s="1">
        <v>20</v>
      </c>
      <c r="C38" s="128">
        <v>42.36</v>
      </c>
      <c r="D38" s="129">
        <v>41.78</v>
      </c>
      <c r="E38" s="129">
        <v>41.9</v>
      </c>
      <c r="F38" s="130">
        <v>42.53</v>
      </c>
    </row>
    <row r="39" spans="2:6" x14ac:dyDescent="0.25">
      <c r="B39" s="1">
        <v>21</v>
      </c>
      <c r="C39" s="128">
        <v>41.82</v>
      </c>
      <c r="D39" s="129">
        <v>41.61</v>
      </c>
      <c r="E39" s="129">
        <v>42.08</v>
      </c>
      <c r="F39" s="130">
        <v>44.29</v>
      </c>
    </row>
    <row r="40" spans="2:6" x14ac:dyDescent="0.25">
      <c r="B40" s="1">
        <v>22</v>
      </c>
      <c r="C40" s="128">
        <v>42.29</v>
      </c>
      <c r="D40" s="129">
        <v>42.34</v>
      </c>
      <c r="E40" s="129">
        <v>41.61</v>
      </c>
      <c r="F40" s="130">
        <v>42.76</v>
      </c>
    </row>
    <row r="41" spans="2:6" x14ac:dyDescent="0.25">
      <c r="B41" s="1">
        <v>23</v>
      </c>
      <c r="C41" s="128">
        <v>42.49</v>
      </c>
      <c r="D41" s="129">
        <v>41.82</v>
      </c>
      <c r="E41" s="129">
        <v>41.75</v>
      </c>
      <c r="F41" s="130">
        <v>42.39</v>
      </c>
    </row>
    <row r="42" spans="2:6" x14ac:dyDescent="0.25">
      <c r="B42" s="1">
        <v>24</v>
      </c>
      <c r="C42" s="128"/>
      <c r="D42" s="129">
        <v>41.58</v>
      </c>
      <c r="E42" s="129">
        <v>41.6</v>
      </c>
      <c r="F42" s="130"/>
    </row>
    <row r="43" spans="2:6" x14ac:dyDescent="0.25">
      <c r="B43" s="1">
        <v>25</v>
      </c>
      <c r="C43" s="128"/>
      <c r="D43" s="129">
        <v>42.02</v>
      </c>
      <c r="E43" s="129">
        <v>41.56</v>
      </c>
      <c r="F43" s="130"/>
    </row>
    <row r="44" spans="2:6" x14ac:dyDescent="0.25">
      <c r="B44" s="1">
        <v>26</v>
      </c>
      <c r="C44" s="128"/>
      <c r="D44" s="129">
        <v>41.64</v>
      </c>
      <c r="E44" s="129">
        <v>41.88</v>
      </c>
      <c r="F44" s="130"/>
    </row>
    <row r="45" spans="2:6" x14ac:dyDescent="0.25">
      <c r="B45" s="1">
        <v>27</v>
      </c>
      <c r="C45" s="128"/>
      <c r="D45" s="129">
        <v>41.45</v>
      </c>
      <c r="E45" s="129">
        <v>41.77</v>
      </c>
      <c r="F45" s="130"/>
    </row>
    <row r="46" spans="2:6" x14ac:dyDescent="0.25">
      <c r="B46" s="1">
        <v>28</v>
      </c>
      <c r="C46" s="128"/>
      <c r="D46" s="129">
        <v>41.53</v>
      </c>
      <c r="E46" s="129">
        <v>41.71</v>
      </c>
      <c r="F46" s="130"/>
    </row>
    <row r="47" spans="2:6" x14ac:dyDescent="0.25">
      <c r="B47" s="1">
        <v>29</v>
      </c>
      <c r="C47" s="128"/>
      <c r="D47" s="129">
        <v>41.65</v>
      </c>
      <c r="E47" s="129">
        <v>41.75</v>
      </c>
      <c r="F47" s="130"/>
    </row>
    <row r="48" spans="2:6" x14ac:dyDescent="0.25">
      <c r="B48" s="1">
        <v>30</v>
      </c>
      <c r="C48" s="128"/>
      <c r="D48" s="129">
        <v>41.56</v>
      </c>
      <c r="E48" s="129">
        <v>41.6</v>
      </c>
      <c r="F48" s="130"/>
    </row>
    <row r="49" spans="2:6" x14ac:dyDescent="0.25">
      <c r="B49" s="1">
        <v>31</v>
      </c>
      <c r="C49" s="128"/>
      <c r="D49" s="129">
        <v>41.49</v>
      </c>
      <c r="E49" s="129">
        <v>41.87</v>
      </c>
      <c r="F49" s="130"/>
    </row>
    <row r="50" spans="2:6" x14ac:dyDescent="0.25">
      <c r="B50" s="1">
        <v>32</v>
      </c>
      <c r="C50" s="128"/>
      <c r="D50" s="129">
        <v>41.62</v>
      </c>
      <c r="E50" s="129">
        <v>42.04</v>
      </c>
      <c r="F50" s="130"/>
    </row>
    <row r="51" spans="2:6" x14ac:dyDescent="0.25">
      <c r="B51" s="1">
        <v>33</v>
      </c>
      <c r="C51" s="128"/>
      <c r="D51" s="129">
        <v>41.62</v>
      </c>
      <c r="E51" s="129">
        <v>41.49</v>
      </c>
      <c r="F51" s="130"/>
    </row>
    <row r="52" spans="2:6" x14ac:dyDescent="0.25">
      <c r="B52" s="1">
        <v>34</v>
      </c>
      <c r="C52" s="128"/>
      <c r="D52" s="129">
        <v>41.57</v>
      </c>
      <c r="E52" s="129">
        <v>41.74</v>
      </c>
      <c r="F52" s="130"/>
    </row>
    <row r="53" spans="2:6" x14ac:dyDescent="0.25">
      <c r="B53" s="1">
        <v>35</v>
      </c>
      <c r="C53" s="128"/>
      <c r="D53" s="129">
        <v>41.53</v>
      </c>
      <c r="E53" s="129">
        <v>41.64</v>
      </c>
      <c r="F53" s="130"/>
    </row>
    <row r="54" spans="2:6" x14ac:dyDescent="0.25">
      <c r="B54" s="1">
        <v>36</v>
      </c>
      <c r="C54" s="128"/>
      <c r="D54" s="129">
        <v>41.81</v>
      </c>
      <c r="E54" s="129">
        <v>42.14</v>
      </c>
      <c r="F54" s="130"/>
    </row>
    <row r="55" spans="2:6" x14ac:dyDescent="0.25">
      <c r="B55" s="1">
        <v>37</v>
      </c>
      <c r="C55" s="128"/>
      <c r="D55" s="129">
        <v>41.7</v>
      </c>
      <c r="E55" s="129">
        <v>42.18</v>
      </c>
      <c r="F55" s="130"/>
    </row>
    <row r="56" spans="2:6" x14ac:dyDescent="0.25">
      <c r="B56" s="1">
        <v>38</v>
      </c>
      <c r="C56" s="128"/>
      <c r="D56" s="129">
        <v>41.7</v>
      </c>
      <c r="E56" s="129">
        <v>42.33</v>
      </c>
      <c r="F56" s="130"/>
    </row>
    <row r="57" spans="2:6" x14ac:dyDescent="0.25">
      <c r="B57" s="1">
        <v>39</v>
      </c>
      <c r="C57" s="128"/>
      <c r="D57" s="129">
        <v>41.59</v>
      </c>
      <c r="E57" s="129">
        <v>41.82</v>
      </c>
      <c r="F57" s="130"/>
    </row>
    <row r="58" spans="2:6" x14ac:dyDescent="0.25">
      <c r="B58" s="1">
        <v>40</v>
      </c>
      <c r="C58" s="128"/>
      <c r="D58" s="129">
        <v>41.64</v>
      </c>
      <c r="E58" s="129">
        <v>42.17</v>
      </c>
      <c r="F58" s="130"/>
    </row>
    <row r="59" spans="2:6" x14ac:dyDescent="0.25">
      <c r="B59" s="1">
        <v>41</v>
      </c>
      <c r="C59" s="128"/>
      <c r="D59" s="129">
        <v>41.6</v>
      </c>
      <c r="E59" s="129">
        <v>41.73</v>
      </c>
      <c r="F59" s="130"/>
    </row>
    <row r="60" spans="2:6" x14ac:dyDescent="0.25">
      <c r="B60" s="1">
        <v>42</v>
      </c>
      <c r="C60" s="128"/>
      <c r="D60" s="129">
        <v>41.52</v>
      </c>
      <c r="E60" s="129">
        <v>41.73</v>
      </c>
      <c r="F60" s="130"/>
    </row>
    <row r="61" spans="2:6" x14ac:dyDescent="0.25">
      <c r="B61" s="1">
        <v>43</v>
      </c>
      <c r="C61" s="128"/>
      <c r="D61" s="129">
        <v>41.62</v>
      </c>
      <c r="E61" s="129">
        <v>41.76</v>
      </c>
      <c r="F61" s="130"/>
    </row>
    <row r="62" spans="2:6" x14ac:dyDescent="0.25">
      <c r="B62" s="1">
        <v>44</v>
      </c>
      <c r="C62" s="128"/>
      <c r="D62" s="129">
        <v>41.7</v>
      </c>
      <c r="E62" s="129">
        <v>41.75</v>
      </c>
      <c r="F62" s="130"/>
    </row>
    <row r="63" spans="2:6" x14ac:dyDescent="0.25">
      <c r="B63" s="1">
        <v>45</v>
      </c>
      <c r="C63" s="128"/>
      <c r="D63" s="129">
        <v>41.77</v>
      </c>
      <c r="E63" s="129">
        <v>41.85</v>
      </c>
      <c r="F63" s="130"/>
    </row>
    <row r="64" spans="2:6" x14ac:dyDescent="0.25">
      <c r="B64" s="1">
        <v>46</v>
      </c>
      <c r="C64" s="128"/>
      <c r="D64" s="129">
        <v>41.82</v>
      </c>
      <c r="E64" s="129">
        <v>41.85</v>
      </c>
      <c r="F64" s="130"/>
    </row>
    <row r="65" spans="2:6" x14ac:dyDescent="0.25">
      <c r="B65" s="1">
        <v>47</v>
      </c>
      <c r="C65" s="128"/>
      <c r="D65" s="129">
        <v>41.93</v>
      </c>
      <c r="E65" s="129">
        <v>41.88</v>
      </c>
      <c r="F65" s="130"/>
    </row>
    <row r="66" spans="2:6" x14ac:dyDescent="0.25">
      <c r="B66" s="1">
        <v>48</v>
      </c>
      <c r="C66" s="128"/>
      <c r="D66" s="129">
        <v>41.83</v>
      </c>
      <c r="E66" s="129">
        <v>42.42</v>
      </c>
      <c r="F66" s="130"/>
    </row>
    <row r="67" spans="2:6" x14ac:dyDescent="0.25">
      <c r="B67" s="1">
        <v>49</v>
      </c>
      <c r="C67" s="128"/>
      <c r="D67" s="129">
        <v>41.55</v>
      </c>
      <c r="E67" s="129">
        <v>42.04</v>
      </c>
      <c r="F67" s="130"/>
    </row>
    <row r="68" spans="2:6" x14ac:dyDescent="0.25">
      <c r="B68" s="1">
        <v>50</v>
      </c>
      <c r="C68" s="128"/>
      <c r="D68" s="129">
        <v>41.72</v>
      </c>
      <c r="E68" s="129">
        <v>41.74</v>
      </c>
      <c r="F68" s="130"/>
    </row>
    <row r="69" spans="2:6" x14ac:dyDescent="0.25">
      <c r="B69" s="1">
        <v>51</v>
      </c>
      <c r="C69" s="128"/>
      <c r="D69" s="129">
        <v>41.54</v>
      </c>
      <c r="E69" s="129">
        <v>41.71</v>
      </c>
      <c r="F69" s="130"/>
    </row>
    <row r="70" spans="2:6" x14ac:dyDescent="0.25">
      <c r="B70" s="1">
        <v>52</v>
      </c>
      <c r="C70" s="128"/>
      <c r="D70" s="129">
        <v>41.75</v>
      </c>
      <c r="E70" s="129">
        <v>42.36</v>
      </c>
      <c r="F70" s="130"/>
    </row>
    <row r="71" spans="2:6" x14ac:dyDescent="0.25">
      <c r="B71" s="1">
        <v>53</v>
      </c>
      <c r="C71" s="128"/>
      <c r="D71" s="129">
        <v>42.11</v>
      </c>
      <c r="E71" s="129">
        <v>41.53</v>
      </c>
      <c r="F71" s="130"/>
    </row>
    <row r="72" spans="2:6" x14ac:dyDescent="0.25">
      <c r="B72" s="1">
        <v>54</v>
      </c>
      <c r="C72" s="128"/>
      <c r="D72" s="129">
        <v>42.42</v>
      </c>
      <c r="E72" s="129">
        <v>41.89</v>
      </c>
      <c r="F72" s="130"/>
    </row>
    <row r="73" spans="2:6" x14ac:dyDescent="0.25">
      <c r="B73" s="1">
        <v>55</v>
      </c>
      <c r="C73" s="128"/>
      <c r="D73" s="129">
        <v>41.9</v>
      </c>
      <c r="E73" s="129">
        <v>41.67</v>
      </c>
      <c r="F73" s="130"/>
    </row>
    <row r="74" spans="2:6" x14ac:dyDescent="0.25">
      <c r="B74" s="1">
        <v>56</v>
      </c>
      <c r="C74" s="128"/>
      <c r="D74" s="129">
        <v>41.63</v>
      </c>
      <c r="E74" s="129">
        <v>41.51</v>
      </c>
      <c r="F74" s="130"/>
    </row>
    <row r="75" spans="2:6" x14ac:dyDescent="0.25">
      <c r="B75" s="1">
        <v>57</v>
      </c>
      <c r="C75" s="128"/>
      <c r="D75" s="129">
        <v>41.81</v>
      </c>
      <c r="E75" s="129">
        <v>41.81</v>
      </c>
      <c r="F75" s="130"/>
    </row>
    <row r="76" spans="2:6" x14ac:dyDescent="0.25">
      <c r="B76" s="1">
        <v>58</v>
      </c>
      <c r="C76" s="128"/>
      <c r="D76" s="129"/>
      <c r="E76" s="129">
        <v>41.99</v>
      </c>
      <c r="F76" s="130"/>
    </row>
    <row r="77" spans="2:6" x14ac:dyDescent="0.25">
      <c r="B77" s="1">
        <v>59</v>
      </c>
      <c r="C77" s="128"/>
      <c r="D77" s="129"/>
      <c r="E77" s="129">
        <v>41.88</v>
      </c>
      <c r="F77" s="130"/>
    </row>
    <row r="78" spans="2:6" x14ac:dyDescent="0.25">
      <c r="B78" s="1">
        <v>60</v>
      </c>
      <c r="C78" s="128"/>
      <c r="D78" s="129"/>
      <c r="E78" s="129">
        <v>41.82</v>
      </c>
      <c r="F78" s="130"/>
    </row>
    <row r="79" spans="2:6" x14ac:dyDescent="0.25">
      <c r="B79" s="1">
        <v>61</v>
      </c>
      <c r="C79" s="128"/>
      <c r="D79" s="129"/>
      <c r="E79" s="129">
        <v>41.68</v>
      </c>
      <c r="F79" s="130"/>
    </row>
    <row r="80" spans="2:6" x14ac:dyDescent="0.25">
      <c r="B80" s="1">
        <v>62</v>
      </c>
      <c r="C80" s="128"/>
      <c r="D80" s="129"/>
      <c r="E80" s="129">
        <v>41.97</v>
      </c>
      <c r="F80" s="130"/>
    </row>
    <row r="81" spans="2:6" x14ac:dyDescent="0.25">
      <c r="B81" s="1">
        <v>63</v>
      </c>
      <c r="C81" s="128"/>
      <c r="D81" s="129"/>
      <c r="E81" s="129"/>
      <c r="F81" s="130"/>
    </row>
    <row r="82" spans="2:6" x14ac:dyDescent="0.25">
      <c r="B82" s="1">
        <v>64</v>
      </c>
      <c r="C82" s="128"/>
      <c r="D82" s="129"/>
      <c r="E82" s="129"/>
      <c r="F82" s="130"/>
    </row>
    <row r="83" spans="2:6" ht="15.75" thickBot="1" x14ac:dyDescent="0.3">
      <c r="B83" s="1">
        <v>65</v>
      </c>
      <c r="C83" s="131"/>
      <c r="D83" s="132"/>
      <c r="E83" s="132"/>
      <c r="F83" s="133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H14" sqref="H14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07" t="s">
        <v>71</v>
      </c>
      <c r="B4" s="207"/>
      <c r="C4" s="207"/>
      <c r="D4" s="207"/>
      <c r="E4" s="207"/>
      <c r="F4" s="207"/>
      <c r="G4" s="207"/>
      <c r="H4" s="207"/>
      <c r="I4" s="207"/>
      <c r="J4" s="207"/>
      <c r="K4" s="207"/>
      <c r="L4" s="207"/>
    </row>
    <row r="5" spans="1:16" ht="7.5" customHeight="1" x14ac:dyDescent="0.25"/>
    <row r="6" spans="1:16" ht="17.25" x14ac:dyDescent="0.3">
      <c r="A6" s="158" t="s">
        <v>70</v>
      </c>
      <c r="B6" s="158"/>
      <c r="C6" s="158"/>
      <c r="D6" s="158"/>
      <c r="E6" s="158"/>
      <c r="F6" s="158"/>
      <c r="G6" s="158"/>
      <c r="H6" s="158"/>
      <c r="I6" s="158"/>
      <c r="J6" s="158"/>
      <c r="K6" s="158"/>
      <c r="L6" s="158"/>
    </row>
    <row r="7" spans="1:16" ht="7.5" customHeight="1" x14ac:dyDescent="0.25"/>
    <row r="8" spans="1:16" s="2" customFormat="1" ht="20.25" customHeight="1" x14ac:dyDescent="0.25">
      <c r="A8" s="208" t="s">
        <v>45</v>
      </c>
      <c r="B8" s="209" t="s">
        <v>13</v>
      </c>
      <c r="C8" s="210" t="s">
        <v>18</v>
      </c>
      <c r="D8" s="209" t="s">
        <v>46</v>
      </c>
      <c r="E8" s="212" t="s">
        <v>47</v>
      </c>
      <c r="F8" s="214" t="s">
        <v>48</v>
      </c>
      <c r="G8" s="215"/>
      <c r="H8" s="215"/>
      <c r="I8" s="216"/>
      <c r="J8" s="217" t="s">
        <v>49</v>
      </c>
      <c r="K8" s="208" t="s">
        <v>50</v>
      </c>
      <c r="L8" s="208"/>
      <c r="M8" s="78"/>
      <c r="N8" s="78"/>
    </row>
    <row r="9" spans="1:16" s="2" customFormat="1" ht="27.75" customHeight="1" thickBot="1" x14ac:dyDescent="0.3">
      <c r="A9" s="208"/>
      <c r="B9" s="209"/>
      <c r="C9" s="211"/>
      <c r="D9" s="209"/>
      <c r="E9" s="213"/>
      <c r="F9" s="79" t="s">
        <v>51</v>
      </c>
      <c r="G9" s="79" t="s">
        <v>52</v>
      </c>
      <c r="H9" s="79" t="s">
        <v>53</v>
      </c>
      <c r="I9" s="80" t="s">
        <v>54</v>
      </c>
      <c r="J9" s="218"/>
      <c r="K9" s="150" t="s">
        <v>55</v>
      </c>
      <c r="L9" s="150" t="s">
        <v>56</v>
      </c>
      <c r="M9" s="81" t="s">
        <v>57</v>
      </c>
      <c r="N9" s="81" t="s">
        <v>58</v>
      </c>
    </row>
    <row r="10" spans="1:16" s="3" customFormat="1" ht="30" customHeight="1" thickBot="1" x14ac:dyDescent="0.3">
      <c r="A10" s="82">
        <v>1</v>
      </c>
      <c r="B10" s="83" t="s">
        <v>110</v>
      </c>
      <c r="C10" s="84">
        <v>21</v>
      </c>
      <c r="D10" s="84">
        <v>22</v>
      </c>
      <c r="E10" s="85">
        <f>D10</f>
        <v>22</v>
      </c>
      <c r="F10" s="152">
        <f>MIN(C19:C83)</f>
        <v>41.64</v>
      </c>
      <c r="G10" s="148">
        <f>AVERAGE(C19:C83)</f>
        <v>42.30772727272727</v>
      </c>
      <c r="H10" s="86">
        <v>3</v>
      </c>
      <c r="I10" s="87">
        <f>G10-F10</f>
        <v>0.66772727272726939</v>
      </c>
      <c r="J10" s="88">
        <v>1.0844907407407407E-2</v>
      </c>
      <c r="K10" s="88">
        <f>J10</f>
        <v>1.0844907407407407E-2</v>
      </c>
      <c r="L10" s="89">
        <f>K10</f>
        <v>1.0844907407407407E-2</v>
      </c>
      <c r="M10" s="90" t="s">
        <v>179</v>
      </c>
      <c r="N10" s="91"/>
      <c r="O10" s="149"/>
      <c r="P10" s="93"/>
    </row>
    <row r="11" spans="1:16" s="3" customFormat="1" ht="30" customHeight="1" thickBot="1" x14ac:dyDescent="0.3">
      <c r="A11" s="82">
        <v>2</v>
      </c>
      <c r="B11" s="83" t="s">
        <v>65</v>
      </c>
      <c r="C11" s="84">
        <v>8</v>
      </c>
      <c r="D11" s="84">
        <v>82</v>
      </c>
      <c r="E11" s="85">
        <f>D11-D10</f>
        <v>60</v>
      </c>
      <c r="F11" s="154">
        <f>MIN(D19:D83)</f>
        <v>41.38</v>
      </c>
      <c r="G11" s="147">
        <f>AVERAGE(D19:D83)</f>
        <v>41.698305084745769</v>
      </c>
      <c r="H11" s="86">
        <v>1</v>
      </c>
      <c r="I11" s="87">
        <f>G11-F11</f>
        <v>0.31830508474576646</v>
      </c>
      <c r="J11" s="88">
        <v>4.0590277777777781E-2</v>
      </c>
      <c r="K11" s="88">
        <f>J11-J10</f>
        <v>2.9745370370370373E-2</v>
      </c>
      <c r="L11" s="89">
        <f>K11</f>
        <v>2.9745370370370373E-2</v>
      </c>
      <c r="M11" s="90" t="s">
        <v>180</v>
      </c>
      <c r="N11" s="91"/>
      <c r="O11" s="92"/>
      <c r="P11" s="93"/>
    </row>
    <row r="12" spans="1:16" s="3" customFormat="1" ht="30" customHeight="1" thickBot="1" x14ac:dyDescent="0.3">
      <c r="A12" s="82">
        <v>3</v>
      </c>
      <c r="B12" s="83" t="s">
        <v>110</v>
      </c>
      <c r="C12" s="94">
        <v>69</v>
      </c>
      <c r="D12" s="84">
        <v>130</v>
      </c>
      <c r="E12" s="85">
        <f>D12-D11</f>
        <v>48</v>
      </c>
      <c r="F12" s="152">
        <f>MIN(E19:E83)</f>
        <v>41.64</v>
      </c>
      <c r="G12" s="148">
        <f>AVERAGE(E19:E83)</f>
        <v>42.149787234042563</v>
      </c>
      <c r="H12" s="86">
        <v>2</v>
      </c>
      <c r="I12" s="87">
        <f>G12-F12</f>
        <v>0.50978723404256243</v>
      </c>
      <c r="J12" s="88">
        <v>6.4791666666666664E-2</v>
      </c>
      <c r="K12" s="88">
        <f>J12-J11</f>
        <v>2.4201388888888883E-2</v>
      </c>
      <c r="L12" s="88">
        <f>K12+K10</f>
        <v>3.5046296296296291E-2</v>
      </c>
      <c r="M12" s="255" t="s">
        <v>181</v>
      </c>
      <c r="N12" s="91"/>
      <c r="O12" s="20"/>
    </row>
    <row r="13" spans="1:16" s="3" customFormat="1" ht="30" customHeight="1" thickBot="1" x14ac:dyDescent="0.3">
      <c r="A13" s="95" t="s">
        <v>59</v>
      </c>
      <c r="B13" s="96" t="s">
        <v>65</v>
      </c>
      <c r="C13" s="97">
        <v>8</v>
      </c>
      <c r="D13" s="97">
        <v>168</v>
      </c>
      <c r="E13" s="85">
        <f>D13-D12</f>
        <v>38</v>
      </c>
      <c r="F13" s="153">
        <f>MIN(F19:F83)</f>
        <v>41.42</v>
      </c>
      <c r="G13" s="120">
        <f>AVERAGE(F19:F83)</f>
        <v>42.096486486486484</v>
      </c>
      <c r="H13" s="121">
        <v>4</v>
      </c>
      <c r="I13" s="98">
        <f>G13-F13</f>
        <v>0.67648648648648191</v>
      </c>
      <c r="J13" s="88">
        <v>8.3483796296296306E-2</v>
      </c>
      <c r="K13" s="100">
        <f>J13-J12</f>
        <v>1.8692129629629642E-2</v>
      </c>
      <c r="L13" s="99">
        <f>K13+K11</f>
        <v>4.8437500000000015E-2</v>
      </c>
      <c r="M13" s="90"/>
      <c r="N13" s="91">
        <v>-10</v>
      </c>
      <c r="O13" s="219" t="s">
        <v>182</v>
      </c>
    </row>
    <row r="14" spans="1:16" s="3" customFormat="1" ht="30" customHeight="1" x14ac:dyDescent="0.25">
      <c r="A14" s="101"/>
      <c r="B14" s="102"/>
      <c r="C14" s="103"/>
      <c r="D14" s="103"/>
      <c r="E14" s="103"/>
      <c r="F14" s="122">
        <f>AVERAGE(F10,F12)</f>
        <v>41.64</v>
      </c>
      <c r="G14" s="123">
        <f>AVERAGE(G10,G12)</f>
        <v>42.228757253384913</v>
      </c>
      <c r="H14" s="123" t="s">
        <v>137</v>
      </c>
      <c r="I14" s="104">
        <f>AVERAGE(I10,I12)</f>
        <v>0.58875725338491591</v>
      </c>
      <c r="J14" s="103"/>
      <c r="K14" s="103"/>
      <c r="L14" s="103"/>
      <c r="M14" s="105"/>
      <c r="N14" s="105"/>
    </row>
    <row r="15" spans="1:16" ht="27.75" customHeight="1" x14ac:dyDescent="0.25">
      <c r="A15" s="106"/>
      <c r="B15" s="106"/>
      <c r="C15" s="106"/>
      <c r="D15" s="107"/>
      <c r="E15" s="108"/>
      <c r="F15" s="109">
        <f>AVERAGE(F11,F13)</f>
        <v>41.400000000000006</v>
      </c>
      <c r="G15" s="110">
        <f>AVERAGE(G11,G13)</f>
        <v>41.897395785616126</v>
      </c>
      <c r="H15" s="110" t="s">
        <v>141</v>
      </c>
      <c r="I15" s="111">
        <f>AVERAGE(I11,I13)</f>
        <v>0.49739578561612419</v>
      </c>
      <c r="J15" s="108"/>
      <c r="K15" s="108" t="s">
        <v>29</v>
      </c>
      <c r="L15" s="108"/>
      <c r="M15" s="105"/>
      <c r="N15" s="105"/>
    </row>
    <row r="16" spans="1:16" ht="30" customHeight="1" thickBot="1" x14ac:dyDescent="0.3">
      <c r="A16" s="112"/>
      <c r="B16" s="112"/>
      <c r="C16" s="112"/>
      <c r="D16" s="108"/>
      <c r="E16" s="108"/>
      <c r="F16" s="113">
        <f>AVERAGE(F10:F13)</f>
        <v>41.52</v>
      </c>
      <c r="G16" s="114">
        <f>AVERAGE(C19:F83)</f>
        <v>41.997454545454566</v>
      </c>
      <c r="H16" s="115"/>
      <c r="I16" s="116">
        <f>AVERAGE(I10:I13)</f>
        <v>0.54307651950052005</v>
      </c>
      <c r="J16" s="108"/>
      <c r="K16" s="108"/>
      <c r="L16" s="108"/>
      <c r="M16" s="112"/>
      <c r="N16" s="112"/>
    </row>
    <row r="18" spans="2:14" ht="15.75" thickBot="1" x14ac:dyDescent="0.3">
      <c r="C18" s="124" t="str">
        <f>B10</f>
        <v>Таволжан Виталий</v>
      </c>
      <c r="D18" s="124" t="str">
        <f>B11</f>
        <v>Манило Денис</v>
      </c>
      <c r="E18" s="124" t="str">
        <f>B12</f>
        <v>Таволжан Виталий</v>
      </c>
      <c r="F18" s="124" t="str">
        <f>B13</f>
        <v>Манило Денис</v>
      </c>
    </row>
    <row r="19" spans="2:14" x14ac:dyDescent="0.25">
      <c r="B19" s="1">
        <v>1</v>
      </c>
      <c r="C19" s="125">
        <v>44.06</v>
      </c>
      <c r="D19" s="126">
        <v>42.01</v>
      </c>
      <c r="E19" s="126">
        <v>43.61</v>
      </c>
      <c r="F19" s="127">
        <v>41.57</v>
      </c>
      <c r="M19" s="2"/>
      <c r="N19" s="2"/>
    </row>
    <row r="20" spans="2:14" x14ac:dyDescent="0.25">
      <c r="B20" s="1">
        <v>2</v>
      </c>
      <c r="C20" s="128">
        <v>42.41</v>
      </c>
      <c r="D20" s="129">
        <v>42.05</v>
      </c>
      <c r="E20" s="129">
        <v>42.46</v>
      </c>
      <c r="F20" s="130">
        <v>41.74</v>
      </c>
      <c r="M20" s="3"/>
      <c r="N20" s="3"/>
    </row>
    <row r="21" spans="2:14" x14ac:dyDescent="0.25">
      <c r="B21" s="1">
        <v>3</v>
      </c>
      <c r="C21" s="128">
        <v>42.94</v>
      </c>
      <c r="D21" s="129">
        <v>41.95</v>
      </c>
      <c r="E21" s="129">
        <v>42.02</v>
      </c>
      <c r="F21" s="130">
        <v>41.76</v>
      </c>
      <c r="M21" s="3"/>
      <c r="N21" s="3"/>
    </row>
    <row r="22" spans="2:14" x14ac:dyDescent="0.25">
      <c r="B22" s="1">
        <v>4</v>
      </c>
      <c r="C22" s="128">
        <v>43.42</v>
      </c>
      <c r="D22" s="129">
        <v>41.95</v>
      </c>
      <c r="E22" s="129">
        <v>41.96</v>
      </c>
      <c r="F22" s="130">
        <v>41.49</v>
      </c>
      <c r="M22" s="3"/>
      <c r="N22" s="3"/>
    </row>
    <row r="23" spans="2:14" x14ac:dyDescent="0.25">
      <c r="B23" s="1">
        <v>5</v>
      </c>
      <c r="C23" s="128">
        <v>44.26</v>
      </c>
      <c r="D23" s="129">
        <v>41.69</v>
      </c>
      <c r="E23" s="129">
        <v>42.14</v>
      </c>
      <c r="F23" s="130">
        <v>41.48</v>
      </c>
    </row>
    <row r="24" spans="2:14" x14ac:dyDescent="0.25">
      <c r="B24" s="1">
        <v>6</v>
      </c>
      <c r="C24" s="128">
        <v>42.08</v>
      </c>
      <c r="D24" s="129">
        <v>41.85</v>
      </c>
      <c r="E24" s="129">
        <v>42.29</v>
      </c>
      <c r="F24" s="130">
        <v>41.62</v>
      </c>
    </row>
    <row r="25" spans="2:14" x14ac:dyDescent="0.25">
      <c r="B25" s="1">
        <v>7</v>
      </c>
      <c r="C25" s="128">
        <v>42.23</v>
      </c>
      <c r="D25" s="129">
        <v>41.58</v>
      </c>
      <c r="E25" s="129">
        <v>41.99</v>
      </c>
      <c r="F25" s="130">
        <v>41.78</v>
      </c>
    </row>
    <row r="26" spans="2:14" x14ac:dyDescent="0.25">
      <c r="B26" s="1">
        <v>8</v>
      </c>
      <c r="C26" s="128">
        <v>41.86</v>
      </c>
      <c r="D26" s="129">
        <v>41.67</v>
      </c>
      <c r="E26" s="129">
        <v>42.08</v>
      </c>
      <c r="F26" s="130">
        <v>42.16</v>
      </c>
    </row>
    <row r="27" spans="2:14" x14ac:dyDescent="0.25">
      <c r="B27" s="1">
        <v>9</v>
      </c>
      <c r="C27" s="128">
        <v>41.67</v>
      </c>
      <c r="D27" s="129">
        <v>41.55</v>
      </c>
      <c r="E27" s="129">
        <v>42.03</v>
      </c>
      <c r="F27" s="130">
        <v>42.24</v>
      </c>
    </row>
    <row r="28" spans="2:14" x14ac:dyDescent="0.25">
      <c r="B28" s="1">
        <v>10</v>
      </c>
      <c r="C28" s="128">
        <v>41.67</v>
      </c>
      <c r="D28" s="129">
        <v>41.71</v>
      </c>
      <c r="E28" s="129">
        <v>41.91</v>
      </c>
      <c r="F28" s="130">
        <v>42.53</v>
      </c>
    </row>
    <row r="29" spans="2:14" x14ac:dyDescent="0.25">
      <c r="B29" s="1">
        <v>11</v>
      </c>
      <c r="C29" s="128">
        <v>41.88</v>
      </c>
      <c r="D29" s="129">
        <v>41.76</v>
      </c>
      <c r="E29" s="129">
        <v>41.82</v>
      </c>
      <c r="F29" s="130">
        <v>42.45</v>
      </c>
    </row>
    <row r="30" spans="2:14" x14ac:dyDescent="0.25">
      <c r="B30" s="1">
        <v>12</v>
      </c>
      <c r="C30" s="128">
        <v>41.73</v>
      </c>
      <c r="D30" s="129">
        <v>41.57</v>
      </c>
      <c r="E30" s="129">
        <v>41.78</v>
      </c>
      <c r="F30" s="130">
        <v>41.59</v>
      </c>
    </row>
    <row r="31" spans="2:14" x14ac:dyDescent="0.25">
      <c r="B31" s="1">
        <v>13</v>
      </c>
      <c r="C31" s="128">
        <v>42.22</v>
      </c>
      <c r="D31" s="129">
        <v>41.61</v>
      </c>
      <c r="E31" s="129">
        <v>41.71</v>
      </c>
      <c r="F31" s="130">
        <v>41.59</v>
      </c>
    </row>
    <row r="32" spans="2:14" x14ac:dyDescent="0.25">
      <c r="B32" s="1">
        <v>14</v>
      </c>
      <c r="C32" s="151">
        <v>42.32</v>
      </c>
      <c r="D32" s="129">
        <v>42.01</v>
      </c>
      <c r="E32" s="129">
        <v>42.03</v>
      </c>
      <c r="F32" s="130">
        <v>41.53</v>
      </c>
    </row>
    <row r="33" spans="2:6" x14ac:dyDescent="0.25">
      <c r="B33" s="1">
        <v>15</v>
      </c>
      <c r="C33" s="128">
        <v>41.92</v>
      </c>
      <c r="D33" s="129">
        <v>41.83</v>
      </c>
      <c r="E33" s="129">
        <v>41.88</v>
      </c>
      <c r="F33" s="130">
        <v>41.42</v>
      </c>
    </row>
    <row r="34" spans="2:6" x14ac:dyDescent="0.25">
      <c r="B34" s="1">
        <v>16</v>
      </c>
      <c r="C34" s="128">
        <v>41.78</v>
      </c>
      <c r="D34" s="129">
        <v>41.49</v>
      </c>
      <c r="E34" s="129">
        <v>42.14</v>
      </c>
      <c r="F34" s="130">
        <v>41.65</v>
      </c>
    </row>
    <row r="35" spans="2:6" x14ac:dyDescent="0.25">
      <c r="B35" s="1">
        <v>17</v>
      </c>
      <c r="C35" s="128">
        <v>41.83</v>
      </c>
      <c r="D35" s="129">
        <v>41.38</v>
      </c>
      <c r="E35" s="129">
        <v>41.8</v>
      </c>
      <c r="F35" s="130">
        <v>41.5</v>
      </c>
    </row>
    <row r="36" spans="2:6" x14ac:dyDescent="0.25">
      <c r="B36" s="1">
        <v>18</v>
      </c>
      <c r="C36" s="128">
        <v>42.09</v>
      </c>
      <c r="D36" s="129">
        <v>41.61</v>
      </c>
      <c r="E36" s="129">
        <v>42.15</v>
      </c>
      <c r="F36" s="130">
        <v>41.69</v>
      </c>
    </row>
    <row r="37" spans="2:6" x14ac:dyDescent="0.25">
      <c r="B37" s="1">
        <v>19</v>
      </c>
      <c r="C37" s="128">
        <v>41.9</v>
      </c>
      <c r="D37" s="129">
        <v>41.55</v>
      </c>
      <c r="E37" s="129">
        <v>42.12</v>
      </c>
      <c r="F37" s="130">
        <v>44.87</v>
      </c>
    </row>
    <row r="38" spans="2:6" x14ac:dyDescent="0.25">
      <c r="B38" s="1">
        <v>20</v>
      </c>
      <c r="C38" s="128">
        <v>42.69</v>
      </c>
      <c r="D38" s="129">
        <v>41.57</v>
      </c>
      <c r="E38" s="129">
        <v>46.48</v>
      </c>
      <c r="F38" s="130">
        <v>42.07</v>
      </c>
    </row>
    <row r="39" spans="2:6" x14ac:dyDescent="0.25">
      <c r="B39" s="1">
        <v>21</v>
      </c>
      <c r="C39" s="128">
        <v>41.64</v>
      </c>
      <c r="D39" s="129">
        <v>41.67</v>
      </c>
      <c r="E39" s="129">
        <v>42.03</v>
      </c>
      <c r="F39" s="130">
        <v>42.35</v>
      </c>
    </row>
    <row r="40" spans="2:6" x14ac:dyDescent="0.25">
      <c r="B40" s="1">
        <v>22</v>
      </c>
      <c r="C40" s="128">
        <v>42.17</v>
      </c>
      <c r="D40" s="129">
        <v>41.74</v>
      </c>
      <c r="E40" s="129">
        <v>41.85</v>
      </c>
      <c r="F40" s="130">
        <v>41.61</v>
      </c>
    </row>
    <row r="41" spans="2:6" x14ac:dyDescent="0.25">
      <c r="B41" s="1">
        <v>23</v>
      </c>
      <c r="C41" s="128"/>
      <c r="D41" s="129">
        <v>41.53</v>
      </c>
      <c r="E41" s="129">
        <v>41.96</v>
      </c>
      <c r="F41" s="130">
        <v>41.51</v>
      </c>
    </row>
    <row r="42" spans="2:6" x14ac:dyDescent="0.25">
      <c r="B42" s="1">
        <v>24</v>
      </c>
      <c r="C42" s="128"/>
      <c r="D42" s="129">
        <v>41.47</v>
      </c>
      <c r="E42" s="129">
        <v>41.93</v>
      </c>
      <c r="F42" s="130">
        <v>41.83</v>
      </c>
    </row>
    <row r="43" spans="2:6" x14ac:dyDescent="0.25">
      <c r="B43" s="1">
        <v>25</v>
      </c>
      <c r="C43" s="128"/>
      <c r="D43" s="129">
        <v>41.7</v>
      </c>
      <c r="E43" s="129">
        <v>41.75</v>
      </c>
      <c r="F43" s="130">
        <v>41.93</v>
      </c>
    </row>
    <row r="44" spans="2:6" x14ac:dyDescent="0.25">
      <c r="B44" s="1">
        <v>26</v>
      </c>
      <c r="C44" s="128"/>
      <c r="D44" s="129">
        <v>41.79</v>
      </c>
      <c r="E44" s="129">
        <v>41.64</v>
      </c>
      <c r="F44" s="130">
        <v>41.55</v>
      </c>
    </row>
    <row r="45" spans="2:6" x14ac:dyDescent="0.25">
      <c r="B45" s="1">
        <v>27</v>
      </c>
      <c r="C45" s="128"/>
      <c r="D45" s="129">
        <v>42.77</v>
      </c>
      <c r="E45" s="129">
        <v>42.1</v>
      </c>
      <c r="F45" s="130">
        <v>42.07</v>
      </c>
    </row>
    <row r="46" spans="2:6" x14ac:dyDescent="0.25">
      <c r="B46" s="1">
        <v>28</v>
      </c>
      <c r="C46" s="128"/>
      <c r="D46" s="129">
        <v>41.75</v>
      </c>
      <c r="E46" s="129">
        <v>42.14</v>
      </c>
      <c r="F46" s="130">
        <v>41.6</v>
      </c>
    </row>
    <row r="47" spans="2:6" x14ac:dyDescent="0.25">
      <c r="B47" s="1">
        <v>29</v>
      </c>
      <c r="C47" s="128"/>
      <c r="D47" s="129">
        <v>41.79</v>
      </c>
      <c r="E47" s="129">
        <v>42.88</v>
      </c>
      <c r="F47" s="130">
        <v>43.4</v>
      </c>
    </row>
    <row r="48" spans="2:6" x14ac:dyDescent="0.25">
      <c r="B48" s="1">
        <v>30</v>
      </c>
      <c r="C48" s="128"/>
      <c r="D48" s="129">
        <v>41.59</v>
      </c>
      <c r="E48" s="129">
        <v>42.18</v>
      </c>
      <c r="F48" s="130">
        <v>41.69</v>
      </c>
    </row>
    <row r="49" spans="2:6" x14ac:dyDescent="0.25">
      <c r="B49" s="1">
        <v>31</v>
      </c>
      <c r="C49" s="128"/>
      <c r="D49" s="129">
        <v>41.7</v>
      </c>
      <c r="E49" s="129">
        <v>42.12</v>
      </c>
      <c r="F49" s="130">
        <v>41.46</v>
      </c>
    </row>
    <row r="50" spans="2:6" x14ac:dyDescent="0.25">
      <c r="B50" s="1">
        <v>32</v>
      </c>
      <c r="C50" s="128"/>
      <c r="D50" s="129">
        <v>41.62</v>
      </c>
      <c r="E50" s="129">
        <v>41.68</v>
      </c>
      <c r="F50" s="130">
        <v>41.71</v>
      </c>
    </row>
    <row r="51" spans="2:6" x14ac:dyDescent="0.25">
      <c r="B51" s="1">
        <v>33</v>
      </c>
      <c r="C51" s="128"/>
      <c r="D51" s="129">
        <v>42.16</v>
      </c>
      <c r="E51" s="129">
        <v>41.84</v>
      </c>
      <c r="F51" s="130">
        <v>43.39</v>
      </c>
    </row>
    <row r="52" spans="2:6" x14ac:dyDescent="0.25">
      <c r="B52" s="1">
        <v>34</v>
      </c>
      <c r="C52" s="128"/>
      <c r="D52" s="129">
        <v>41.52</v>
      </c>
      <c r="E52" s="129">
        <v>41.92</v>
      </c>
      <c r="F52" s="130">
        <v>41.52</v>
      </c>
    </row>
    <row r="53" spans="2:6" x14ac:dyDescent="0.25">
      <c r="B53" s="1">
        <v>35</v>
      </c>
      <c r="C53" s="128"/>
      <c r="D53" s="129">
        <v>41.62</v>
      </c>
      <c r="E53" s="129">
        <v>41.75</v>
      </c>
      <c r="F53" s="130">
        <v>41.85</v>
      </c>
    </row>
    <row r="54" spans="2:6" x14ac:dyDescent="0.25">
      <c r="B54" s="1">
        <v>36</v>
      </c>
      <c r="C54" s="128"/>
      <c r="D54" s="129">
        <v>41.71</v>
      </c>
      <c r="E54" s="129">
        <v>42.2</v>
      </c>
      <c r="F54" s="130">
        <v>42.27</v>
      </c>
    </row>
    <row r="55" spans="2:6" x14ac:dyDescent="0.25">
      <c r="B55" s="1">
        <v>37</v>
      </c>
      <c r="C55" s="128"/>
      <c r="D55" s="129">
        <v>41.5</v>
      </c>
      <c r="E55" s="129">
        <v>42.01</v>
      </c>
      <c r="F55" s="130">
        <v>47.1</v>
      </c>
    </row>
    <row r="56" spans="2:6" x14ac:dyDescent="0.25">
      <c r="B56" s="1">
        <v>38</v>
      </c>
      <c r="C56" s="128"/>
      <c r="D56" s="129">
        <v>41.63</v>
      </c>
      <c r="E56" s="129">
        <v>42.41</v>
      </c>
      <c r="F56" s="130"/>
    </row>
    <row r="57" spans="2:6" x14ac:dyDescent="0.25">
      <c r="B57" s="1">
        <v>39</v>
      </c>
      <c r="C57" s="128"/>
      <c r="D57" s="129">
        <v>41.69</v>
      </c>
      <c r="E57" s="129">
        <v>41.95</v>
      </c>
      <c r="F57" s="130"/>
    </row>
    <row r="58" spans="2:6" x14ac:dyDescent="0.25">
      <c r="B58" s="1">
        <v>40</v>
      </c>
      <c r="C58" s="128"/>
      <c r="D58" s="129">
        <v>41.74</v>
      </c>
      <c r="E58" s="129">
        <v>41.86</v>
      </c>
      <c r="F58" s="130"/>
    </row>
    <row r="59" spans="2:6" x14ac:dyDescent="0.25">
      <c r="B59" s="1">
        <v>41</v>
      </c>
      <c r="C59" s="128"/>
      <c r="D59" s="129">
        <v>41.69</v>
      </c>
      <c r="E59" s="129">
        <v>41.9</v>
      </c>
      <c r="F59" s="130"/>
    </row>
    <row r="60" spans="2:6" x14ac:dyDescent="0.25">
      <c r="B60" s="1">
        <v>42</v>
      </c>
      <c r="C60" s="128"/>
      <c r="D60" s="129">
        <v>41.73</v>
      </c>
      <c r="E60" s="129">
        <v>41.75</v>
      </c>
      <c r="F60" s="130"/>
    </row>
    <row r="61" spans="2:6" x14ac:dyDescent="0.25">
      <c r="B61" s="1">
        <v>43</v>
      </c>
      <c r="C61" s="128"/>
      <c r="D61" s="129">
        <v>41.68</v>
      </c>
      <c r="E61" s="129">
        <v>42.25</v>
      </c>
      <c r="F61" s="130"/>
    </row>
    <row r="62" spans="2:6" x14ac:dyDescent="0.25">
      <c r="B62" s="1">
        <v>44</v>
      </c>
      <c r="C62" s="128"/>
      <c r="D62" s="129">
        <v>41.73</v>
      </c>
      <c r="E62" s="129">
        <v>42.17</v>
      </c>
      <c r="F62" s="130"/>
    </row>
    <row r="63" spans="2:6" x14ac:dyDescent="0.25">
      <c r="B63" s="1">
        <v>45</v>
      </c>
      <c r="C63" s="128"/>
      <c r="D63" s="129">
        <v>41.58</v>
      </c>
      <c r="E63" s="129">
        <v>42.26</v>
      </c>
      <c r="F63" s="130"/>
    </row>
    <row r="64" spans="2:6" x14ac:dyDescent="0.25">
      <c r="B64" s="1">
        <v>46</v>
      </c>
      <c r="C64" s="128"/>
      <c r="D64" s="129">
        <v>41.54</v>
      </c>
      <c r="E64" s="129">
        <v>41.9</v>
      </c>
      <c r="F64" s="130"/>
    </row>
    <row r="65" spans="2:6" x14ac:dyDescent="0.25">
      <c r="B65" s="1">
        <v>47</v>
      </c>
      <c r="C65" s="128"/>
      <c r="D65" s="129">
        <v>41.79</v>
      </c>
      <c r="E65" s="129">
        <v>42.21</v>
      </c>
      <c r="F65" s="130"/>
    </row>
    <row r="66" spans="2:6" x14ac:dyDescent="0.25">
      <c r="B66" s="1">
        <v>48</v>
      </c>
      <c r="C66" s="128"/>
      <c r="D66" s="129">
        <v>41.58</v>
      </c>
      <c r="E66" s="129"/>
      <c r="F66" s="130"/>
    </row>
    <row r="67" spans="2:6" x14ac:dyDescent="0.25">
      <c r="B67" s="1">
        <v>49</v>
      </c>
      <c r="C67" s="128"/>
      <c r="D67" s="129">
        <v>41.52</v>
      </c>
      <c r="E67" s="129"/>
      <c r="F67" s="130"/>
    </row>
    <row r="68" spans="2:6" x14ac:dyDescent="0.25">
      <c r="B68" s="1">
        <v>50</v>
      </c>
      <c r="C68" s="128"/>
      <c r="D68" s="129">
        <v>41.6</v>
      </c>
      <c r="E68" s="129"/>
      <c r="F68" s="130"/>
    </row>
    <row r="69" spans="2:6" x14ac:dyDescent="0.25">
      <c r="B69" s="1">
        <v>51</v>
      </c>
      <c r="C69" s="128"/>
      <c r="D69" s="129">
        <v>41.52</v>
      </c>
      <c r="E69" s="129"/>
      <c r="F69" s="130"/>
    </row>
    <row r="70" spans="2:6" x14ac:dyDescent="0.25">
      <c r="B70" s="1">
        <v>52</v>
      </c>
      <c r="C70" s="128"/>
      <c r="D70" s="129">
        <v>41.65</v>
      </c>
      <c r="E70" s="129"/>
      <c r="F70" s="130"/>
    </row>
    <row r="71" spans="2:6" x14ac:dyDescent="0.25">
      <c r="B71" s="1">
        <v>53</v>
      </c>
      <c r="C71" s="128"/>
      <c r="D71" s="129">
        <v>41.77</v>
      </c>
      <c r="E71" s="129"/>
      <c r="F71" s="130"/>
    </row>
    <row r="72" spans="2:6" x14ac:dyDescent="0.25">
      <c r="B72" s="1">
        <v>54</v>
      </c>
      <c r="C72" s="128"/>
      <c r="D72" s="129">
        <v>41.65</v>
      </c>
      <c r="E72" s="129"/>
      <c r="F72" s="130"/>
    </row>
    <row r="73" spans="2:6" x14ac:dyDescent="0.25">
      <c r="B73" s="1">
        <v>55</v>
      </c>
      <c r="C73" s="128"/>
      <c r="D73" s="129">
        <v>41.63</v>
      </c>
      <c r="E73" s="129"/>
      <c r="F73" s="130"/>
    </row>
    <row r="74" spans="2:6" x14ac:dyDescent="0.25">
      <c r="B74" s="1">
        <v>56</v>
      </c>
      <c r="C74" s="128"/>
      <c r="D74" s="129">
        <v>41.61</v>
      </c>
      <c r="E74" s="129"/>
      <c r="F74" s="130"/>
    </row>
    <row r="75" spans="2:6" x14ac:dyDescent="0.25">
      <c r="B75" s="1">
        <v>57</v>
      </c>
      <c r="C75" s="128"/>
      <c r="D75" s="129">
        <v>41.69</v>
      </c>
      <c r="E75" s="129"/>
      <c r="F75" s="130"/>
    </row>
    <row r="76" spans="2:6" x14ac:dyDescent="0.25">
      <c r="B76" s="1">
        <v>58</v>
      </c>
      <c r="C76" s="128"/>
      <c r="D76" s="129">
        <v>41.58</v>
      </c>
      <c r="E76" s="129"/>
      <c r="F76" s="130"/>
    </row>
    <row r="77" spans="2:6" x14ac:dyDescent="0.25">
      <c r="B77" s="1">
        <v>59</v>
      </c>
      <c r="C77" s="128"/>
      <c r="D77" s="129">
        <v>41.58</v>
      </c>
      <c r="E77" s="129"/>
      <c r="F77" s="130"/>
    </row>
    <row r="78" spans="2:6" x14ac:dyDescent="0.25">
      <c r="B78" s="1">
        <v>60</v>
      </c>
      <c r="C78" s="128"/>
      <c r="D78" s="129"/>
      <c r="E78" s="129"/>
      <c r="F78" s="130"/>
    </row>
    <row r="79" spans="2:6" x14ac:dyDescent="0.25">
      <c r="B79" s="1">
        <v>61</v>
      </c>
      <c r="C79" s="128"/>
      <c r="D79" s="129"/>
      <c r="E79" s="129"/>
      <c r="F79" s="130"/>
    </row>
    <row r="80" spans="2:6" x14ac:dyDescent="0.25">
      <c r="B80" s="1">
        <v>62</v>
      </c>
      <c r="C80" s="128"/>
      <c r="D80" s="129"/>
      <c r="E80" s="129"/>
      <c r="F80" s="130"/>
    </row>
    <row r="81" spans="2:6" x14ac:dyDescent="0.25">
      <c r="B81" s="1">
        <v>63</v>
      </c>
      <c r="C81" s="128"/>
      <c r="D81" s="129"/>
      <c r="E81" s="129"/>
      <c r="F81" s="130"/>
    </row>
    <row r="82" spans="2:6" x14ac:dyDescent="0.25">
      <c r="B82" s="1">
        <v>64</v>
      </c>
      <c r="C82" s="128"/>
      <c r="D82" s="129"/>
      <c r="E82" s="129"/>
      <c r="F82" s="130"/>
    </row>
    <row r="83" spans="2:6" ht="15.75" thickBot="1" x14ac:dyDescent="0.3">
      <c r="B83" s="1">
        <v>65</v>
      </c>
      <c r="C83" s="131"/>
      <c r="D83" s="132"/>
      <c r="E83" s="132"/>
      <c r="F83" s="133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G10" sqref="G10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07" t="s">
        <v>71</v>
      </c>
      <c r="B4" s="207"/>
      <c r="C4" s="207"/>
      <c r="D4" s="207"/>
      <c r="E4" s="207"/>
      <c r="F4" s="207"/>
      <c r="G4" s="207"/>
      <c r="H4" s="207"/>
      <c r="I4" s="207"/>
      <c r="J4" s="207"/>
      <c r="K4" s="207"/>
      <c r="L4" s="207"/>
    </row>
    <row r="5" spans="1:16" ht="7.5" customHeight="1" x14ac:dyDescent="0.25"/>
    <row r="6" spans="1:16" ht="17.25" x14ac:dyDescent="0.3">
      <c r="A6" s="158" t="s">
        <v>103</v>
      </c>
      <c r="B6" s="158"/>
      <c r="C6" s="158"/>
      <c r="D6" s="158"/>
      <c r="E6" s="158"/>
      <c r="F6" s="158"/>
      <c r="G6" s="158"/>
      <c r="H6" s="158"/>
      <c r="I6" s="158"/>
      <c r="J6" s="158"/>
      <c r="K6" s="158"/>
      <c r="L6" s="158"/>
    </row>
    <row r="7" spans="1:16" ht="7.5" customHeight="1" x14ac:dyDescent="0.25"/>
    <row r="8" spans="1:16" s="2" customFormat="1" ht="20.25" customHeight="1" x14ac:dyDescent="0.25">
      <c r="A8" s="208" t="s">
        <v>45</v>
      </c>
      <c r="B8" s="209" t="s">
        <v>13</v>
      </c>
      <c r="C8" s="210" t="s">
        <v>18</v>
      </c>
      <c r="D8" s="209" t="s">
        <v>46</v>
      </c>
      <c r="E8" s="212" t="s">
        <v>47</v>
      </c>
      <c r="F8" s="214" t="s">
        <v>48</v>
      </c>
      <c r="G8" s="215"/>
      <c r="H8" s="215"/>
      <c r="I8" s="216"/>
      <c r="J8" s="217" t="s">
        <v>49</v>
      </c>
      <c r="K8" s="208" t="s">
        <v>50</v>
      </c>
      <c r="L8" s="208"/>
      <c r="M8" s="78"/>
      <c r="N8" s="78"/>
    </row>
    <row r="9" spans="1:16" s="2" customFormat="1" ht="27.75" customHeight="1" thickBot="1" x14ac:dyDescent="0.3">
      <c r="A9" s="208"/>
      <c r="B9" s="209"/>
      <c r="C9" s="211"/>
      <c r="D9" s="209"/>
      <c r="E9" s="213"/>
      <c r="F9" s="79" t="s">
        <v>51</v>
      </c>
      <c r="G9" s="79" t="s">
        <v>52</v>
      </c>
      <c r="H9" s="79" t="s">
        <v>53</v>
      </c>
      <c r="I9" s="80" t="s">
        <v>54</v>
      </c>
      <c r="J9" s="218"/>
      <c r="K9" s="150" t="s">
        <v>55</v>
      </c>
      <c r="L9" s="150" t="s">
        <v>56</v>
      </c>
      <c r="M9" s="81" t="s">
        <v>57</v>
      </c>
      <c r="N9" s="81" t="s">
        <v>58</v>
      </c>
    </row>
    <row r="10" spans="1:16" s="3" customFormat="1" ht="30" customHeight="1" thickBot="1" x14ac:dyDescent="0.3">
      <c r="A10" s="82">
        <v>1</v>
      </c>
      <c r="B10" s="83" t="s">
        <v>104</v>
      </c>
      <c r="C10" s="84">
        <v>1</v>
      </c>
      <c r="D10" s="84">
        <v>25</v>
      </c>
      <c r="E10" s="85">
        <f>D10</f>
        <v>25</v>
      </c>
      <c r="F10" s="152">
        <f>MIN(C19:C83)</f>
        <v>41.75</v>
      </c>
      <c r="G10" s="148">
        <f>AVERAGE(C19:C83)</f>
        <v>42.173999999999999</v>
      </c>
      <c r="H10" s="86">
        <v>3</v>
      </c>
      <c r="I10" s="87">
        <f>G10-F10</f>
        <v>0.42399999999999949</v>
      </c>
      <c r="J10" s="88">
        <v>1.2256944444444444E-2</v>
      </c>
      <c r="K10" s="88">
        <f>J10</f>
        <v>1.2256944444444444E-2</v>
      </c>
      <c r="L10" s="89">
        <f>K10</f>
        <v>1.2256944444444444E-2</v>
      </c>
      <c r="M10" s="90" t="s">
        <v>183</v>
      </c>
      <c r="N10" s="91">
        <v>-8</v>
      </c>
      <c r="O10" s="246" t="s">
        <v>159</v>
      </c>
      <c r="P10" s="93"/>
    </row>
    <row r="11" spans="1:16" s="3" customFormat="1" ht="30" customHeight="1" thickBot="1" x14ac:dyDescent="0.3">
      <c r="A11" s="82">
        <v>2</v>
      </c>
      <c r="B11" s="83" t="s">
        <v>119</v>
      </c>
      <c r="C11" s="84">
        <v>7</v>
      </c>
      <c r="D11" s="84">
        <v>81</v>
      </c>
      <c r="E11" s="85">
        <f>D11-D10</f>
        <v>56</v>
      </c>
      <c r="F11" s="256">
        <f>MIN(D19:D83)</f>
        <v>41.62</v>
      </c>
      <c r="G11" s="147">
        <f>AVERAGE(D19:D83)</f>
        <v>41.971818181818186</v>
      </c>
      <c r="H11" s="86">
        <v>2</v>
      </c>
      <c r="I11" s="87">
        <f>G11-F11</f>
        <v>0.35181818181818869</v>
      </c>
      <c r="J11" s="88">
        <v>4.0173611111111111E-2</v>
      </c>
      <c r="K11" s="88">
        <f>J11-J10</f>
        <v>2.7916666666666666E-2</v>
      </c>
      <c r="L11" s="89">
        <f>K11</f>
        <v>2.7916666666666666E-2</v>
      </c>
      <c r="M11" s="90" t="s">
        <v>184</v>
      </c>
      <c r="N11" s="91">
        <v>5</v>
      </c>
      <c r="O11" s="246" t="s">
        <v>178</v>
      </c>
      <c r="P11" s="93"/>
    </row>
    <row r="12" spans="1:16" s="3" customFormat="1" ht="30" customHeight="1" thickBot="1" x14ac:dyDescent="0.3">
      <c r="A12" s="82">
        <v>3</v>
      </c>
      <c r="B12" s="83" t="s">
        <v>104</v>
      </c>
      <c r="C12" s="94">
        <v>13</v>
      </c>
      <c r="D12" s="84">
        <v>137</v>
      </c>
      <c r="E12" s="85">
        <f>D12-D11</f>
        <v>56</v>
      </c>
      <c r="F12" s="152">
        <f>MIN(E19:E83)</f>
        <v>41.75</v>
      </c>
      <c r="G12" s="148">
        <f>AVERAGE(E19:E83)</f>
        <v>42.044727272727272</v>
      </c>
      <c r="H12" s="86">
        <v>9</v>
      </c>
      <c r="I12" s="87">
        <f>G12-F12</f>
        <v>0.29472727272727184</v>
      </c>
      <c r="J12" s="88">
        <v>6.8263888888888888E-2</v>
      </c>
      <c r="K12" s="88">
        <f>J12-J11</f>
        <v>2.8090277777777777E-2</v>
      </c>
      <c r="L12" s="88">
        <f>K12+K10</f>
        <v>4.0347222222222222E-2</v>
      </c>
      <c r="M12" s="90" t="s">
        <v>185</v>
      </c>
      <c r="N12" s="91"/>
      <c r="O12" s="20"/>
    </row>
    <row r="13" spans="1:16" s="3" customFormat="1" ht="30" customHeight="1" thickBot="1" x14ac:dyDescent="0.3">
      <c r="A13" s="95" t="s">
        <v>59</v>
      </c>
      <c r="B13" s="96" t="s">
        <v>119</v>
      </c>
      <c r="C13" s="97">
        <v>69</v>
      </c>
      <c r="D13" s="97">
        <v>167</v>
      </c>
      <c r="E13" s="85">
        <f>D13-D12</f>
        <v>30</v>
      </c>
      <c r="F13" s="250">
        <f>MIN(F19:F83)</f>
        <v>41.53</v>
      </c>
      <c r="G13" s="247">
        <f>AVERAGE(F19:F83)</f>
        <v>41.862758620689654</v>
      </c>
      <c r="H13" s="121">
        <v>3</v>
      </c>
      <c r="I13" s="98">
        <f>G13-F13</f>
        <v>0.33275862068965267</v>
      </c>
      <c r="J13" s="88">
        <v>8.3483796296296306E-2</v>
      </c>
      <c r="K13" s="100">
        <f>J13-J12</f>
        <v>1.5219907407407418E-2</v>
      </c>
      <c r="L13" s="99">
        <f>K13+K11</f>
        <v>4.3136574074074084E-2</v>
      </c>
      <c r="M13" s="90"/>
      <c r="N13" s="91"/>
    </row>
    <row r="14" spans="1:16" s="3" customFormat="1" ht="30" customHeight="1" x14ac:dyDescent="0.25">
      <c r="A14" s="101"/>
      <c r="B14" s="102"/>
      <c r="C14" s="103"/>
      <c r="D14" s="103"/>
      <c r="E14" s="103"/>
      <c r="F14" s="249">
        <f>AVERAGE(F10,F12)</f>
        <v>41.75</v>
      </c>
      <c r="G14" s="123">
        <f>AVERAGE(G10,G12)</f>
        <v>42.109363636363639</v>
      </c>
      <c r="H14" s="123" t="s">
        <v>142</v>
      </c>
      <c r="I14" s="104">
        <f>AVERAGE(I10,I12)</f>
        <v>0.35936363636363566</v>
      </c>
      <c r="J14" s="103"/>
      <c r="K14" s="103"/>
      <c r="L14" s="103"/>
      <c r="M14" s="105"/>
      <c r="N14" s="105"/>
    </row>
    <row r="15" spans="1:16" ht="27.75" customHeight="1" x14ac:dyDescent="0.25">
      <c r="A15" s="106"/>
      <c r="B15" s="106"/>
      <c r="C15" s="106"/>
      <c r="D15" s="107"/>
      <c r="E15" s="108"/>
      <c r="F15" s="109">
        <f>AVERAGE(F11,F13)</f>
        <v>41.575000000000003</v>
      </c>
      <c r="G15" s="110">
        <f>AVERAGE(G11,G13)</f>
        <v>41.91728840125392</v>
      </c>
      <c r="H15" s="110" t="s">
        <v>143</v>
      </c>
      <c r="I15" s="111">
        <f>AVERAGE(I11,I13)</f>
        <v>0.34228840125392068</v>
      </c>
      <c r="J15" s="108"/>
      <c r="K15" s="108" t="s">
        <v>29</v>
      </c>
      <c r="L15" s="108"/>
      <c r="M15" s="105"/>
      <c r="N15" s="105"/>
    </row>
    <row r="16" spans="1:16" ht="30" customHeight="1" thickBot="1" x14ac:dyDescent="0.3">
      <c r="A16" s="112"/>
      <c r="B16" s="112"/>
      <c r="C16" s="112"/>
      <c r="D16" s="108"/>
      <c r="E16" s="108"/>
      <c r="F16" s="113">
        <f>AVERAGE(F10:F13)</f>
        <v>41.662500000000001</v>
      </c>
      <c r="G16" s="114">
        <f>AVERAGE(C19:F83)</f>
        <v>42.007804878048788</v>
      </c>
      <c r="H16" s="115"/>
      <c r="I16" s="116">
        <f>AVERAGE(I10:I13)</f>
        <v>0.35082601880877817</v>
      </c>
      <c r="J16" s="108"/>
      <c r="K16" s="108"/>
      <c r="L16" s="108"/>
      <c r="M16" s="112"/>
      <c r="N16" s="112"/>
    </row>
    <row r="18" spans="2:14" ht="15.75" thickBot="1" x14ac:dyDescent="0.3">
      <c r="C18" s="124" t="str">
        <f>B10</f>
        <v>Петушков Андрей</v>
      </c>
      <c r="D18" s="124" t="str">
        <f>B11</f>
        <v>Тыщенко Миша</v>
      </c>
      <c r="E18" s="124" t="str">
        <f>B12</f>
        <v>Петушков Андрей</v>
      </c>
      <c r="F18" s="124" t="str">
        <f>B13</f>
        <v>Тыщенко Миша</v>
      </c>
    </row>
    <row r="19" spans="2:14" x14ac:dyDescent="0.25">
      <c r="B19" s="1">
        <v>1</v>
      </c>
      <c r="C19" s="125">
        <v>44.11</v>
      </c>
      <c r="D19" s="126">
        <v>42.82</v>
      </c>
      <c r="E19" s="126">
        <v>42.64</v>
      </c>
      <c r="F19" s="127">
        <v>42.37</v>
      </c>
      <c r="M19" s="2"/>
      <c r="N19" s="2"/>
    </row>
    <row r="20" spans="2:14" x14ac:dyDescent="0.25">
      <c r="B20" s="1">
        <v>2</v>
      </c>
      <c r="C20" s="128">
        <v>42.81</v>
      </c>
      <c r="D20" s="129">
        <v>42.53</v>
      </c>
      <c r="E20" s="129">
        <v>42.36</v>
      </c>
      <c r="F20" s="130">
        <v>41.87</v>
      </c>
      <c r="M20" s="3"/>
      <c r="N20" s="3"/>
    </row>
    <row r="21" spans="2:14" x14ac:dyDescent="0.25">
      <c r="B21" s="1">
        <v>3</v>
      </c>
      <c r="C21" s="128">
        <v>41.97</v>
      </c>
      <c r="D21" s="129">
        <v>42.05</v>
      </c>
      <c r="E21" s="129">
        <v>42.25</v>
      </c>
      <c r="F21" s="130">
        <v>41.78</v>
      </c>
      <c r="M21" s="3"/>
      <c r="N21" s="3"/>
    </row>
    <row r="22" spans="2:14" x14ac:dyDescent="0.25">
      <c r="B22" s="1">
        <v>4</v>
      </c>
      <c r="C22" s="128">
        <v>42.14</v>
      </c>
      <c r="D22" s="129">
        <v>42.28</v>
      </c>
      <c r="E22" s="129">
        <v>42.17</v>
      </c>
      <c r="F22" s="130">
        <v>42.06</v>
      </c>
      <c r="M22" s="3"/>
      <c r="N22" s="3"/>
    </row>
    <row r="23" spans="2:14" x14ac:dyDescent="0.25">
      <c r="B23" s="1">
        <v>5</v>
      </c>
      <c r="C23" s="128">
        <v>41.89</v>
      </c>
      <c r="D23" s="129">
        <v>41.84</v>
      </c>
      <c r="E23" s="129">
        <v>42.29</v>
      </c>
      <c r="F23" s="130">
        <v>41.68</v>
      </c>
    </row>
    <row r="24" spans="2:14" x14ac:dyDescent="0.25">
      <c r="B24" s="1">
        <v>6</v>
      </c>
      <c r="C24" s="128">
        <v>41.75</v>
      </c>
      <c r="D24" s="129">
        <v>41.76</v>
      </c>
      <c r="E24" s="129">
        <v>41.99</v>
      </c>
      <c r="F24" s="130">
        <v>42.12</v>
      </c>
    </row>
    <row r="25" spans="2:14" x14ac:dyDescent="0.25">
      <c r="B25" s="1">
        <v>7</v>
      </c>
      <c r="C25" s="128">
        <v>41.91</v>
      </c>
      <c r="D25" s="129">
        <v>41.79</v>
      </c>
      <c r="E25" s="129">
        <v>42.22</v>
      </c>
      <c r="F25" s="130">
        <v>41.95</v>
      </c>
    </row>
    <row r="26" spans="2:14" x14ac:dyDescent="0.25">
      <c r="B26" s="1">
        <v>8</v>
      </c>
      <c r="C26" s="128">
        <v>41.79</v>
      </c>
      <c r="D26" s="129">
        <v>41.89</v>
      </c>
      <c r="E26" s="129">
        <v>42.15</v>
      </c>
      <c r="F26" s="130">
        <v>42.25</v>
      </c>
    </row>
    <row r="27" spans="2:14" x14ac:dyDescent="0.25">
      <c r="B27" s="1">
        <v>9</v>
      </c>
      <c r="C27" s="128">
        <v>41.78</v>
      </c>
      <c r="D27" s="129">
        <v>41.89</v>
      </c>
      <c r="E27" s="129">
        <v>41.89</v>
      </c>
      <c r="F27" s="130">
        <v>41.53</v>
      </c>
    </row>
    <row r="28" spans="2:14" x14ac:dyDescent="0.25">
      <c r="B28" s="1">
        <v>10</v>
      </c>
      <c r="C28" s="128">
        <v>41.75</v>
      </c>
      <c r="D28" s="129">
        <v>41.72</v>
      </c>
      <c r="E28" s="129">
        <v>41.82</v>
      </c>
      <c r="F28" s="130">
        <v>41.71</v>
      </c>
    </row>
    <row r="29" spans="2:14" x14ac:dyDescent="0.25">
      <c r="B29" s="1">
        <v>11</v>
      </c>
      <c r="C29" s="128">
        <v>41.97</v>
      </c>
      <c r="D29" s="129">
        <v>42.01</v>
      </c>
      <c r="E29" s="129">
        <v>42.11</v>
      </c>
      <c r="F29" s="130">
        <v>42.07</v>
      </c>
    </row>
    <row r="30" spans="2:14" x14ac:dyDescent="0.25">
      <c r="B30" s="1">
        <v>12</v>
      </c>
      <c r="C30" s="128">
        <v>42.27</v>
      </c>
      <c r="D30" s="129">
        <v>41.94</v>
      </c>
      <c r="E30" s="129">
        <v>41.89</v>
      </c>
      <c r="F30" s="130">
        <v>42.01</v>
      </c>
    </row>
    <row r="31" spans="2:14" x14ac:dyDescent="0.25">
      <c r="B31" s="1">
        <v>13</v>
      </c>
      <c r="C31" s="128">
        <v>42.7</v>
      </c>
      <c r="D31" s="129">
        <v>41.91</v>
      </c>
      <c r="E31" s="129">
        <v>41.82</v>
      </c>
      <c r="F31" s="130">
        <v>41.76</v>
      </c>
    </row>
    <row r="32" spans="2:14" x14ac:dyDescent="0.25">
      <c r="B32" s="1">
        <v>14</v>
      </c>
      <c r="C32" s="151">
        <v>42.17</v>
      </c>
      <c r="D32" s="129">
        <v>41.79</v>
      </c>
      <c r="E32" s="129">
        <v>42.47</v>
      </c>
      <c r="F32" s="130">
        <v>41.95</v>
      </c>
    </row>
    <row r="33" spans="2:6" x14ac:dyDescent="0.25">
      <c r="B33" s="1">
        <v>15</v>
      </c>
      <c r="C33" s="128">
        <v>42.07</v>
      </c>
      <c r="D33" s="129">
        <v>42.11</v>
      </c>
      <c r="E33" s="129">
        <v>42.01</v>
      </c>
      <c r="F33" s="130">
        <v>41.66</v>
      </c>
    </row>
    <row r="34" spans="2:6" x14ac:dyDescent="0.25">
      <c r="B34" s="1">
        <v>16</v>
      </c>
      <c r="C34" s="128">
        <v>41.98</v>
      </c>
      <c r="D34" s="129">
        <v>41.73</v>
      </c>
      <c r="E34" s="129">
        <v>42.04</v>
      </c>
      <c r="F34" s="130">
        <v>41.72</v>
      </c>
    </row>
    <row r="35" spans="2:6" x14ac:dyDescent="0.25">
      <c r="B35" s="1">
        <v>17</v>
      </c>
      <c r="C35" s="128">
        <v>41.92</v>
      </c>
      <c r="D35" s="129">
        <v>41.62</v>
      </c>
      <c r="E35" s="129">
        <v>41.9</v>
      </c>
      <c r="F35" s="130">
        <v>41.83</v>
      </c>
    </row>
    <row r="36" spans="2:6" x14ac:dyDescent="0.25">
      <c r="B36" s="1">
        <v>18</v>
      </c>
      <c r="C36" s="128">
        <v>42.16</v>
      </c>
      <c r="D36" s="129">
        <v>42.12</v>
      </c>
      <c r="E36" s="129">
        <v>41.78</v>
      </c>
      <c r="F36" s="130">
        <v>41.62</v>
      </c>
    </row>
    <row r="37" spans="2:6" x14ac:dyDescent="0.25">
      <c r="B37" s="1">
        <v>19</v>
      </c>
      <c r="C37" s="128">
        <v>42.54</v>
      </c>
      <c r="D37" s="129">
        <v>41.88</v>
      </c>
      <c r="E37" s="129">
        <v>41.88</v>
      </c>
      <c r="F37" s="130">
        <v>41.77</v>
      </c>
    </row>
    <row r="38" spans="2:6" x14ac:dyDescent="0.25">
      <c r="B38" s="1">
        <v>20</v>
      </c>
      <c r="C38" s="128">
        <v>42.04</v>
      </c>
      <c r="D38" s="129">
        <v>41.72</v>
      </c>
      <c r="E38" s="129">
        <v>41.97</v>
      </c>
      <c r="F38" s="130">
        <v>41.83</v>
      </c>
    </row>
    <row r="39" spans="2:6" x14ac:dyDescent="0.25">
      <c r="B39" s="1">
        <v>21</v>
      </c>
      <c r="C39" s="128">
        <v>41.92</v>
      </c>
      <c r="D39" s="129">
        <v>41.83</v>
      </c>
      <c r="E39" s="129">
        <v>41.97</v>
      </c>
      <c r="F39" s="130">
        <v>41.53</v>
      </c>
    </row>
    <row r="40" spans="2:6" x14ac:dyDescent="0.25">
      <c r="B40" s="1">
        <v>22</v>
      </c>
      <c r="C40" s="128">
        <v>42.14</v>
      </c>
      <c r="D40" s="129">
        <v>42.44</v>
      </c>
      <c r="E40" s="129">
        <v>42.21</v>
      </c>
      <c r="F40" s="130">
        <v>41.63</v>
      </c>
    </row>
    <row r="41" spans="2:6" x14ac:dyDescent="0.25">
      <c r="B41" s="1">
        <v>23</v>
      </c>
      <c r="C41" s="128">
        <v>42.11</v>
      </c>
      <c r="D41" s="129">
        <v>42.17</v>
      </c>
      <c r="E41" s="129">
        <v>41.87</v>
      </c>
      <c r="F41" s="130">
        <v>42.1</v>
      </c>
    </row>
    <row r="42" spans="2:6" x14ac:dyDescent="0.25">
      <c r="B42" s="1">
        <v>24</v>
      </c>
      <c r="C42" s="128">
        <v>42.08</v>
      </c>
      <c r="D42" s="129">
        <v>41.97</v>
      </c>
      <c r="E42" s="129">
        <v>41.96</v>
      </c>
      <c r="F42" s="130">
        <v>41.79</v>
      </c>
    </row>
    <row r="43" spans="2:6" x14ac:dyDescent="0.25">
      <c r="B43" s="1">
        <v>25</v>
      </c>
      <c r="C43" s="128">
        <v>42.38</v>
      </c>
      <c r="D43" s="129">
        <v>41.86</v>
      </c>
      <c r="E43" s="129">
        <v>41.99</v>
      </c>
      <c r="F43" s="130">
        <v>41.98</v>
      </c>
    </row>
    <row r="44" spans="2:6" x14ac:dyDescent="0.25">
      <c r="B44" s="1">
        <v>26</v>
      </c>
      <c r="C44" s="128"/>
      <c r="D44" s="129">
        <v>41.97</v>
      </c>
      <c r="E44" s="129">
        <v>42.06</v>
      </c>
      <c r="F44" s="130">
        <v>41.92</v>
      </c>
    </row>
    <row r="45" spans="2:6" x14ac:dyDescent="0.25">
      <c r="B45" s="1">
        <v>27</v>
      </c>
      <c r="C45" s="128"/>
      <c r="D45" s="129">
        <v>42.04</v>
      </c>
      <c r="E45" s="129">
        <v>42.06</v>
      </c>
      <c r="F45" s="130">
        <v>41.91</v>
      </c>
    </row>
    <row r="46" spans="2:6" x14ac:dyDescent="0.25">
      <c r="B46" s="1">
        <v>28</v>
      </c>
      <c r="C46" s="128"/>
      <c r="D46" s="129">
        <v>41.83</v>
      </c>
      <c r="E46" s="129">
        <v>41.95</v>
      </c>
      <c r="F46" s="130">
        <v>41.85</v>
      </c>
    </row>
    <row r="47" spans="2:6" x14ac:dyDescent="0.25">
      <c r="B47" s="1">
        <v>29</v>
      </c>
      <c r="C47" s="128"/>
      <c r="D47" s="129">
        <v>41.99</v>
      </c>
      <c r="E47" s="129">
        <v>42.31</v>
      </c>
      <c r="F47" s="130">
        <v>41.77</v>
      </c>
    </row>
    <row r="48" spans="2:6" x14ac:dyDescent="0.25">
      <c r="B48" s="1">
        <v>30</v>
      </c>
      <c r="C48" s="128"/>
      <c r="D48" s="129">
        <v>41.83</v>
      </c>
      <c r="E48" s="129">
        <v>41.93</v>
      </c>
      <c r="F48" s="130"/>
    </row>
    <row r="49" spans="2:6" x14ac:dyDescent="0.25">
      <c r="B49" s="1">
        <v>31</v>
      </c>
      <c r="C49" s="128"/>
      <c r="D49" s="129">
        <v>41.88</v>
      </c>
      <c r="E49" s="129">
        <v>42.08</v>
      </c>
      <c r="F49" s="130"/>
    </row>
    <row r="50" spans="2:6" x14ac:dyDescent="0.25">
      <c r="B50" s="1">
        <v>32</v>
      </c>
      <c r="C50" s="128"/>
      <c r="D50" s="129">
        <v>42.2</v>
      </c>
      <c r="E50" s="129">
        <v>41.85</v>
      </c>
      <c r="F50" s="130"/>
    </row>
    <row r="51" spans="2:6" x14ac:dyDescent="0.25">
      <c r="B51" s="1">
        <v>33</v>
      </c>
      <c r="C51" s="128"/>
      <c r="D51" s="129">
        <v>41.89</v>
      </c>
      <c r="E51" s="129">
        <v>41.85</v>
      </c>
      <c r="F51" s="130"/>
    </row>
    <row r="52" spans="2:6" x14ac:dyDescent="0.25">
      <c r="B52" s="1">
        <v>34</v>
      </c>
      <c r="C52" s="128"/>
      <c r="D52" s="129">
        <v>41.89</v>
      </c>
      <c r="E52" s="129">
        <v>41.81</v>
      </c>
      <c r="F52" s="130"/>
    </row>
    <row r="53" spans="2:6" x14ac:dyDescent="0.25">
      <c r="B53" s="1">
        <v>35</v>
      </c>
      <c r="C53" s="128"/>
      <c r="D53" s="129">
        <v>41.86</v>
      </c>
      <c r="E53" s="129">
        <v>42.42</v>
      </c>
      <c r="F53" s="130"/>
    </row>
    <row r="54" spans="2:6" x14ac:dyDescent="0.25">
      <c r="B54" s="1">
        <v>36</v>
      </c>
      <c r="C54" s="128"/>
      <c r="D54" s="129">
        <v>41.79</v>
      </c>
      <c r="E54" s="129">
        <v>41.84</v>
      </c>
      <c r="F54" s="130"/>
    </row>
    <row r="55" spans="2:6" x14ac:dyDescent="0.25">
      <c r="B55" s="1">
        <v>37</v>
      </c>
      <c r="C55" s="128"/>
      <c r="D55" s="129">
        <v>41.95</v>
      </c>
      <c r="E55" s="129">
        <v>42.12</v>
      </c>
      <c r="F55" s="130"/>
    </row>
    <row r="56" spans="2:6" x14ac:dyDescent="0.25">
      <c r="B56" s="1">
        <v>38</v>
      </c>
      <c r="C56" s="128"/>
      <c r="D56" s="129">
        <v>41.82</v>
      </c>
      <c r="E56" s="129">
        <v>42.03</v>
      </c>
      <c r="F56" s="130"/>
    </row>
    <row r="57" spans="2:6" x14ac:dyDescent="0.25">
      <c r="B57" s="1">
        <v>39</v>
      </c>
      <c r="C57" s="128"/>
      <c r="D57" s="129">
        <v>41.88</v>
      </c>
      <c r="E57" s="129">
        <v>42.11</v>
      </c>
      <c r="F57" s="130"/>
    </row>
    <row r="58" spans="2:6" x14ac:dyDescent="0.25">
      <c r="B58" s="1">
        <v>40</v>
      </c>
      <c r="C58" s="128"/>
      <c r="D58" s="129">
        <v>41.81</v>
      </c>
      <c r="E58" s="129">
        <v>42.41</v>
      </c>
      <c r="F58" s="130"/>
    </row>
    <row r="59" spans="2:6" x14ac:dyDescent="0.25">
      <c r="B59" s="1">
        <v>41</v>
      </c>
      <c r="C59" s="128"/>
      <c r="D59" s="129">
        <v>41.7</v>
      </c>
      <c r="E59" s="129">
        <v>41.93</v>
      </c>
      <c r="F59" s="130"/>
    </row>
    <row r="60" spans="2:6" x14ac:dyDescent="0.25">
      <c r="B60" s="1">
        <v>42</v>
      </c>
      <c r="C60" s="128"/>
      <c r="D60" s="129">
        <v>41.9</v>
      </c>
      <c r="E60" s="129">
        <v>41.76</v>
      </c>
      <c r="F60" s="130"/>
    </row>
    <row r="61" spans="2:6" x14ac:dyDescent="0.25">
      <c r="B61" s="1">
        <v>43</v>
      </c>
      <c r="C61" s="128"/>
      <c r="D61" s="129">
        <v>41.86</v>
      </c>
      <c r="E61" s="129">
        <v>41.75</v>
      </c>
      <c r="F61" s="130"/>
    </row>
    <row r="62" spans="2:6" x14ac:dyDescent="0.25">
      <c r="B62" s="1">
        <v>44</v>
      </c>
      <c r="C62" s="128"/>
      <c r="D62" s="129">
        <v>42.63</v>
      </c>
      <c r="E62" s="129">
        <v>42.16</v>
      </c>
      <c r="F62" s="130"/>
    </row>
    <row r="63" spans="2:6" x14ac:dyDescent="0.25">
      <c r="B63" s="1">
        <v>45</v>
      </c>
      <c r="C63" s="128"/>
      <c r="D63" s="129">
        <v>42</v>
      </c>
      <c r="E63" s="129">
        <v>41.87</v>
      </c>
      <c r="F63" s="130"/>
    </row>
    <row r="64" spans="2:6" x14ac:dyDescent="0.25">
      <c r="B64" s="1">
        <v>46</v>
      </c>
      <c r="C64" s="128"/>
      <c r="D64" s="129">
        <v>41.94</v>
      </c>
      <c r="E64" s="129">
        <v>41.96</v>
      </c>
      <c r="F64" s="130"/>
    </row>
    <row r="65" spans="2:6" x14ac:dyDescent="0.25">
      <c r="B65" s="1">
        <v>47</v>
      </c>
      <c r="C65" s="128"/>
      <c r="D65" s="129">
        <v>42.01</v>
      </c>
      <c r="E65" s="129">
        <v>41.9</v>
      </c>
      <c r="F65" s="130"/>
    </row>
    <row r="66" spans="2:6" x14ac:dyDescent="0.25">
      <c r="B66" s="1">
        <v>48</v>
      </c>
      <c r="C66" s="128"/>
      <c r="D66" s="129">
        <v>41.99</v>
      </c>
      <c r="E66" s="129">
        <v>42.21</v>
      </c>
      <c r="F66" s="130"/>
    </row>
    <row r="67" spans="2:6" x14ac:dyDescent="0.25">
      <c r="B67" s="1">
        <v>49</v>
      </c>
      <c r="C67" s="128"/>
      <c r="D67" s="129">
        <v>41.93</v>
      </c>
      <c r="E67" s="129">
        <v>42.22</v>
      </c>
      <c r="F67" s="130"/>
    </row>
    <row r="68" spans="2:6" x14ac:dyDescent="0.25">
      <c r="B68" s="1">
        <v>50</v>
      </c>
      <c r="C68" s="128"/>
      <c r="D68" s="129">
        <v>42.1</v>
      </c>
      <c r="E68" s="129">
        <v>41.91</v>
      </c>
      <c r="F68" s="130"/>
    </row>
    <row r="69" spans="2:6" x14ac:dyDescent="0.25">
      <c r="B69" s="1">
        <v>51</v>
      </c>
      <c r="C69" s="128"/>
      <c r="D69" s="129">
        <v>41.81</v>
      </c>
      <c r="E69" s="129">
        <v>41.83</v>
      </c>
      <c r="F69" s="130"/>
    </row>
    <row r="70" spans="2:6" x14ac:dyDescent="0.25">
      <c r="B70" s="1">
        <v>52</v>
      </c>
      <c r="C70" s="128"/>
      <c r="D70" s="129">
        <v>42.01</v>
      </c>
      <c r="E70" s="129">
        <v>42.61</v>
      </c>
      <c r="F70" s="130"/>
    </row>
    <row r="71" spans="2:6" x14ac:dyDescent="0.25">
      <c r="B71" s="1">
        <v>53</v>
      </c>
      <c r="C71" s="128"/>
      <c r="D71" s="129">
        <v>41.71</v>
      </c>
      <c r="E71" s="129">
        <v>41.84</v>
      </c>
      <c r="F71" s="130"/>
    </row>
    <row r="72" spans="2:6" x14ac:dyDescent="0.25">
      <c r="B72" s="1">
        <v>54</v>
      </c>
      <c r="C72" s="128"/>
      <c r="D72" s="129">
        <v>41.85</v>
      </c>
      <c r="E72" s="129">
        <v>41.86</v>
      </c>
      <c r="F72" s="130"/>
    </row>
    <row r="73" spans="2:6" x14ac:dyDescent="0.25">
      <c r="B73" s="1">
        <v>55</v>
      </c>
      <c r="C73" s="128"/>
      <c r="D73" s="129">
        <v>42.71</v>
      </c>
      <c r="E73" s="129">
        <v>42.17</v>
      </c>
      <c r="F73" s="130"/>
    </row>
    <row r="74" spans="2:6" x14ac:dyDescent="0.25">
      <c r="B74" s="1">
        <v>56</v>
      </c>
      <c r="C74" s="128"/>
      <c r="D74" s="129"/>
      <c r="E74" s="129"/>
      <c r="F74" s="130"/>
    </row>
    <row r="75" spans="2:6" x14ac:dyDescent="0.25">
      <c r="B75" s="1">
        <v>57</v>
      </c>
      <c r="C75" s="128"/>
      <c r="D75" s="129"/>
      <c r="E75" s="129"/>
      <c r="F75" s="130"/>
    </row>
    <row r="76" spans="2:6" x14ac:dyDescent="0.25">
      <c r="B76" s="1">
        <v>58</v>
      </c>
      <c r="C76" s="128"/>
      <c r="D76" s="129"/>
      <c r="E76" s="129"/>
      <c r="F76" s="130"/>
    </row>
    <row r="77" spans="2:6" x14ac:dyDescent="0.25">
      <c r="B77" s="1">
        <v>59</v>
      </c>
      <c r="C77" s="128"/>
      <c r="D77" s="129"/>
      <c r="E77" s="129"/>
      <c r="F77" s="130"/>
    </row>
    <row r="78" spans="2:6" x14ac:dyDescent="0.25">
      <c r="B78" s="1">
        <v>60</v>
      </c>
      <c r="C78" s="128"/>
      <c r="D78" s="129"/>
      <c r="E78" s="129"/>
      <c r="F78" s="130"/>
    </row>
    <row r="79" spans="2:6" x14ac:dyDescent="0.25">
      <c r="B79" s="1">
        <v>61</v>
      </c>
      <c r="C79" s="128"/>
      <c r="D79" s="129"/>
      <c r="E79" s="129"/>
      <c r="F79" s="130"/>
    </row>
    <row r="80" spans="2:6" x14ac:dyDescent="0.25">
      <c r="B80" s="1">
        <v>62</v>
      </c>
      <c r="C80" s="128"/>
      <c r="D80" s="129"/>
      <c r="E80" s="129"/>
      <c r="F80" s="130"/>
    </row>
    <row r="81" spans="2:6" x14ac:dyDescent="0.25">
      <c r="B81" s="1">
        <v>63</v>
      </c>
      <c r="C81" s="128"/>
      <c r="D81" s="129"/>
      <c r="E81" s="129"/>
      <c r="F81" s="130"/>
    </row>
    <row r="82" spans="2:6" x14ac:dyDescent="0.25">
      <c r="B82" s="1">
        <v>64</v>
      </c>
      <c r="C82" s="128"/>
      <c r="D82" s="129"/>
      <c r="E82" s="129"/>
      <c r="F82" s="130"/>
    </row>
    <row r="83" spans="2:6" ht="15.75" thickBot="1" x14ac:dyDescent="0.3">
      <c r="B83" s="1">
        <v>65</v>
      </c>
      <c r="C83" s="131"/>
      <c r="D83" s="132"/>
      <c r="E83" s="132"/>
      <c r="F83" s="133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topLeftCell="A3" zoomScale="75" zoomScaleNormal="75" workbookViewId="0">
      <selection activeCell="H14" sqref="H14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07" t="s">
        <v>71</v>
      </c>
      <c r="B4" s="207"/>
      <c r="C4" s="207"/>
      <c r="D4" s="207"/>
      <c r="E4" s="207"/>
      <c r="F4" s="207"/>
      <c r="G4" s="207"/>
      <c r="H4" s="207"/>
      <c r="I4" s="207"/>
      <c r="J4" s="207"/>
      <c r="K4" s="207"/>
      <c r="L4" s="207"/>
    </row>
    <row r="5" spans="1:16" ht="7.5" customHeight="1" x14ac:dyDescent="0.25"/>
    <row r="6" spans="1:16" ht="17.25" x14ac:dyDescent="0.3">
      <c r="A6" s="158" t="s">
        <v>95</v>
      </c>
      <c r="B6" s="158"/>
      <c r="C6" s="158"/>
      <c r="D6" s="158"/>
      <c r="E6" s="158"/>
      <c r="F6" s="158"/>
      <c r="G6" s="158"/>
      <c r="H6" s="158"/>
      <c r="I6" s="158"/>
      <c r="J6" s="158"/>
      <c r="K6" s="158"/>
      <c r="L6" s="158"/>
    </row>
    <row r="7" spans="1:16" ht="7.5" customHeight="1" x14ac:dyDescent="0.25"/>
    <row r="8" spans="1:16" s="2" customFormat="1" ht="20.25" customHeight="1" x14ac:dyDescent="0.25">
      <c r="A8" s="208" t="s">
        <v>45</v>
      </c>
      <c r="B8" s="209" t="s">
        <v>13</v>
      </c>
      <c r="C8" s="210" t="s">
        <v>18</v>
      </c>
      <c r="D8" s="209" t="s">
        <v>46</v>
      </c>
      <c r="E8" s="212" t="s">
        <v>47</v>
      </c>
      <c r="F8" s="214" t="s">
        <v>48</v>
      </c>
      <c r="G8" s="215"/>
      <c r="H8" s="215"/>
      <c r="I8" s="216"/>
      <c r="J8" s="217" t="s">
        <v>49</v>
      </c>
      <c r="K8" s="208" t="s">
        <v>50</v>
      </c>
      <c r="L8" s="208"/>
      <c r="M8" s="78"/>
      <c r="N8" s="78"/>
    </row>
    <row r="9" spans="1:16" s="2" customFormat="1" ht="27.75" customHeight="1" thickBot="1" x14ac:dyDescent="0.3">
      <c r="A9" s="208"/>
      <c r="B9" s="209"/>
      <c r="C9" s="211"/>
      <c r="D9" s="209"/>
      <c r="E9" s="213"/>
      <c r="F9" s="79" t="s">
        <v>51</v>
      </c>
      <c r="G9" s="79" t="s">
        <v>52</v>
      </c>
      <c r="H9" s="79" t="s">
        <v>53</v>
      </c>
      <c r="I9" s="80" t="s">
        <v>54</v>
      </c>
      <c r="J9" s="218"/>
      <c r="K9" s="150" t="s">
        <v>55</v>
      </c>
      <c r="L9" s="150" t="s">
        <v>56</v>
      </c>
      <c r="M9" s="81" t="s">
        <v>57</v>
      </c>
      <c r="N9" s="81" t="s">
        <v>58</v>
      </c>
    </row>
    <row r="10" spans="1:16" s="3" customFormat="1" ht="30" customHeight="1" thickBot="1" x14ac:dyDescent="0.3">
      <c r="A10" s="82">
        <v>1</v>
      </c>
      <c r="B10" s="83" t="s">
        <v>97</v>
      </c>
      <c r="C10" s="84">
        <v>2</v>
      </c>
      <c r="D10" s="84">
        <v>22</v>
      </c>
      <c r="E10" s="85">
        <f>D10</f>
        <v>22</v>
      </c>
      <c r="F10" s="152">
        <f>MIN(C19:C83)</f>
        <v>41.96</v>
      </c>
      <c r="G10" s="148">
        <f>AVERAGE(C19:C83)</f>
        <v>42.574545454545465</v>
      </c>
      <c r="H10" s="86">
        <v>0</v>
      </c>
      <c r="I10" s="87">
        <f>G10-F10</f>
        <v>0.61454545454546405</v>
      </c>
      <c r="J10" s="88">
        <v>1.0925925925925924E-2</v>
      </c>
      <c r="K10" s="88">
        <f>J10</f>
        <v>1.0925925925925924E-2</v>
      </c>
      <c r="L10" s="89">
        <f>K10</f>
        <v>1.0925925925925924E-2</v>
      </c>
      <c r="M10" s="90" t="s">
        <v>186</v>
      </c>
      <c r="N10" s="91">
        <v>-24</v>
      </c>
      <c r="O10" s="246" t="s">
        <v>159</v>
      </c>
      <c r="P10" s="93"/>
    </row>
    <row r="11" spans="1:16" s="3" customFormat="1" ht="30" customHeight="1" x14ac:dyDescent="0.25">
      <c r="A11" s="82">
        <v>2</v>
      </c>
      <c r="B11" s="83" t="s">
        <v>96</v>
      </c>
      <c r="C11" s="84">
        <v>13</v>
      </c>
      <c r="D11" s="84">
        <v>68</v>
      </c>
      <c r="E11" s="85">
        <f>D11-D10</f>
        <v>46</v>
      </c>
      <c r="F11" s="251">
        <f>MIN(D19:D83)</f>
        <v>41.96</v>
      </c>
      <c r="G11" s="147">
        <f>AVERAGE(D19:D83)</f>
        <v>42.380222222222216</v>
      </c>
      <c r="H11" s="86">
        <v>3</v>
      </c>
      <c r="I11" s="87">
        <f>G11-F11</f>
        <v>0.42022222222221473</v>
      </c>
      <c r="J11" s="88">
        <v>3.4212962962962966E-2</v>
      </c>
      <c r="K11" s="88">
        <f>J11-J10</f>
        <v>2.3287037037037044E-2</v>
      </c>
      <c r="L11" s="89">
        <f>K11</f>
        <v>2.3287037037037044E-2</v>
      </c>
      <c r="M11" s="90" t="s">
        <v>161</v>
      </c>
      <c r="N11" s="91"/>
      <c r="O11" s="92"/>
      <c r="P11" s="93"/>
    </row>
    <row r="12" spans="1:16" s="3" customFormat="1" ht="30" customHeight="1" thickBot="1" x14ac:dyDescent="0.3">
      <c r="A12" s="82">
        <v>3</v>
      </c>
      <c r="B12" s="83" t="s">
        <v>97</v>
      </c>
      <c r="C12" s="94">
        <v>69</v>
      </c>
      <c r="D12" s="84">
        <v>116</v>
      </c>
      <c r="E12" s="85">
        <f>D12-D11</f>
        <v>48</v>
      </c>
      <c r="F12" s="119">
        <f>MIN(E19:E83)</f>
        <v>42.57</v>
      </c>
      <c r="G12" s="148">
        <f>AVERAGE(E19:E83)</f>
        <v>43.125319148936157</v>
      </c>
      <c r="H12" s="86">
        <v>1</v>
      </c>
      <c r="I12" s="87">
        <f>G12-F12</f>
        <v>0.55531914893615664</v>
      </c>
      <c r="J12" s="88">
        <v>5.9050925925925923E-2</v>
      </c>
      <c r="K12" s="88">
        <f>J12-J11</f>
        <v>2.4837962962962958E-2</v>
      </c>
      <c r="L12" s="88">
        <f>K12+K10</f>
        <v>3.576388888888888E-2</v>
      </c>
      <c r="M12" s="90" t="s">
        <v>187</v>
      </c>
      <c r="N12" s="91"/>
      <c r="O12" s="20"/>
    </row>
    <row r="13" spans="1:16" s="3" customFormat="1" ht="30" customHeight="1" thickBot="1" x14ac:dyDescent="0.3">
      <c r="A13" s="95" t="s">
        <v>59</v>
      </c>
      <c r="B13" s="96" t="s">
        <v>96</v>
      </c>
      <c r="C13" s="97">
        <v>21</v>
      </c>
      <c r="D13" s="97">
        <v>165</v>
      </c>
      <c r="E13" s="85">
        <f>D13-D12</f>
        <v>49</v>
      </c>
      <c r="F13" s="250">
        <f>MIN(F19:F83)</f>
        <v>41.44</v>
      </c>
      <c r="G13" s="247">
        <f>AVERAGE(F19:F83)</f>
        <v>41.848750000000003</v>
      </c>
      <c r="H13" s="121">
        <v>2</v>
      </c>
      <c r="I13" s="98">
        <f>G13-F13</f>
        <v>0.40875000000000483</v>
      </c>
      <c r="J13" s="88">
        <v>8.3483796296296306E-2</v>
      </c>
      <c r="K13" s="100">
        <f>J13-J12</f>
        <v>2.4432870370370383E-2</v>
      </c>
      <c r="L13" s="99">
        <f>K13+K11</f>
        <v>4.7719907407407426E-2</v>
      </c>
      <c r="M13" s="90"/>
      <c r="N13" s="91"/>
    </row>
    <row r="14" spans="1:16" s="3" customFormat="1" ht="30" customHeight="1" x14ac:dyDescent="0.25">
      <c r="A14" s="101"/>
      <c r="B14" s="102"/>
      <c r="C14" s="103"/>
      <c r="D14" s="103"/>
      <c r="E14" s="103"/>
      <c r="F14" s="249">
        <f>AVERAGE(F10,F12)</f>
        <v>42.265000000000001</v>
      </c>
      <c r="G14" s="123">
        <f>AVERAGE(G10,G12)</f>
        <v>42.849932301740807</v>
      </c>
      <c r="H14" s="123" t="s">
        <v>144</v>
      </c>
      <c r="I14" s="104">
        <f>AVERAGE(I10,I12)</f>
        <v>0.58493230174081035</v>
      </c>
      <c r="J14" s="103"/>
      <c r="K14" s="103"/>
      <c r="L14" s="103"/>
      <c r="M14" s="105"/>
      <c r="N14" s="105"/>
    </row>
    <row r="15" spans="1:16" ht="27.75" customHeight="1" x14ac:dyDescent="0.25">
      <c r="A15" s="106"/>
      <c r="B15" s="106"/>
      <c r="C15" s="106"/>
      <c r="D15" s="107"/>
      <c r="E15" s="108"/>
      <c r="F15" s="109">
        <f>AVERAGE(F11,F13)</f>
        <v>41.7</v>
      </c>
      <c r="G15" s="110">
        <f>AVERAGE(G11,G13)</f>
        <v>42.114486111111106</v>
      </c>
      <c r="H15" s="110" t="s">
        <v>145</v>
      </c>
      <c r="I15" s="111">
        <f>AVERAGE(I11,I13)</f>
        <v>0.41448611111110978</v>
      </c>
      <c r="J15" s="108"/>
      <c r="K15" s="108" t="s">
        <v>29</v>
      </c>
      <c r="L15" s="108"/>
      <c r="M15" s="105"/>
      <c r="N15" s="105"/>
    </row>
    <row r="16" spans="1:16" ht="30" customHeight="1" thickBot="1" x14ac:dyDescent="0.3">
      <c r="A16" s="112"/>
      <c r="B16" s="112"/>
      <c r="C16" s="112"/>
      <c r="D16" s="108"/>
      <c r="E16" s="108"/>
      <c r="F16" s="113">
        <f>AVERAGE(F10:F13)</f>
        <v>41.982500000000002</v>
      </c>
      <c r="G16" s="114">
        <f>AVERAGE(C19:F83)</f>
        <v>42.465308641975327</v>
      </c>
      <c r="H16" s="115"/>
      <c r="I16" s="116">
        <f>AVERAGE(I10:I13)</f>
        <v>0.49970920642596006</v>
      </c>
      <c r="J16" s="108"/>
      <c r="K16" s="108"/>
      <c r="L16" s="108"/>
      <c r="M16" s="112"/>
      <c r="N16" s="112"/>
    </row>
    <row r="18" spans="2:14" ht="15.75" thickBot="1" x14ac:dyDescent="0.3">
      <c r="C18" s="124" t="str">
        <f>B10</f>
        <v>Загорулько Иван</v>
      </c>
      <c r="D18" s="124" t="str">
        <f>B11</f>
        <v>Звягин Григорий</v>
      </c>
      <c r="E18" s="124" t="str">
        <f>B12</f>
        <v>Загорулько Иван</v>
      </c>
      <c r="F18" s="124" t="str">
        <f>B13</f>
        <v>Звягин Григорий</v>
      </c>
    </row>
    <row r="19" spans="2:14" x14ac:dyDescent="0.25">
      <c r="B19" s="1">
        <v>1</v>
      </c>
      <c r="C19" s="125">
        <v>46.11</v>
      </c>
      <c r="D19" s="126">
        <v>42.47</v>
      </c>
      <c r="E19" s="126">
        <v>43.06</v>
      </c>
      <c r="F19" s="127">
        <v>42.03</v>
      </c>
      <c r="M19" s="2"/>
      <c r="N19" s="2"/>
    </row>
    <row r="20" spans="2:14" x14ac:dyDescent="0.25">
      <c r="B20" s="1">
        <v>2</v>
      </c>
      <c r="C20" s="128">
        <v>44.11</v>
      </c>
      <c r="D20" s="129">
        <v>42.35</v>
      </c>
      <c r="E20" s="129">
        <v>43.14</v>
      </c>
      <c r="F20" s="130">
        <v>41.94</v>
      </c>
      <c r="M20" s="3"/>
      <c r="N20" s="3"/>
    </row>
    <row r="21" spans="2:14" x14ac:dyDescent="0.25">
      <c r="B21" s="1">
        <v>3</v>
      </c>
      <c r="C21" s="128">
        <v>42.39</v>
      </c>
      <c r="D21" s="129">
        <v>43.54</v>
      </c>
      <c r="E21" s="129">
        <v>42.8</v>
      </c>
      <c r="F21" s="130">
        <v>42.09</v>
      </c>
      <c r="M21" s="3"/>
      <c r="N21" s="3"/>
    </row>
    <row r="22" spans="2:14" x14ac:dyDescent="0.25">
      <c r="B22" s="1">
        <v>4</v>
      </c>
      <c r="C22" s="128">
        <v>42.54</v>
      </c>
      <c r="D22" s="129">
        <v>42.79</v>
      </c>
      <c r="E22" s="129">
        <v>42.93</v>
      </c>
      <c r="F22" s="130">
        <v>41.9</v>
      </c>
      <c r="M22" s="3"/>
      <c r="N22" s="3"/>
    </row>
    <row r="23" spans="2:14" x14ac:dyDescent="0.25">
      <c r="B23" s="1">
        <v>5</v>
      </c>
      <c r="C23" s="128">
        <v>42.32</v>
      </c>
      <c r="D23" s="129">
        <v>42.47</v>
      </c>
      <c r="E23" s="129">
        <v>43.24</v>
      </c>
      <c r="F23" s="130">
        <v>41.9</v>
      </c>
    </row>
    <row r="24" spans="2:14" x14ac:dyDescent="0.25">
      <c r="B24" s="1">
        <v>6</v>
      </c>
      <c r="C24" s="128">
        <v>42.25</v>
      </c>
      <c r="D24" s="129">
        <v>42.29</v>
      </c>
      <c r="E24" s="129">
        <v>43.14</v>
      </c>
      <c r="F24" s="130">
        <v>41.72</v>
      </c>
    </row>
    <row r="25" spans="2:14" x14ac:dyDescent="0.25">
      <c r="B25" s="1">
        <v>7</v>
      </c>
      <c r="C25" s="128">
        <v>42.17</v>
      </c>
      <c r="D25" s="129">
        <v>42.16</v>
      </c>
      <c r="E25" s="129">
        <v>43.28</v>
      </c>
      <c r="F25" s="130">
        <v>41.72</v>
      </c>
    </row>
    <row r="26" spans="2:14" x14ac:dyDescent="0.25">
      <c r="B26" s="1">
        <v>8</v>
      </c>
      <c r="C26" s="128">
        <v>42.24</v>
      </c>
      <c r="D26" s="129">
        <v>42.54</v>
      </c>
      <c r="E26" s="129">
        <v>43.9</v>
      </c>
      <c r="F26" s="130">
        <v>41.65</v>
      </c>
    </row>
    <row r="27" spans="2:14" x14ac:dyDescent="0.25">
      <c r="B27" s="1">
        <v>9</v>
      </c>
      <c r="C27" s="128">
        <v>42.03</v>
      </c>
      <c r="D27" s="129">
        <v>42.32</v>
      </c>
      <c r="E27" s="129">
        <v>42.98</v>
      </c>
      <c r="F27" s="130">
        <v>41.88</v>
      </c>
    </row>
    <row r="28" spans="2:14" x14ac:dyDescent="0.25">
      <c r="B28" s="1">
        <v>10</v>
      </c>
      <c r="C28" s="128">
        <v>42.1</v>
      </c>
      <c r="D28" s="129">
        <v>42.31</v>
      </c>
      <c r="E28" s="129">
        <v>42.83</v>
      </c>
      <c r="F28" s="130">
        <v>42.16</v>
      </c>
    </row>
    <row r="29" spans="2:14" x14ac:dyDescent="0.25">
      <c r="B29" s="1">
        <v>11</v>
      </c>
      <c r="C29" s="128">
        <v>42.31</v>
      </c>
      <c r="D29" s="129">
        <v>42.69</v>
      </c>
      <c r="E29" s="129">
        <v>42.72</v>
      </c>
      <c r="F29" s="130">
        <v>41.72</v>
      </c>
    </row>
    <row r="30" spans="2:14" x14ac:dyDescent="0.25">
      <c r="B30" s="1">
        <v>12</v>
      </c>
      <c r="C30" s="128">
        <v>42.19</v>
      </c>
      <c r="D30" s="129">
        <v>42.61</v>
      </c>
      <c r="E30" s="129">
        <v>43.57</v>
      </c>
      <c r="F30" s="130">
        <v>41.81</v>
      </c>
    </row>
    <row r="31" spans="2:14" x14ac:dyDescent="0.25">
      <c r="B31" s="1">
        <v>13</v>
      </c>
      <c r="C31" s="128">
        <v>42.61</v>
      </c>
      <c r="D31" s="129">
        <v>42.42</v>
      </c>
      <c r="E31" s="129">
        <v>42.84</v>
      </c>
      <c r="F31" s="130">
        <v>41.81</v>
      </c>
    </row>
    <row r="32" spans="2:14" x14ac:dyDescent="0.25">
      <c r="B32" s="1">
        <v>14</v>
      </c>
      <c r="C32" s="151">
        <v>41.96</v>
      </c>
      <c r="D32" s="129">
        <v>42.39</v>
      </c>
      <c r="E32" s="129">
        <v>43.03</v>
      </c>
      <c r="F32" s="130">
        <v>42.11</v>
      </c>
    </row>
    <row r="33" spans="2:6" x14ac:dyDescent="0.25">
      <c r="B33" s="1">
        <v>15</v>
      </c>
      <c r="C33" s="128">
        <v>42.18</v>
      </c>
      <c r="D33" s="129">
        <v>42.44</v>
      </c>
      <c r="E33" s="129">
        <v>43.42</v>
      </c>
      <c r="F33" s="130">
        <v>41.53</v>
      </c>
    </row>
    <row r="34" spans="2:6" x14ac:dyDescent="0.25">
      <c r="B34" s="1">
        <v>16</v>
      </c>
      <c r="C34" s="128">
        <v>42.56</v>
      </c>
      <c r="D34" s="129">
        <v>42.39</v>
      </c>
      <c r="E34" s="129">
        <v>42.8</v>
      </c>
      <c r="F34" s="130">
        <v>41.68</v>
      </c>
    </row>
    <row r="35" spans="2:6" x14ac:dyDescent="0.25">
      <c r="B35" s="1">
        <v>17</v>
      </c>
      <c r="C35" s="128">
        <v>42.23</v>
      </c>
      <c r="D35" s="129">
        <v>42.67</v>
      </c>
      <c r="E35" s="129">
        <v>42.9</v>
      </c>
      <c r="F35" s="130">
        <v>42.35</v>
      </c>
    </row>
    <row r="36" spans="2:6" x14ac:dyDescent="0.25">
      <c r="B36" s="1">
        <v>18</v>
      </c>
      <c r="C36" s="128">
        <v>42.48</v>
      </c>
      <c r="D36" s="129">
        <v>42.28</v>
      </c>
      <c r="E36" s="129">
        <v>42.92</v>
      </c>
      <c r="F36" s="130">
        <v>41.89</v>
      </c>
    </row>
    <row r="37" spans="2:6" x14ac:dyDescent="0.25">
      <c r="B37" s="1">
        <v>19</v>
      </c>
      <c r="C37" s="128">
        <v>42.69</v>
      </c>
      <c r="D37" s="129">
        <v>42.21</v>
      </c>
      <c r="E37" s="129">
        <v>42.9</v>
      </c>
      <c r="F37" s="130">
        <v>41.75</v>
      </c>
    </row>
    <row r="38" spans="2:6" x14ac:dyDescent="0.25">
      <c r="B38" s="1">
        <v>20</v>
      </c>
      <c r="C38" s="128">
        <v>42.25</v>
      </c>
      <c r="D38" s="129">
        <v>42.27</v>
      </c>
      <c r="E38" s="129">
        <v>43.18</v>
      </c>
      <c r="F38" s="130">
        <v>41.76</v>
      </c>
    </row>
    <row r="39" spans="2:6" x14ac:dyDescent="0.25">
      <c r="B39" s="1">
        <v>21</v>
      </c>
      <c r="C39" s="128">
        <v>42.16</v>
      </c>
      <c r="D39" s="129">
        <v>42.28</v>
      </c>
      <c r="E39" s="129">
        <v>43.46</v>
      </c>
      <c r="F39" s="130">
        <v>41.44</v>
      </c>
    </row>
    <row r="40" spans="2:6" x14ac:dyDescent="0.25">
      <c r="B40" s="1">
        <v>22</v>
      </c>
      <c r="C40" s="128">
        <v>42.76</v>
      </c>
      <c r="D40" s="129">
        <v>42.09</v>
      </c>
      <c r="E40" s="129">
        <v>42.91</v>
      </c>
      <c r="F40" s="130">
        <v>41.85</v>
      </c>
    </row>
    <row r="41" spans="2:6" x14ac:dyDescent="0.25">
      <c r="B41" s="1">
        <v>23</v>
      </c>
      <c r="C41" s="128"/>
      <c r="D41" s="129">
        <v>42.39</v>
      </c>
      <c r="E41" s="129">
        <v>42.82</v>
      </c>
      <c r="F41" s="130">
        <v>41.69</v>
      </c>
    </row>
    <row r="42" spans="2:6" x14ac:dyDescent="0.25">
      <c r="B42" s="1">
        <v>24</v>
      </c>
      <c r="C42" s="128"/>
      <c r="D42" s="129">
        <v>42.23</v>
      </c>
      <c r="E42" s="129">
        <v>42.83</v>
      </c>
      <c r="F42" s="130">
        <v>41.68</v>
      </c>
    </row>
    <row r="43" spans="2:6" x14ac:dyDescent="0.25">
      <c r="B43" s="1">
        <v>25</v>
      </c>
      <c r="C43" s="128"/>
      <c r="D43" s="129">
        <v>42.1</v>
      </c>
      <c r="E43" s="129">
        <v>43.22</v>
      </c>
      <c r="F43" s="130">
        <v>42.58</v>
      </c>
    </row>
    <row r="44" spans="2:6" x14ac:dyDescent="0.25">
      <c r="B44" s="1">
        <v>26</v>
      </c>
      <c r="C44" s="128"/>
      <c r="D44" s="129">
        <v>42.6</v>
      </c>
      <c r="E44" s="129">
        <v>42.85</v>
      </c>
      <c r="F44" s="130">
        <v>42.11</v>
      </c>
    </row>
    <row r="45" spans="2:6" x14ac:dyDescent="0.25">
      <c r="B45" s="1">
        <v>27</v>
      </c>
      <c r="C45" s="128"/>
      <c r="D45" s="129">
        <v>42.01</v>
      </c>
      <c r="E45" s="129">
        <v>42.81</v>
      </c>
      <c r="F45" s="130">
        <v>41.77</v>
      </c>
    </row>
    <row r="46" spans="2:6" x14ac:dyDescent="0.25">
      <c r="B46" s="1">
        <v>28</v>
      </c>
      <c r="C46" s="128"/>
      <c r="D46" s="129">
        <v>42.46</v>
      </c>
      <c r="E46" s="129">
        <v>43.34</v>
      </c>
      <c r="F46" s="130">
        <v>41.81</v>
      </c>
    </row>
    <row r="47" spans="2:6" x14ac:dyDescent="0.25">
      <c r="B47" s="1">
        <v>29</v>
      </c>
      <c r="C47" s="128"/>
      <c r="D47" s="129">
        <v>42.51</v>
      </c>
      <c r="E47" s="129">
        <v>42.57</v>
      </c>
      <c r="F47" s="130">
        <v>41.74</v>
      </c>
    </row>
    <row r="48" spans="2:6" x14ac:dyDescent="0.25">
      <c r="B48" s="1">
        <v>30</v>
      </c>
      <c r="C48" s="128"/>
      <c r="D48" s="129">
        <v>42.65</v>
      </c>
      <c r="E48" s="129">
        <v>43.07</v>
      </c>
      <c r="F48" s="130">
        <v>41.77</v>
      </c>
    </row>
    <row r="49" spans="2:6" x14ac:dyDescent="0.25">
      <c r="B49" s="1">
        <v>31</v>
      </c>
      <c r="C49" s="128"/>
      <c r="D49" s="129">
        <v>42.13</v>
      </c>
      <c r="E49" s="129">
        <v>43.6</v>
      </c>
      <c r="F49" s="130">
        <v>41.7</v>
      </c>
    </row>
    <row r="50" spans="2:6" x14ac:dyDescent="0.25">
      <c r="B50" s="1">
        <v>32</v>
      </c>
      <c r="C50" s="128"/>
      <c r="D50" s="129">
        <v>42.09</v>
      </c>
      <c r="E50" s="129">
        <v>43.35</v>
      </c>
      <c r="F50" s="130">
        <v>41.81</v>
      </c>
    </row>
    <row r="51" spans="2:6" x14ac:dyDescent="0.25">
      <c r="B51" s="1">
        <v>33</v>
      </c>
      <c r="C51" s="128"/>
      <c r="D51" s="129">
        <v>42.44</v>
      </c>
      <c r="E51" s="129">
        <v>43.18</v>
      </c>
      <c r="F51" s="130">
        <v>41.68</v>
      </c>
    </row>
    <row r="52" spans="2:6" x14ac:dyDescent="0.25">
      <c r="B52" s="1">
        <v>34</v>
      </c>
      <c r="C52" s="128"/>
      <c r="D52" s="129">
        <v>42.58</v>
      </c>
      <c r="E52" s="129">
        <v>42.91</v>
      </c>
      <c r="F52" s="130">
        <v>41.88</v>
      </c>
    </row>
    <row r="53" spans="2:6" x14ac:dyDescent="0.25">
      <c r="B53" s="1">
        <v>35</v>
      </c>
      <c r="C53" s="128"/>
      <c r="D53" s="129">
        <v>42.3</v>
      </c>
      <c r="E53" s="129">
        <v>42.9</v>
      </c>
      <c r="F53" s="130">
        <v>41.72</v>
      </c>
    </row>
    <row r="54" spans="2:6" x14ac:dyDescent="0.25">
      <c r="B54" s="1">
        <v>36</v>
      </c>
      <c r="C54" s="128"/>
      <c r="D54" s="129">
        <v>42.09</v>
      </c>
      <c r="E54" s="129">
        <v>42.83</v>
      </c>
      <c r="F54" s="130">
        <v>41.53</v>
      </c>
    </row>
    <row r="55" spans="2:6" x14ac:dyDescent="0.25">
      <c r="B55" s="1">
        <v>37</v>
      </c>
      <c r="C55" s="128"/>
      <c r="D55" s="129">
        <v>41.96</v>
      </c>
      <c r="E55" s="129">
        <v>43.35</v>
      </c>
      <c r="F55" s="130">
        <v>41.72</v>
      </c>
    </row>
    <row r="56" spans="2:6" x14ac:dyDescent="0.25">
      <c r="B56" s="1">
        <v>38</v>
      </c>
      <c r="C56" s="128"/>
      <c r="D56" s="129">
        <v>42.05</v>
      </c>
      <c r="E56" s="129">
        <v>42.78</v>
      </c>
      <c r="F56" s="130">
        <v>41.77</v>
      </c>
    </row>
    <row r="57" spans="2:6" x14ac:dyDescent="0.25">
      <c r="B57" s="1">
        <v>39</v>
      </c>
      <c r="C57" s="128"/>
      <c r="D57" s="129">
        <v>42.03</v>
      </c>
      <c r="E57" s="129">
        <v>42.62</v>
      </c>
      <c r="F57" s="130">
        <v>42.55</v>
      </c>
    </row>
    <row r="58" spans="2:6" x14ac:dyDescent="0.25">
      <c r="B58" s="1">
        <v>40</v>
      </c>
      <c r="C58" s="128"/>
      <c r="D58" s="129">
        <v>42.24</v>
      </c>
      <c r="E58" s="129">
        <v>43.92</v>
      </c>
      <c r="F58" s="130">
        <v>41.53</v>
      </c>
    </row>
    <row r="59" spans="2:6" x14ac:dyDescent="0.25">
      <c r="B59" s="1">
        <v>41</v>
      </c>
      <c r="C59" s="128"/>
      <c r="D59" s="129">
        <v>42.18</v>
      </c>
      <c r="E59" s="129">
        <v>44.69</v>
      </c>
      <c r="F59" s="130">
        <v>41.63</v>
      </c>
    </row>
    <row r="60" spans="2:6" x14ac:dyDescent="0.25">
      <c r="B60" s="1">
        <v>42</v>
      </c>
      <c r="C60" s="128"/>
      <c r="D60" s="129">
        <v>42.27</v>
      </c>
      <c r="E60" s="129">
        <v>43.09</v>
      </c>
      <c r="F60" s="130">
        <v>41.7</v>
      </c>
    </row>
    <row r="61" spans="2:6" x14ac:dyDescent="0.25">
      <c r="B61" s="1">
        <v>43</v>
      </c>
      <c r="C61" s="128"/>
      <c r="D61" s="129">
        <v>42.25</v>
      </c>
      <c r="E61" s="129">
        <v>43.01</v>
      </c>
      <c r="F61" s="130">
        <v>41.78</v>
      </c>
    </row>
    <row r="62" spans="2:6" x14ac:dyDescent="0.25">
      <c r="B62" s="1">
        <v>44</v>
      </c>
      <c r="C62" s="128"/>
      <c r="D62" s="129">
        <v>42.07</v>
      </c>
      <c r="E62" s="129">
        <v>42.86</v>
      </c>
      <c r="F62" s="130">
        <v>41.9</v>
      </c>
    </row>
    <row r="63" spans="2:6" x14ac:dyDescent="0.25">
      <c r="B63" s="1">
        <v>45</v>
      </c>
      <c r="C63" s="128"/>
      <c r="D63" s="129">
        <v>43.5</v>
      </c>
      <c r="E63" s="129">
        <v>42.9</v>
      </c>
      <c r="F63" s="130">
        <v>41.9</v>
      </c>
    </row>
    <row r="64" spans="2:6" x14ac:dyDescent="0.25">
      <c r="B64" s="1">
        <v>46</v>
      </c>
      <c r="C64" s="128"/>
      <c r="D64" s="129"/>
      <c r="E64" s="129">
        <v>43.92</v>
      </c>
      <c r="F64" s="130">
        <v>42.11</v>
      </c>
    </row>
    <row r="65" spans="2:6" x14ac:dyDescent="0.25">
      <c r="B65" s="1">
        <v>47</v>
      </c>
      <c r="C65" s="128"/>
      <c r="D65" s="129"/>
      <c r="E65" s="129">
        <v>43.52</v>
      </c>
      <c r="F65" s="130">
        <v>42.08</v>
      </c>
    </row>
    <row r="66" spans="2:6" x14ac:dyDescent="0.25">
      <c r="B66" s="1">
        <v>48</v>
      </c>
      <c r="C66" s="128"/>
      <c r="D66" s="129"/>
      <c r="E66" s="129"/>
      <c r="F66" s="130">
        <v>41.91</v>
      </c>
    </row>
    <row r="67" spans="2:6" x14ac:dyDescent="0.25">
      <c r="B67" s="1">
        <v>49</v>
      </c>
      <c r="C67" s="128"/>
      <c r="D67" s="129"/>
      <c r="E67" s="129"/>
      <c r="F67" s="130"/>
    </row>
    <row r="68" spans="2:6" x14ac:dyDescent="0.25">
      <c r="B68" s="1">
        <v>50</v>
      </c>
      <c r="C68" s="128"/>
      <c r="D68" s="129"/>
      <c r="E68" s="129"/>
      <c r="F68" s="130"/>
    </row>
    <row r="69" spans="2:6" x14ac:dyDescent="0.25">
      <c r="B69" s="1">
        <v>51</v>
      </c>
      <c r="C69" s="128"/>
      <c r="D69" s="129"/>
      <c r="E69" s="129"/>
      <c r="F69" s="130"/>
    </row>
    <row r="70" spans="2:6" x14ac:dyDescent="0.25">
      <c r="B70" s="1">
        <v>52</v>
      </c>
      <c r="C70" s="128"/>
      <c r="D70" s="129"/>
      <c r="E70" s="129"/>
      <c r="F70" s="130"/>
    </row>
    <row r="71" spans="2:6" x14ac:dyDescent="0.25">
      <c r="B71" s="1">
        <v>53</v>
      </c>
      <c r="C71" s="128"/>
      <c r="D71" s="129"/>
      <c r="E71" s="129"/>
      <c r="F71" s="130"/>
    </row>
    <row r="72" spans="2:6" x14ac:dyDescent="0.25">
      <c r="B72" s="1">
        <v>54</v>
      </c>
      <c r="C72" s="128"/>
      <c r="D72" s="129"/>
      <c r="E72" s="129"/>
      <c r="F72" s="130"/>
    </row>
    <row r="73" spans="2:6" x14ac:dyDescent="0.25">
      <c r="B73" s="1">
        <v>55</v>
      </c>
      <c r="C73" s="128"/>
      <c r="D73" s="129"/>
      <c r="E73" s="129"/>
      <c r="F73" s="130"/>
    </row>
    <row r="74" spans="2:6" x14ac:dyDescent="0.25">
      <c r="B74" s="1">
        <v>56</v>
      </c>
      <c r="C74" s="128"/>
      <c r="D74" s="129"/>
      <c r="E74" s="129"/>
      <c r="F74" s="130"/>
    </row>
    <row r="75" spans="2:6" x14ac:dyDescent="0.25">
      <c r="B75" s="1">
        <v>57</v>
      </c>
      <c r="C75" s="128"/>
      <c r="D75" s="129"/>
      <c r="E75" s="129"/>
      <c r="F75" s="130"/>
    </row>
    <row r="76" spans="2:6" x14ac:dyDescent="0.25">
      <c r="B76" s="1">
        <v>58</v>
      </c>
      <c r="C76" s="128"/>
      <c r="D76" s="129"/>
      <c r="E76" s="129"/>
      <c r="F76" s="130"/>
    </row>
    <row r="77" spans="2:6" x14ac:dyDescent="0.25">
      <c r="B77" s="1">
        <v>59</v>
      </c>
      <c r="C77" s="128"/>
      <c r="D77" s="129"/>
      <c r="E77" s="129"/>
      <c r="F77" s="130"/>
    </row>
    <row r="78" spans="2:6" x14ac:dyDescent="0.25">
      <c r="B78" s="1">
        <v>60</v>
      </c>
      <c r="C78" s="128"/>
      <c r="D78" s="129"/>
      <c r="E78" s="129"/>
      <c r="F78" s="130"/>
    </row>
    <row r="79" spans="2:6" x14ac:dyDescent="0.25">
      <c r="B79" s="1">
        <v>61</v>
      </c>
      <c r="C79" s="128"/>
      <c r="D79" s="129"/>
      <c r="E79" s="129"/>
      <c r="F79" s="130"/>
    </row>
    <row r="80" spans="2:6" x14ac:dyDescent="0.25">
      <c r="B80" s="1">
        <v>62</v>
      </c>
      <c r="C80" s="128"/>
      <c r="D80" s="129"/>
      <c r="E80" s="129"/>
      <c r="F80" s="130"/>
    </row>
    <row r="81" spans="2:6" x14ac:dyDescent="0.25">
      <c r="B81" s="1">
        <v>63</v>
      </c>
      <c r="C81" s="128"/>
      <c r="D81" s="129"/>
      <c r="E81" s="129"/>
      <c r="F81" s="130"/>
    </row>
    <row r="82" spans="2:6" x14ac:dyDescent="0.25">
      <c r="B82" s="1">
        <v>64</v>
      </c>
      <c r="C82" s="128"/>
      <c r="D82" s="129"/>
      <c r="E82" s="129"/>
      <c r="F82" s="130"/>
    </row>
    <row r="83" spans="2:6" ht="15.75" thickBot="1" x14ac:dyDescent="0.3">
      <c r="B83" s="1">
        <v>65</v>
      </c>
      <c r="C83" s="131"/>
      <c r="D83" s="132"/>
      <c r="E83" s="132"/>
      <c r="F83" s="133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O14" sqref="O14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07" t="s">
        <v>71</v>
      </c>
      <c r="B4" s="207"/>
      <c r="C4" s="207"/>
      <c r="D4" s="207"/>
      <c r="E4" s="207"/>
      <c r="F4" s="207"/>
      <c r="G4" s="207"/>
      <c r="H4" s="207"/>
      <c r="I4" s="207"/>
      <c r="J4" s="207"/>
      <c r="K4" s="207"/>
      <c r="L4" s="207"/>
    </row>
    <row r="5" spans="1:16" ht="7.5" customHeight="1" x14ac:dyDescent="0.25"/>
    <row r="6" spans="1:16" ht="17.25" x14ac:dyDescent="0.3">
      <c r="A6" s="158" t="s">
        <v>91</v>
      </c>
      <c r="B6" s="158"/>
      <c r="C6" s="158"/>
      <c r="D6" s="158"/>
      <c r="E6" s="158"/>
      <c r="F6" s="158"/>
      <c r="G6" s="158"/>
      <c r="H6" s="158"/>
      <c r="I6" s="158"/>
      <c r="J6" s="158"/>
      <c r="K6" s="158"/>
      <c r="L6" s="158"/>
    </row>
    <row r="7" spans="1:16" ht="7.5" customHeight="1" x14ac:dyDescent="0.25"/>
    <row r="8" spans="1:16" s="2" customFormat="1" ht="20.25" customHeight="1" x14ac:dyDescent="0.25">
      <c r="A8" s="208" t="s">
        <v>45</v>
      </c>
      <c r="B8" s="209" t="s">
        <v>13</v>
      </c>
      <c r="C8" s="210" t="s">
        <v>18</v>
      </c>
      <c r="D8" s="209" t="s">
        <v>46</v>
      </c>
      <c r="E8" s="212" t="s">
        <v>47</v>
      </c>
      <c r="F8" s="214" t="s">
        <v>48</v>
      </c>
      <c r="G8" s="215"/>
      <c r="H8" s="215"/>
      <c r="I8" s="216"/>
      <c r="J8" s="217" t="s">
        <v>49</v>
      </c>
      <c r="K8" s="208" t="s">
        <v>50</v>
      </c>
      <c r="L8" s="208"/>
      <c r="M8" s="78"/>
      <c r="N8" s="78"/>
    </row>
    <row r="9" spans="1:16" s="2" customFormat="1" ht="27.75" customHeight="1" thickBot="1" x14ac:dyDescent="0.3">
      <c r="A9" s="208"/>
      <c r="B9" s="209"/>
      <c r="C9" s="211"/>
      <c r="D9" s="209"/>
      <c r="E9" s="213"/>
      <c r="F9" s="79" t="s">
        <v>51</v>
      </c>
      <c r="G9" s="79" t="s">
        <v>52</v>
      </c>
      <c r="H9" s="79" t="s">
        <v>53</v>
      </c>
      <c r="I9" s="80" t="s">
        <v>54</v>
      </c>
      <c r="J9" s="218"/>
      <c r="K9" s="150" t="s">
        <v>55</v>
      </c>
      <c r="L9" s="150" t="s">
        <v>56</v>
      </c>
      <c r="M9" s="81" t="s">
        <v>57</v>
      </c>
      <c r="N9" s="81" t="s">
        <v>58</v>
      </c>
    </row>
    <row r="10" spans="1:16" s="3" customFormat="1" ht="30" customHeight="1" thickBot="1" x14ac:dyDescent="0.3">
      <c r="A10" s="82">
        <v>1</v>
      </c>
      <c r="B10" s="83" t="s">
        <v>92</v>
      </c>
      <c r="C10" s="84">
        <v>69</v>
      </c>
      <c r="D10" s="84">
        <v>33</v>
      </c>
      <c r="E10" s="85">
        <f>D10</f>
        <v>33</v>
      </c>
      <c r="F10" s="152">
        <f>MIN(C19:C83)</f>
        <v>41.81</v>
      </c>
      <c r="G10" s="148">
        <f>AVERAGE(C19:C83)</f>
        <v>42.49757575757576</v>
      </c>
      <c r="H10" s="86">
        <v>1</v>
      </c>
      <c r="I10" s="87">
        <f>G10-F10</f>
        <v>0.68757575757575751</v>
      </c>
      <c r="J10" s="88">
        <v>1.6307870370370372E-2</v>
      </c>
      <c r="K10" s="88">
        <f>J10</f>
        <v>1.6307870370370372E-2</v>
      </c>
      <c r="L10" s="89">
        <f>K10</f>
        <v>1.6307870370370372E-2</v>
      </c>
      <c r="M10" s="90" t="s">
        <v>188</v>
      </c>
      <c r="N10" s="91"/>
      <c r="O10" s="149"/>
      <c r="P10" s="93"/>
    </row>
    <row r="11" spans="1:16" s="3" customFormat="1" ht="30" customHeight="1" x14ac:dyDescent="0.25">
      <c r="A11" s="82">
        <v>2</v>
      </c>
      <c r="B11" s="83" t="s">
        <v>120</v>
      </c>
      <c r="C11" s="84">
        <v>9</v>
      </c>
      <c r="D11" s="84">
        <v>67</v>
      </c>
      <c r="E11" s="85">
        <f>D11-D10</f>
        <v>34</v>
      </c>
      <c r="F11" s="251">
        <f>MIN(D19:D83)</f>
        <v>42.14</v>
      </c>
      <c r="G11" s="147">
        <f>AVERAGE(D19:D83)</f>
        <v>42.646666666666661</v>
      </c>
      <c r="H11" s="86">
        <v>1</v>
      </c>
      <c r="I11" s="87">
        <f>G11-F11</f>
        <v>0.5066666666666606</v>
      </c>
      <c r="J11" s="88">
        <v>3.3692129629629627E-2</v>
      </c>
      <c r="K11" s="88">
        <f>J11-J10</f>
        <v>1.7384259259259256E-2</v>
      </c>
      <c r="L11" s="89">
        <f>K11</f>
        <v>1.7384259259259256E-2</v>
      </c>
      <c r="M11" s="90" t="s">
        <v>189</v>
      </c>
      <c r="N11" s="91"/>
      <c r="O11" s="92"/>
      <c r="P11" s="93"/>
    </row>
    <row r="12" spans="1:16" s="3" customFormat="1" ht="30" customHeight="1" thickBot="1" x14ac:dyDescent="0.3">
      <c r="A12" s="82">
        <v>3</v>
      </c>
      <c r="B12" s="83" t="s">
        <v>92</v>
      </c>
      <c r="C12" s="94">
        <v>1</v>
      </c>
      <c r="D12" s="84">
        <v>102</v>
      </c>
      <c r="E12" s="85">
        <f>D12-D11</f>
        <v>35</v>
      </c>
      <c r="F12" s="119">
        <f>MIN(E19:E83)</f>
        <v>42.12</v>
      </c>
      <c r="G12" s="148">
        <f>AVERAGE(E19:E83)</f>
        <v>42.836176470588235</v>
      </c>
      <c r="H12" s="86">
        <v>1</v>
      </c>
      <c r="I12" s="87">
        <f>G12-F12</f>
        <v>0.71617647058823763</v>
      </c>
      <c r="J12" s="88">
        <v>5.1805555555555556E-2</v>
      </c>
      <c r="K12" s="88">
        <f>J12-J11</f>
        <v>1.8113425925925929E-2</v>
      </c>
      <c r="L12" s="244">
        <f>K12+K10</f>
        <v>3.4421296296296297E-2</v>
      </c>
      <c r="M12" s="90" t="s">
        <v>190</v>
      </c>
      <c r="N12" s="91"/>
      <c r="O12" s="20"/>
    </row>
    <row r="13" spans="1:16" s="3" customFormat="1" ht="30" customHeight="1" thickBot="1" x14ac:dyDescent="0.3">
      <c r="A13" s="95" t="s">
        <v>59</v>
      </c>
      <c r="B13" s="96" t="s">
        <v>120</v>
      </c>
      <c r="C13" s="97">
        <v>3</v>
      </c>
      <c r="D13" s="97">
        <v>166</v>
      </c>
      <c r="E13" s="85">
        <f>D13-D12</f>
        <v>64</v>
      </c>
      <c r="F13" s="250">
        <f>MIN(F19:F83)</f>
        <v>41.74</v>
      </c>
      <c r="G13" s="247">
        <f>AVERAGE(F19:F83)</f>
        <v>42.370793650793651</v>
      </c>
      <c r="H13" s="121">
        <v>0</v>
      </c>
      <c r="I13" s="98">
        <f>G13-F13</f>
        <v>0.63079365079364891</v>
      </c>
      <c r="J13" s="88">
        <v>8.3483796296296306E-2</v>
      </c>
      <c r="K13" s="245">
        <f>J13-J12</f>
        <v>3.167824074074075E-2</v>
      </c>
      <c r="L13" s="99">
        <f>K13+K11</f>
        <v>4.9062500000000009E-2</v>
      </c>
      <c r="M13" s="90"/>
      <c r="N13" s="260" t="s">
        <v>201</v>
      </c>
      <c r="O13" s="219" t="s">
        <v>202</v>
      </c>
    </row>
    <row r="14" spans="1:16" s="3" customFormat="1" ht="30" customHeight="1" x14ac:dyDescent="0.25">
      <c r="A14" s="101"/>
      <c r="B14" s="102"/>
      <c r="C14" s="103"/>
      <c r="D14" s="103"/>
      <c r="E14" s="103"/>
      <c r="F14" s="249">
        <f>AVERAGE(F10,F12)</f>
        <v>41.965000000000003</v>
      </c>
      <c r="G14" s="123">
        <f>AVERAGE(G10,G12)</f>
        <v>42.666876114082001</v>
      </c>
      <c r="H14" s="123" t="s">
        <v>146</v>
      </c>
      <c r="I14" s="104">
        <f>AVERAGE(I10,I12)</f>
        <v>0.70187611408199757</v>
      </c>
      <c r="J14" s="103"/>
      <c r="K14" s="103"/>
      <c r="L14" s="103"/>
      <c r="M14" s="105"/>
      <c r="N14" s="105"/>
    </row>
    <row r="15" spans="1:16" ht="27.75" customHeight="1" x14ac:dyDescent="0.25">
      <c r="A15" s="106"/>
      <c r="B15" s="106"/>
      <c r="C15" s="106"/>
      <c r="D15" s="107"/>
      <c r="E15" s="108"/>
      <c r="F15" s="109">
        <f>AVERAGE(F11,F13)</f>
        <v>41.94</v>
      </c>
      <c r="G15" s="110">
        <f>AVERAGE(G11,G13)</f>
        <v>42.50873015873016</v>
      </c>
      <c r="H15" s="110" t="s">
        <v>147</v>
      </c>
      <c r="I15" s="111">
        <f>AVERAGE(I11,I13)</f>
        <v>0.56873015873015476</v>
      </c>
      <c r="J15" s="108"/>
      <c r="K15" s="108" t="s">
        <v>29</v>
      </c>
      <c r="L15" s="108"/>
      <c r="M15" s="105"/>
      <c r="N15" s="105"/>
    </row>
    <row r="16" spans="1:16" ht="30" customHeight="1" thickBot="1" x14ac:dyDescent="0.3">
      <c r="A16" s="112"/>
      <c r="B16" s="112"/>
      <c r="C16" s="112"/>
      <c r="D16" s="108"/>
      <c r="E16" s="108"/>
      <c r="F16" s="113">
        <f>AVERAGE(F10:F13)</f>
        <v>41.952500000000001</v>
      </c>
      <c r="G16" s="114">
        <f>AVERAGE(C19:F83)</f>
        <v>42.549386503067495</v>
      </c>
      <c r="H16" s="115"/>
      <c r="I16" s="116">
        <f>AVERAGE(I10:I13)</f>
        <v>0.63530313640607616</v>
      </c>
      <c r="J16" s="108"/>
      <c r="K16" s="108"/>
      <c r="L16" s="108"/>
      <c r="M16" s="112"/>
      <c r="N16" s="112"/>
    </row>
    <row r="18" spans="2:14" ht="15.75" thickBot="1" x14ac:dyDescent="0.3">
      <c r="C18" s="124" t="str">
        <f>B10</f>
        <v>Фалько Константин</v>
      </c>
      <c r="D18" s="124" t="str">
        <f>B11</f>
        <v>Крутоголов Павел</v>
      </c>
      <c r="E18" s="124" t="str">
        <f>B12</f>
        <v>Фалько Константин</v>
      </c>
      <c r="F18" s="124" t="str">
        <f>B13</f>
        <v>Крутоголов Павел</v>
      </c>
    </row>
    <row r="19" spans="2:14" x14ac:dyDescent="0.25">
      <c r="B19" s="1">
        <v>1</v>
      </c>
      <c r="C19" s="125">
        <v>46.29</v>
      </c>
      <c r="D19" s="126">
        <v>42.9</v>
      </c>
      <c r="E19" s="126">
        <v>42.35</v>
      </c>
      <c r="F19" s="127">
        <v>43.17</v>
      </c>
      <c r="M19" s="2"/>
      <c r="N19" s="2"/>
    </row>
    <row r="20" spans="2:14" x14ac:dyDescent="0.25">
      <c r="B20" s="1">
        <v>2</v>
      </c>
      <c r="C20" s="128">
        <v>45.99</v>
      </c>
      <c r="D20" s="129">
        <v>42.73</v>
      </c>
      <c r="E20" s="129">
        <v>42.12</v>
      </c>
      <c r="F20" s="130">
        <v>42.42</v>
      </c>
      <c r="M20" s="3"/>
      <c r="N20" s="3"/>
    </row>
    <row r="21" spans="2:14" x14ac:dyDescent="0.25">
      <c r="B21" s="1">
        <v>3</v>
      </c>
      <c r="C21" s="128">
        <v>42.79</v>
      </c>
      <c r="D21" s="129">
        <v>43.27</v>
      </c>
      <c r="E21" s="129">
        <v>42.32</v>
      </c>
      <c r="F21" s="130">
        <v>42.3</v>
      </c>
      <c r="M21" s="3"/>
      <c r="N21" s="3"/>
    </row>
    <row r="22" spans="2:14" x14ac:dyDescent="0.25">
      <c r="B22" s="1">
        <v>4</v>
      </c>
      <c r="C22" s="128">
        <v>41.91</v>
      </c>
      <c r="D22" s="129">
        <v>42.87</v>
      </c>
      <c r="E22" s="129">
        <v>42.58</v>
      </c>
      <c r="F22" s="130">
        <v>43.69</v>
      </c>
      <c r="M22" s="3"/>
      <c r="N22" s="3"/>
    </row>
    <row r="23" spans="2:14" x14ac:dyDescent="0.25">
      <c r="B23" s="1">
        <v>5</v>
      </c>
      <c r="C23" s="128">
        <v>41.96</v>
      </c>
      <c r="D23" s="129">
        <v>42.6</v>
      </c>
      <c r="E23" s="129">
        <v>42.66</v>
      </c>
      <c r="F23" s="130">
        <v>42.3</v>
      </c>
    </row>
    <row r="24" spans="2:14" x14ac:dyDescent="0.25">
      <c r="B24" s="1">
        <v>6</v>
      </c>
      <c r="C24" s="128">
        <v>42.42</v>
      </c>
      <c r="D24" s="129">
        <v>42.66</v>
      </c>
      <c r="E24" s="129">
        <v>42.57</v>
      </c>
      <c r="F24" s="130">
        <v>42.07</v>
      </c>
    </row>
    <row r="25" spans="2:14" x14ac:dyDescent="0.25">
      <c r="B25" s="1">
        <v>7</v>
      </c>
      <c r="C25" s="128">
        <v>42.11</v>
      </c>
      <c r="D25" s="129">
        <v>42.61</v>
      </c>
      <c r="E25" s="129">
        <v>42.27</v>
      </c>
      <c r="F25" s="130">
        <v>42.21</v>
      </c>
    </row>
    <row r="26" spans="2:14" x14ac:dyDescent="0.25">
      <c r="B26" s="1">
        <v>8</v>
      </c>
      <c r="C26" s="128">
        <v>42.85</v>
      </c>
      <c r="D26" s="129">
        <v>42.54</v>
      </c>
      <c r="E26" s="129">
        <v>42.42</v>
      </c>
      <c r="F26" s="130">
        <v>42.38</v>
      </c>
    </row>
    <row r="27" spans="2:14" x14ac:dyDescent="0.25">
      <c r="B27" s="1">
        <v>9</v>
      </c>
      <c r="C27" s="128">
        <v>42.24</v>
      </c>
      <c r="D27" s="129">
        <v>42.8</v>
      </c>
      <c r="E27" s="129">
        <v>42.28</v>
      </c>
      <c r="F27" s="130">
        <v>42.05</v>
      </c>
    </row>
    <row r="28" spans="2:14" x14ac:dyDescent="0.25">
      <c r="B28" s="1">
        <v>10</v>
      </c>
      <c r="C28" s="128">
        <v>42.26</v>
      </c>
      <c r="D28" s="129">
        <v>42.3</v>
      </c>
      <c r="E28" s="129">
        <v>42.21</v>
      </c>
      <c r="F28" s="130">
        <v>42</v>
      </c>
    </row>
    <row r="29" spans="2:14" x14ac:dyDescent="0.25">
      <c r="B29" s="1">
        <v>11</v>
      </c>
      <c r="C29" s="128">
        <v>43.53</v>
      </c>
      <c r="D29" s="129">
        <v>42.49</v>
      </c>
      <c r="E29" s="129">
        <v>42.53</v>
      </c>
      <c r="F29" s="130">
        <v>41.94</v>
      </c>
    </row>
    <row r="30" spans="2:14" x14ac:dyDescent="0.25">
      <c r="B30" s="1">
        <v>12</v>
      </c>
      <c r="C30" s="128">
        <v>41.98</v>
      </c>
      <c r="D30" s="129">
        <v>42.7</v>
      </c>
      <c r="E30" s="129">
        <v>42.81</v>
      </c>
      <c r="F30" s="130">
        <v>41.93</v>
      </c>
    </row>
    <row r="31" spans="2:14" x14ac:dyDescent="0.25">
      <c r="B31" s="1">
        <v>13</v>
      </c>
      <c r="C31" s="128">
        <v>42.44</v>
      </c>
      <c r="D31" s="129">
        <v>43.05</v>
      </c>
      <c r="E31" s="129">
        <v>42.39</v>
      </c>
      <c r="F31" s="130">
        <v>42.24</v>
      </c>
    </row>
    <row r="32" spans="2:14" x14ac:dyDescent="0.25">
      <c r="B32" s="1">
        <v>14</v>
      </c>
      <c r="C32" s="151">
        <v>42.46</v>
      </c>
      <c r="D32" s="129">
        <v>42.58</v>
      </c>
      <c r="E32" s="129">
        <v>44.79</v>
      </c>
      <c r="F32" s="130">
        <v>41.86</v>
      </c>
    </row>
    <row r="33" spans="2:6" x14ac:dyDescent="0.25">
      <c r="B33" s="1">
        <v>15</v>
      </c>
      <c r="C33" s="128">
        <v>42.39</v>
      </c>
      <c r="D33" s="129">
        <v>42.32</v>
      </c>
      <c r="E33" s="129">
        <v>44.38</v>
      </c>
      <c r="F33" s="130">
        <v>42.05</v>
      </c>
    </row>
    <row r="34" spans="2:6" x14ac:dyDescent="0.25">
      <c r="B34" s="1">
        <v>16</v>
      </c>
      <c r="C34" s="128">
        <v>42.01</v>
      </c>
      <c r="D34" s="129">
        <v>42.66</v>
      </c>
      <c r="E34" s="129">
        <v>43.01</v>
      </c>
      <c r="F34" s="130">
        <v>42.07</v>
      </c>
    </row>
    <row r="35" spans="2:6" x14ac:dyDescent="0.25">
      <c r="B35" s="1">
        <v>17</v>
      </c>
      <c r="C35" s="128">
        <v>42.19</v>
      </c>
      <c r="D35" s="257">
        <v>42.41</v>
      </c>
      <c r="E35" s="129">
        <v>43.22</v>
      </c>
      <c r="F35" s="130">
        <v>42.03</v>
      </c>
    </row>
    <row r="36" spans="2:6" x14ac:dyDescent="0.25">
      <c r="B36" s="1">
        <v>18</v>
      </c>
      <c r="C36" s="128">
        <v>42.32</v>
      </c>
      <c r="D36" s="2">
        <v>42.36</v>
      </c>
      <c r="E36" s="129">
        <v>43.24</v>
      </c>
      <c r="F36" s="130">
        <v>42.21</v>
      </c>
    </row>
    <row r="37" spans="2:6" x14ac:dyDescent="0.25">
      <c r="B37" s="1">
        <v>19</v>
      </c>
      <c r="C37" s="128">
        <v>42.22</v>
      </c>
      <c r="D37" s="129">
        <v>42.17</v>
      </c>
      <c r="E37" s="129">
        <v>43.25</v>
      </c>
      <c r="F37" s="130">
        <v>42.02</v>
      </c>
    </row>
    <row r="38" spans="2:6" x14ac:dyDescent="0.25">
      <c r="B38" s="1">
        <v>20</v>
      </c>
      <c r="C38" s="128">
        <v>42.06</v>
      </c>
      <c r="D38" s="129">
        <v>42.4</v>
      </c>
      <c r="E38" s="129">
        <v>42.88</v>
      </c>
      <c r="F38" s="130">
        <v>42.21</v>
      </c>
    </row>
    <row r="39" spans="2:6" x14ac:dyDescent="0.25">
      <c r="B39" s="1">
        <v>21</v>
      </c>
      <c r="C39" s="128">
        <v>42.1</v>
      </c>
      <c r="D39" s="129">
        <v>42.81</v>
      </c>
      <c r="E39" s="129">
        <v>43.36</v>
      </c>
      <c r="F39" s="130">
        <v>42.24</v>
      </c>
    </row>
    <row r="40" spans="2:6" x14ac:dyDescent="0.25">
      <c r="B40" s="1">
        <v>22</v>
      </c>
      <c r="C40" s="128">
        <v>41.9</v>
      </c>
      <c r="D40" s="129">
        <v>42.4</v>
      </c>
      <c r="E40" s="129">
        <v>42.45</v>
      </c>
      <c r="F40" s="130">
        <v>41.96</v>
      </c>
    </row>
    <row r="41" spans="2:6" x14ac:dyDescent="0.25">
      <c r="B41" s="1">
        <v>23</v>
      </c>
      <c r="C41" s="128">
        <v>42.13</v>
      </c>
      <c r="D41" s="129">
        <v>42.39</v>
      </c>
      <c r="E41" s="129">
        <v>42.59</v>
      </c>
      <c r="F41" s="130">
        <v>42.26</v>
      </c>
    </row>
    <row r="42" spans="2:6" x14ac:dyDescent="0.25">
      <c r="B42" s="1">
        <v>24</v>
      </c>
      <c r="C42" s="128">
        <v>42.09</v>
      </c>
      <c r="D42" s="129">
        <v>42.65</v>
      </c>
      <c r="E42" s="129">
        <v>42.97</v>
      </c>
      <c r="F42" s="130">
        <v>42.25</v>
      </c>
    </row>
    <row r="43" spans="2:6" x14ac:dyDescent="0.25">
      <c r="B43" s="1">
        <v>25</v>
      </c>
      <c r="C43" s="128">
        <v>41.92</v>
      </c>
      <c r="D43" s="129">
        <v>42.14</v>
      </c>
      <c r="E43" s="129">
        <v>42.79</v>
      </c>
      <c r="F43" s="130">
        <v>42.8</v>
      </c>
    </row>
    <row r="44" spans="2:6" x14ac:dyDescent="0.25">
      <c r="B44" s="1">
        <v>26</v>
      </c>
      <c r="C44" s="128">
        <v>42.34</v>
      </c>
      <c r="D44" s="129">
        <v>42.5</v>
      </c>
      <c r="E44" s="129">
        <v>42.5</v>
      </c>
      <c r="F44" s="130">
        <v>42.3</v>
      </c>
    </row>
    <row r="45" spans="2:6" x14ac:dyDescent="0.25">
      <c r="B45" s="1">
        <v>27</v>
      </c>
      <c r="C45" s="128">
        <v>42.12</v>
      </c>
      <c r="D45" s="129">
        <v>43.5</v>
      </c>
      <c r="E45" s="129">
        <v>42.65</v>
      </c>
      <c r="F45" s="130">
        <v>42.2</v>
      </c>
    </row>
    <row r="46" spans="2:6" x14ac:dyDescent="0.25">
      <c r="B46" s="1">
        <v>28</v>
      </c>
      <c r="C46" s="128">
        <v>42.46</v>
      </c>
      <c r="D46" s="129">
        <v>42.57</v>
      </c>
      <c r="E46" s="129">
        <v>43.11</v>
      </c>
      <c r="F46" s="130">
        <v>42.73</v>
      </c>
    </row>
    <row r="47" spans="2:6" x14ac:dyDescent="0.25">
      <c r="B47" s="1">
        <v>29</v>
      </c>
      <c r="C47" s="128">
        <v>42.34</v>
      </c>
      <c r="D47" s="129">
        <v>42.72</v>
      </c>
      <c r="E47" s="129">
        <v>43.27</v>
      </c>
      <c r="F47" s="130">
        <v>42.34</v>
      </c>
    </row>
    <row r="48" spans="2:6" x14ac:dyDescent="0.25">
      <c r="B48" s="1">
        <v>30</v>
      </c>
      <c r="C48" s="128">
        <v>42.19</v>
      </c>
      <c r="D48" s="129">
        <v>42.44</v>
      </c>
      <c r="E48" s="129">
        <v>42.97</v>
      </c>
      <c r="F48" s="130">
        <v>42</v>
      </c>
    </row>
    <row r="49" spans="2:6" x14ac:dyDescent="0.25">
      <c r="B49" s="1">
        <v>31</v>
      </c>
      <c r="C49" s="128">
        <v>42.39</v>
      </c>
      <c r="D49" s="129">
        <v>43.47</v>
      </c>
      <c r="E49" s="129">
        <v>42.54</v>
      </c>
      <c r="F49" s="130">
        <v>42.22</v>
      </c>
    </row>
    <row r="50" spans="2:6" x14ac:dyDescent="0.25">
      <c r="B50" s="1">
        <v>32</v>
      </c>
      <c r="C50" s="128">
        <v>41.81</v>
      </c>
      <c r="D50" s="129">
        <v>42.83</v>
      </c>
      <c r="E50" s="129">
        <v>43.17</v>
      </c>
      <c r="F50" s="130">
        <v>43.34</v>
      </c>
    </row>
    <row r="51" spans="2:6" x14ac:dyDescent="0.25">
      <c r="B51" s="1">
        <v>33</v>
      </c>
      <c r="C51" s="128">
        <v>42.21</v>
      </c>
      <c r="D51" s="129">
        <v>42.5</v>
      </c>
      <c r="E51" s="129">
        <v>42.5</v>
      </c>
      <c r="F51" s="130">
        <v>42.38</v>
      </c>
    </row>
    <row r="52" spans="2:6" x14ac:dyDescent="0.25">
      <c r="B52" s="1">
        <v>34</v>
      </c>
      <c r="C52" s="128"/>
      <c r="D52" s="129"/>
      <c r="E52" s="129">
        <v>43.28</v>
      </c>
      <c r="F52" s="130">
        <v>42.44</v>
      </c>
    </row>
    <row r="53" spans="2:6" x14ac:dyDescent="0.25">
      <c r="B53" s="1">
        <v>35</v>
      </c>
      <c r="C53" s="128"/>
      <c r="D53" s="129"/>
      <c r="E53" s="129"/>
      <c r="F53" s="130">
        <v>42.28</v>
      </c>
    </row>
    <row r="54" spans="2:6" x14ac:dyDescent="0.25">
      <c r="B54" s="1">
        <v>36</v>
      </c>
      <c r="C54" s="128"/>
      <c r="D54" s="129"/>
      <c r="E54" s="129"/>
      <c r="F54" s="130">
        <v>42.13</v>
      </c>
    </row>
    <row r="55" spans="2:6" x14ac:dyDescent="0.25">
      <c r="B55" s="1">
        <v>37</v>
      </c>
      <c r="C55" s="128"/>
      <c r="D55" s="129"/>
      <c r="E55" s="129"/>
      <c r="F55" s="130">
        <v>42.24</v>
      </c>
    </row>
    <row r="56" spans="2:6" x14ac:dyDescent="0.25">
      <c r="B56" s="1">
        <v>38</v>
      </c>
      <c r="C56" s="128"/>
      <c r="D56" s="129"/>
      <c r="E56" s="129"/>
      <c r="F56" s="130">
        <v>42.3</v>
      </c>
    </row>
    <row r="57" spans="2:6" x14ac:dyDescent="0.25">
      <c r="B57" s="1">
        <v>39</v>
      </c>
      <c r="C57" s="128"/>
      <c r="D57" s="129"/>
      <c r="E57" s="129"/>
      <c r="F57" s="130">
        <v>42.28</v>
      </c>
    </row>
    <row r="58" spans="2:6" x14ac:dyDescent="0.25">
      <c r="B58" s="1">
        <v>40</v>
      </c>
      <c r="C58" s="128"/>
      <c r="D58" s="129"/>
      <c r="E58" s="129"/>
      <c r="F58" s="130">
        <v>41.98</v>
      </c>
    </row>
    <row r="59" spans="2:6" x14ac:dyDescent="0.25">
      <c r="B59" s="1">
        <v>41</v>
      </c>
      <c r="C59" s="128"/>
      <c r="D59" s="129"/>
      <c r="E59" s="129"/>
      <c r="F59" s="130">
        <v>41.85</v>
      </c>
    </row>
    <row r="60" spans="2:6" x14ac:dyDescent="0.25">
      <c r="B60" s="1">
        <v>42</v>
      </c>
      <c r="C60" s="128"/>
      <c r="D60" s="129"/>
      <c r="E60" s="129"/>
      <c r="F60" s="130">
        <v>42.02</v>
      </c>
    </row>
    <row r="61" spans="2:6" x14ac:dyDescent="0.25">
      <c r="B61" s="1">
        <v>43</v>
      </c>
      <c r="C61" s="128"/>
      <c r="D61" s="129"/>
      <c r="E61" s="129"/>
      <c r="F61" s="130">
        <v>42.38</v>
      </c>
    </row>
    <row r="62" spans="2:6" x14ac:dyDescent="0.25">
      <c r="B62" s="1">
        <v>44</v>
      </c>
      <c r="C62" s="128"/>
      <c r="D62" s="129"/>
      <c r="E62" s="129"/>
      <c r="F62" s="130">
        <v>42.3</v>
      </c>
    </row>
    <row r="63" spans="2:6" x14ac:dyDescent="0.25">
      <c r="B63" s="1">
        <v>45</v>
      </c>
      <c r="C63" s="128"/>
      <c r="D63" s="129"/>
      <c r="E63" s="129"/>
      <c r="F63" s="130">
        <v>42.04</v>
      </c>
    </row>
    <row r="64" spans="2:6" x14ac:dyDescent="0.25">
      <c r="B64" s="1">
        <v>46</v>
      </c>
      <c r="C64" s="128"/>
      <c r="D64" s="129"/>
      <c r="E64" s="129"/>
      <c r="F64" s="130">
        <v>42.22</v>
      </c>
    </row>
    <row r="65" spans="2:6" x14ac:dyDescent="0.25">
      <c r="B65" s="1">
        <v>47</v>
      </c>
      <c r="C65" s="128"/>
      <c r="D65" s="129"/>
      <c r="E65" s="129"/>
      <c r="F65" s="130">
        <v>41.74</v>
      </c>
    </row>
    <row r="66" spans="2:6" x14ac:dyDescent="0.25">
      <c r="B66" s="1">
        <v>48</v>
      </c>
      <c r="C66" s="128"/>
      <c r="D66" s="129"/>
      <c r="E66" s="129"/>
      <c r="F66" s="130">
        <v>42.21</v>
      </c>
    </row>
    <row r="67" spans="2:6" x14ac:dyDescent="0.25">
      <c r="B67" s="1">
        <v>49</v>
      </c>
      <c r="C67" s="128"/>
      <c r="D67" s="129"/>
      <c r="E67" s="129"/>
      <c r="F67" s="130">
        <v>42.14</v>
      </c>
    </row>
    <row r="68" spans="2:6" x14ac:dyDescent="0.25">
      <c r="B68" s="1">
        <v>50</v>
      </c>
      <c r="C68" s="128"/>
      <c r="D68" s="129"/>
      <c r="E68" s="129"/>
      <c r="F68" s="130">
        <v>42</v>
      </c>
    </row>
    <row r="69" spans="2:6" x14ac:dyDescent="0.25">
      <c r="B69" s="1">
        <v>51</v>
      </c>
      <c r="C69" s="128"/>
      <c r="D69" s="129"/>
      <c r="E69" s="129"/>
      <c r="F69" s="130">
        <v>42.27</v>
      </c>
    </row>
    <row r="70" spans="2:6" x14ac:dyDescent="0.25">
      <c r="B70" s="1">
        <v>52</v>
      </c>
      <c r="C70" s="128"/>
      <c r="D70" s="129"/>
      <c r="E70" s="129"/>
      <c r="F70" s="130">
        <v>42.14</v>
      </c>
    </row>
    <row r="71" spans="2:6" x14ac:dyDescent="0.25">
      <c r="B71" s="1">
        <v>53</v>
      </c>
      <c r="C71" s="128"/>
      <c r="D71" s="129"/>
      <c r="E71" s="129"/>
      <c r="F71" s="130">
        <v>41.91</v>
      </c>
    </row>
    <row r="72" spans="2:6" x14ac:dyDescent="0.25">
      <c r="B72" s="1">
        <v>54</v>
      </c>
      <c r="C72" s="128"/>
      <c r="D72" s="129"/>
      <c r="E72" s="129"/>
      <c r="F72" s="130">
        <v>42.25</v>
      </c>
    </row>
    <row r="73" spans="2:6" x14ac:dyDescent="0.25">
      <c r="B73" s="1">
        <v>55</v>
      </c>
      <c r="C73" s="128"/>
      <c r="D73" s="129"/>
      <c r="E73" s="129"/>
      <c r="F73" s="130">
        <v>42.86</v>
      </c>
    </row>
    <row r="74" spans="2:6" x14ac:dyDescent="0.25">
      <c r="B74" s="1">
        <v>56</v>
      </c>
      <c r="C74" s="128"/>
      <c r="D74" s="129"/>
      <c r="E74" s="129"/>
      <c r="F74" s="130">
        <v>42.33</v>
      </c>
    </row>
    <row r="75" spans="2:6" x14ac:dyDescent="0.25">
      <c r="B75" s="1">
        <v>57</v>
      </c>
      <c r="C75" s="128"/>
      <c r="D75" s="129"/>
      <c r="E75" s="129"/>
      <c r="F75" s="130">
        <v>42.56</v>
      </c>
    </row>
    <row r="76" spans="2:6" x14ac:dyDescent="0.25">
      <c r="B76" s="1">
        <v>58</v>
      </c>
      <c r="C76" s="128"/>
      <c r="D76" s="129"/>
      <c r="E76" s="129"/>
      <c r="F76" s="130">
        <v>43.42</v>
      </c>
    </row>
    <row r="77" spans="2:6" x14ac:dyDescent="0.25">
      <c r="B77" s="1">
        <v>59</v>
      </c>
      <c r="C77" s="128"/>
      <c r="D77" s="129"/>
      <c r="E77" s="129"/>
      <c r="F77" s="130">
        <v>45.36</v>
      </c>
    </row>
    <row r="78" spans="2:6" x14ac:dyDescent="0.25">
      <c r="B78" s="1">
        <v>60</v>
      </c>
      <c r="C78" s="128"/>
      <c r="D78" s="129"/>
      <c r="E78" s="129"/>
      <c r="F78" s="130">
        <v>44.02</v>
      </c>
    </row>
    <row r="79" spans="2:6" x14ac:dyDescent="0.25">
      <c r="B79" s="1">
        <v>61</v>
      </c>
      <c r="C79" s="128"/>
      <c r="D79" s="129"/>
      <c r="E79" s="129"/>
      <c r="F79" s="130">
        <v>42.79</v>
      </c>
    </row>
    <row r="80" spans="2:6" x14ac:dyDescent="0.25">
      <c r="B80" s="1">
        <v>62</v>
      </c>
      <c r="C80" s="128"/>
      <c r="D80" s="129"/>
      <c r="E80" s="129"/>
      <c r="F80" s="130">
        <v>42.36</v>
      </c>
    </row>
    <row r="81" spans="2:6" x14ac:dyDescent="0.25">
      <c r="B81" s="1">
        <v>63</v>
      </c>
      <c r="C81" s="128"/>
      <c r="D81" s="129"/>
      <c r="E81" s="129"/>
      <c r="F81" s="130">
        <v>42.37</v>
      </c>
    </row>
    <row r="82" spans="2:6" x14ac:dyDescent="0.25">
      <c r="B82" s="1">
        <v>64</v>
      </c>
      <c r="C82" s="128"/>
      <c r="D82" s="129"/>
      <c r="E82" s="129"/>
      <c r="F82" s="130"/>
    </row>
    <row r="83" spans="2:6" ht="15.75" thickBot="1" x14ac:dyDescent="0.3">
      <c r="B83" s="1">
        <v>65</v>
      </c>
      <c r="C83" s="131"/>
      <c r="D83" s="132"/>
      <c r="E83" s="132"/>
      <c r="F83" s="133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H14" sqref="H14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07" t="s">
        <v>71</v>
      </c>
      <c r="B4" s="207"/>
      <c r="C4" s="207"/>
      <c r="D4" s="207"/>
      <c r="E4" s="207"/>
      <c r="F4" s="207"/>
      <c r="G4" s="207"/>
      <c r="H4" s="207"/>
      <c r="I4" s="207"/>
      <c r="J4" s="207"/>
      <c r="K4" s="207"/>
      <c r="L4" s="207"/>
    </row>
    <row r="5" spans="1:16" ht="7.5" customHeight="1" x14ac:dyDescent="0.25"/>
    <row r="6" spans="1:16" ht="17.25" x14ac:dyDescent="0.3">
      <c r="A6" s="158" t="s">
        <v>148</v>
      </c>
      <c r="B6" s="158"/>
      <c r="C6" s="158"/>
      <c r="D6" s="158"/>
      <c r="E6" s="158"/>
      <c r="F6" s="158"/>
      <c r="G6" s="158"/>
      <c r="H6" s="158"/>
      <c r="I6" s="158"/>
      <c r="J6" s="158"/>
      <c r="K6" s="158"/>
      <c r="L6" s="158"/>
    </row>
    <row r="7" spans="1:16" ht="7.5" customHeight="1" x14ac:dyDescent="0.25"/>
    <row r="8" spans="1:16" s="2" customFormat="1" ht="20.25" customHeight="1" x14ac:dyDescent="0.25">
      <c r="A8" s="208" t="s">
        <v>45</v>
      </c>
      <c r="B8" s="209" t="s">
        <v>13</v>
      </c>
      <c r="C8" s="210" t="s">
        <v>18</v>
      </c>
      <c r="D8" s="209" t="s">
        <v>46</v>
      </c>
      <c r="E8" s="212" t="s">
        <v>47</v>
      </c>
      <c r="F8" s="214" t="s">
        <v>48</v>
      </c>
      <c r="G8" s="215"/>
      <c r="H8" s="215"/>
      <c r="I8" s="216"/>
      <c r="J8" s="217" t="s">
        <v>49</v>
      </c>
      <c r="K8" s="208" t="s">
        <v>50</v>
      </c>
      <c r="L8" s="208"/>
      <c r="M8" s="78"/>
      <c r="N8" s="78"/>
    </row>
    <row r="9" spans="1:16" s="2" customFormat="1" ht="27.75" customHeight="1" thickBot="1" x14ac:dyDescent="0.3">
      <c r="A9" s="208"/>
      <c r="B9" s="209"/>
      <c r="C9" s="211"/>
      <c r="D9" s="209"/>
      <c r="E9" s="213"/>
      <c r="F9" s="79" t="s">
        <v>51</v>
      </c>
      <c r="G9" s="79" t="s">
        <v>52</v>
      </c>
      <c r="H9" s="79" t="s">
        <v>53</v>
      </c>
      <c r="I9" s="80" t="s">
        <v>54</v>
      </c>
      <c r="J9" s="218"/>
      <c r="K9" s="150" t="s">
        <v>55</v>
      </c>
      <c r="L9" s="150" t="s">
        <v>56</v>
      </c>
      <c r="M9" s="81" t="s">
        <v>57</v>
      </c>
      <c r="N9" s="81" t="s">
        <v>58</v>
      </c>
    </row>
    <row r="10" spans="1:16" s="3" customFormat="1" ht="30" customHeight="1" thickBot="1" x14ac:dyDescent="0.3">
      <c r="A10" s="82">
        <v>1</v>
      </c>
      <c r="B10" s="83" t="s">
        <v>73</v>
      </c>
      <c r="C10" s="84">
        <v>6</v>
      </c>
      <c r="D10" s="84">
        <v>36</v>
      </c>
      <c r="E10" s="85">
        <f>D10</f>
        <v>36</v>
      </c>
      <c r="F10" s="250">
        <f>MIN(C19:C83)</f>
        <v>41.28</v>
      </c>
      <c r="G10" s="148">
        <f>AVERAGE(C19:C83)</f>
        <v>42.077666666666666</v>
      </c>
      <c r="H10" s="86">
        <v>0</v>
      </c>
      <c r="I10" s="87">
        <f>G10-F10</f>
        <v>0.79766666666666453</v>
      </c>
      <c r="J10" s="88">
        <v>1.7604166666666667E-2</v>
      </c>
      <c r="K10" s="88">
        <f>J10</f>
        <v>1.7604166666666667E-2</v>
      </c>
      <c r="L10" s="89">
        <f>K10</f>
        <v>1.7604166666666667E-2</v>
      </c>
      <c r="M10" s="90" t="s">
        <v>191</v>
      </c>
      <c r="N10" s="91"/>
      <c r="O10" s="149"/>
      <c r="P10" s="93"/>
    </row>
    <row r="11" spans="1:16" s="3" customFormat="1" ht="30" customHeight="1" x14ac:dyDescent="0.25">
      <c r="A11" s="82">
        <v>2</v>
      </c>
      <c r="B11" s="83" t="s">
        <v>99</v>
      </c>
      <c r="C11" s="84">
        <v>69</v>
      </c>
      <c r="D11" s="84">
        <v>80</v>
      </c>
      <c r="E11" s="85">
        <f>D11-D10</f>
        <v>44</v>
      </c>
      <c r="F11" s="251">
        <f>MIN(D19:D83)</f>
        <v>41.96</v>
      </c>
      <c r="G11" s="147">
        <f>AVERAGE(D19:D83)</f>
        <v>42.442790697674411</v>
      </c>
      <c r="H11" s="86">
        <v>4</v>
      </c>
      <c r="I11" s="87">
        <f>G11-F11</f>
        <v>0.4827906976744103</v>
      </c>
      <c r="J11" s="88">
        <v>4.0324074074074075E-2</v>
      </c>
      <c r="K11" s="88">
        <f>J11-J10</f>
        <v>2.2719907407407407E-2</v>
      </c>
      <c r="L11" s="89">
        <f>K11</f>
        <v>2.2719907407407407E-2</v>
      </c>
      <c r="M11" s="90" t="s">
        <v>192</v>
      </c>
      <c r="N11" s="91"/>
      <c r="O11" s="92"/>
      <c r="P11" s="93"/>
    </row>
    <row r="12" spans="1:16" s="3" customFormat="1" ht="30" customHeight="1" thickBot="1" x14ac:dyDescent="0.3">
      <c r="A12" s="82">
        <v>3</v>
      </c>
      <c r="B12" s="83" t="s">
        <v>73</v>
      </c>
      <c r="C12" s="94">
        <v>2</v>
      </c>
      <c r="D12" s="84">
        <v>136</v>
      </c>
      <c r="E12" s="85">
        <f>D12-D11</f>
        <v>56</v>
      </c>
      <c r="F12" s="119">
        <f>MIN(E19:E83)</f>
        <v>41.61</v>
      </c>
      <c r="G12" s="148">
        <f>AVERAGE(E19:E83)</f>
        <v>42.09145454545456</v>
      </c>
      <c r="H12" s="86">
        <v>6</v>
      </c>
      <c r="I12" s="87">
        <f>G12-F12</f>
        <v>0.4814545454545609</v>
      </c>
      <c r="J12" s="88">
        <v>6.8368055555555557E-2</v>
      </c>
      <c r="K12" s="88">
        <f>J12-J11</f>
        <v>2.8043981481481482E-2</v>
      </c>
      <c r="L12" s="88">
        <f>K12+K10</f>
        <v>4.5648148148148146E-2</v>
      </c>
      <c r="M12" s="90" t="s">
        <v>193</v>
      </c>
      <c r="N12" s="91"/>
      <c r="O12" s="20"/>
    </row>
    <row r="13" spans="1:16" s="3" customFormat="1" ht="30" customHeight="1" thickBot="1" x14ac:dyDescent="0.3">
      <c r="A13" s="95" t="s">
        <v>59</v>
      </c>
      <c r="B13" s="96" t="s">
        <v>99</v>
      </c>
      <c r="C13" s="97">
        <v>10</v>
      </c>
      <c r="D13" s="97">
        <v>165</v>
      </c>
      <c r="E13" s="85">
        <f>D13-D12</f>
        <v>29</v>
      </c>
      <c r="F13" s="152">
        <f>MIN(F19:F83)</f>
        <v>41.84</v>
      </c>
      <c r="G13" s="247">
        <f>AVERAGE(F19:F83)</f>
        <v>43.658214285714294</v>
      </c>
      <c r="H13" s="121">
        <v>1</v>
      </c>
      <c r="I13" s="98">
        <f>G13-F13</f>
        <v>1.8182142857142907</v>
      </c>
      <c r="J13" s="88">
        <v>8.3483796296296306E-2</v>
      </c>
      <c r="K13" s="100">
        <f>J13-J12</f>
        <v>1.5115740740740749E-2</v>
      </c>
      <c r="L13" s="99">
        <f>K13+K11</f>
        <v>3.783564814814816E-2</v>
      </c>
      <c r="M13" s="90"/>
      <c r="N13" s="91"/>
    </row>
    <row r="14" spans="1:16" s="3" customFormat="1" ht="30" customHeight="1" x14ac:dyDescent="0.25">
      <c r="A14" s="101"/>
      <c r="B14" s="102"/>
      <c r="C14" s="103"/>
      <c r="D14" s="103"/>
      <c r="E14" s="103"/>
      <c r="F14" s="249">
        <f>AVERAGE(F10,F12)</f>
        <v>41.445</v>
      </c>
      <c r="G14" s="123">
        <f>AVERAGE(G10,G12)</f>
        <v>42.084560606060613</v>
      </c>
      <c r="H14" s="123" t="s">
        <v>149</v>
      </c>
      <c r="I14" s="104">
        <f>AVERAGE(I10,I12)</f>
        <v>0.63956060606061271</v>
      </c>
      <c r="J14" s="103"/>
      <c r="K14" s="103"/>
      <c r="L14" s="103"/>
      <c r="M14" s="105"/>
      <c r="N14" s="105"/>
    </row>
    <row r="15" spans="1:16" ht="27.75" customHeight="1" x14ac:dyDescent="0.25">
      <c r="A15" s="106"/>
      <c r="B15" s="106"/>
      <c r="C15" s="106"/>
      <c r="D15" s="107"/>
      <c r="E15" s="108"/>
      <c r="F15" s="109">
        <f>AVERAGE(F11,F13)</f>
        <v>41.900000000000006</v>
      </c>
      <c r="G15" s="110">
        <f>AVERAGE(G11,G13)</f>
        <v>43.050502491694353</v>
      </c>
      <c r="H15" s="110" t="s">
        <v>150</v>
      </c>
      <c r="I15" s="111">
        <f>AVERAGE(I11,I13)</f>
        <v>1.1505024916943505</v>
      </c>
      <c r="J15" s="108"/>
      <c r="K15" s="108" t="s">
        <v>29</v>
      </c>
      <c r="L15" s="108"/>
      <c r="M15" s="105"/>
      <c r="N15" s="105"/>
    </row>
    <row r="16" spans="1:16" ht="30" customHeight="1" thickBot="1" x14ac:dyDescent="0.3">
      <c r="A16" s="112"/>
      <c r="B16" s="112"/>
      <c r="C16" s="112"/>
      <c r="D16" s="108"/>
      <c r="E16" s="108"/>
      <c r="F16" s="113">
        <f>AVERAGE(F10:F13)</f>
        <v>41.672499999999999</v>
      </c>
      <c r="G16" s="114">
        <f>AVERAGE(C19:F83)</f>
        <v>42.452444444444446</v>
      </c>
      <c r="H16" s="115"/>
      <c r="I16" s="116">
        <f>AVERAGE(I10:I13)</f>
        <v>0.8950315488774816</v>
      </c>
      <c r="J16" s="108"/>
      <c r="K16" s="108"/>
      <c r="L16" s="108"/>
      <c r="M16" s="112"/>
      <c r="N16" s="112"/>
    </row>
    <row r="18" spans="2:14" ht="15.75" thickBot="1" x14ac:dyDescent="0.3">
      <c r="C18" s="124" t="str">
        <f>B10</f>
        <v>Веселов Сергей</v>
      </c>
      <c r="D18" s="124" t="str">
        <f>B11</f>
        <v>Пилипчук Василий</v>
      </c>
      <c r="E18" s="124" t="str">
        <f>B12</f>
        <v>Веселов Сергей</v>
      </c>
      <c r="F18" s="124" t="str">
        <f>B13</f>
        <v>Пилипчук Василий</v>
      </c>
    </row>
    <row r="19" spans="2:14" x14ac:dyDescent="0.25">
      <c r="B19" s="1">
        <v>1</v>
      </c>
      <c r="C19" s="125">
        <v>46.52</v>
      </c>
      <c r="D19" s="126">
        <v>42.92</v>
      </c>
      <c r="E19" s="126">
        <v>42.48</v>
      </c>
      <c r="F19" s="127">
        <v>42.91</v>
      </c>
      <c r="M19" s="2"/>
      <c r="N19" s="2"/>
    </row>
    <row r="20" spans="2:14" x14ac:dyDescent="0.25">
      <c r="B20" s="1">
        <v>2</v>
      </c>
      <c r="C20" s="128">
        <v>42.81</v>
      </c>
      <c r="D20" s="129">
        <v>43.64</v>
      </c>
      <c r="E20" s="129">
        <v>42.02</v>
      </c>
      <c r="F20" s="130">
        <v>42.8</v>
      </c>
      <c r="M20" s="3"/>
      <c r="N20" s="3"/>
    </row>
    <row r="21" spans="2:14" x14ac:dyDescent="0.25">
      <c r="B21" s="1">
        <v>3</v>
      </c>
      <c r="C21" s="128">
        <v>41.81</v>
      </c>
      <c r="D21" s="129">
        <v>42.94</v>
      </c>
      <c r="E21" s="129">
        <v>42.27</v>
      </c>
      <c r="F21" s="130">
        <v>43.5</v>
      </c>
      <c r="M21" s="3"/>
      <c r="N21" s="3"/>
    </row>
    <row r="22" spans="2:14" x14ac:dyDescent="0.25">
      <c r="B22" s="1">
        <v>4</v>
      </c>
      <c r="C22" s="128">
        <v>43.15</v>
      </c>
      <c r="D22" s="129">
        <v>42.48</v>
      </c>
      <c r="E22" s="129">
        <v>42.18</v>
      </c>
      <c r="F22" s="130">
        <v>42.38</v>
      </c>
      <c r="M22" s="3"/>
      <c r="N22" s="3"/>
    </row>
    <row r="23" spans="2:14" x14ac:dyDescent="0.25">
      <c r="B23" s="1">
        <v>5</v>
      </c>
      <c r="C23" s="128">
        <v>42.62</v>
      </c>
      <c r="D23" s="129">
        <v>43.12</v>
      </c>
      <c r="E23" s="129">
        <v>42.22</v>
      </c>
      <c r="F23" s="130">
        <v>42.29</v>
      </c>
    </row>
    <row r="24" spans="2:14" x14ac:dyDescent="0.25">
      <c r="B24" s="1">
        <v>6</v>
      </c>
      <c r="C24" s="128">
        <v>42.04</v>
      </c>
      <c r="D24" s="129">
        <v>42.29</v>
      </c>
      <c r="E24" s="129">
        <v>41.96</v>
      </c>
      <c r="F24" s="130">
        <v>42.1</v>
      </c>
    </row>
    <row r="25" spans="2:14" x14ac:dyDescent="0.25">
      <c r="B25" s="1">
        <v>7</v>
      </c>
      <c r="C25" s="128">
        <v>41.78</v>
      </c>
      <c r="D25" s="129">
        <v>42.08</v>
      </c>
      <c r="E25" s="129">
        <v>41.76</v>
      </c>
      <c r="F25" s="130">
        <v>42.41</v>
      </c>
    </row>
    <row r="26" spans="2:14" x14ac:dyDescent="0.25">
      <c r="B26" s="1">
        <v>8</v>
      </c>
      <c r="C26" s="128">
        <v>41.71</v>
      </c>
      <c r="D26" s="129">
        <v>41.96</v>
      </c>
      <c r="E26" s="129">
        <v>41.95</v>
      </c>
      <c r="F26" s="130">
        <v>42.34</v>
      </c>
    </row>
    <row r="27" spans="2:14" x14ac:dyDescent="0.25">
      <c r="B27" s="1">
        <v>9</v>
      </c>
      <c r="C27" s="128">
        <v>41.31</v>
      </c>
      <c r="D27" s="129">
        <v>42.94</v>
      </c>
      <c r="E27" s="129">
        <v>42.11</v>
      </c>
      <c r="F27" s="130">
        <v>42.06</v>
      </c>
    </row>
    <row r="28" spans="2:14" x14ac:dyDescent="0.25">
      <c r="B28" s="1">
        <v>10</v>
      </c>
      <c r="C28" s="128">
        <v>41.55</v>
      </c>
      <c r="D28" s="129">
        <v>42.43</v>
      </c>
      <c r="E28" s="129">
        <v>41.79</v>
      </c>
      <c r="F28" s="130">
        <v>42.37</v>
      </c>
    </row>
    <row r="29" spans="2:14" x14ac:dyDescent="0.25">
      <c r="B29" s="1">
        <v>11</v>
      </c>
      <c r="C29" s="128">
        <v>42.94</v>
      </c>
      <c r="D29" s="129">
        <v>42.76</v>
      </c>
      <c r="E29" s="129">
        <v>41.85</v>
      </c>
      <c r="F29" s="130">
        <v>42.35</v>
      </c>
    </row>
    <row r="30" spans="2:14" x14ac:dyDescent="0.25">
      <c r="B30" s="1">
        <v>12</v>
      </c>
      <c r="C30" s="128">
        <v>41.62</v>
      </c>
      <c r="D30" s="129">
        <v>42.57</v>
      </c>
      <c r="E30" s="129">
        <v>41.7</v>
      </c>
      <c r="F30" s="130">
        <v>42.14</v>
      </c>
    </row>
    <row r="31" spans="2:14" x14ac:dyDescent="0.25">
      <c r="B31" s="1">
        <v>13</v>
      </c>
      <c r="C31" s="128">
        <v>42.07</v>
      </c>
      <c r="D31" s="129">
        <v>42.17</v>
      </c>
      <c r="E31" s="129">
        <v>42.15</v>
      </c>
      <c r="F31" s="130">
        <v>42.38</v>
      </c>
    </row>
    <row r="32" spans="2:14" x14ac:dyDescent="0.25">
      <c r="B32" s="1">
        <v>14</v>
      </c>
      <c r="C32" s="151">
        <v>41.56</v>
      </c>
      <c r="D32" s="129">
        <v>42.39</v>
      </c>
      <c r="E32" s="129">
        <v>43.25</v>
      </c>
      <c r="F32" s="130">
        <v>42.34</v>
      </c>
    </row>
    <row r="33" spans="2:6" x14ac:dyDescent="0.25">
      <c r="B33" s="1">
        <v>15</v>
      </c>
      <c r="C33" s="128">
        <v>41.47</v>
      </c>
      <c r="D33" s="129">
        <v>42.65</v>
      </c>
      <c r="E33" s="129">
        <v>41.75</v>
      </c>
      <c r="F33" s="130">
        <v>42.29</v>
      </c>
    </row>
    <row r="34" spans="2:6" x14ac:dyDescent="0.25">
      <c r="B34" s="1">
        <v>16</v>
      </c>
      <c r="C34" s="128">
        <v>42.01</v>
      </c>
      <c r="D34" s="129">
        <v>42.06</v>
      </c>
      <c r="E34" s="129">
        <v>42.05</v>
      </c>
      <c r="F34" s="130">
        <v>41.89</v>
      </c>
    </row>
    <row r="35" spans="2:6" x14ac:dyDescent="0.25">
      <c r="B35" s="1">
        <v>17</v>
      </c>
      <c r="C35" s="128">
        <v>41.73</v>
      </c>
      <c r="D35" s="129">
        <v>42.2</v>
      </c>
      <c r="E35" s="129">
        <v>42.13</v>
      </c>
      <c r="F35" s="130">
        <v>41.84</v>
      </c>
    </row>
    <row r="36" spans="2:6" x14ac:dyDescent="0.25">
      <c r="B36" s="1">
        <v>18</v>
      </c>
      <c r="C36" s="128">
        <v>41.88</v>
      </c>
      <c r="D36" s="129">
        <v>42.78</v>
      </c>
      <c r="E36" s="129">
        <v>41.64</v>
      </c>
      <c r="F36" s="130">
        <v>42.44</v>
      </c>
    </row>
    <row r="37" spans="2:6" x14ac:dyDescent="0.25">
      <c r="B37" s="1">
        <v>19</v>
      </c>
      <c r="C37" s="128">
        <v>42.23</v>
      </c>
      <c r="D37" s="129">
        <v>42.21</v>
      </c>
      <c r="E37" s="129">
        <v>42.18</v>
      </c>
      <c r="F37" s="130">
        <v>42.39</v>
      </c>
    </row>
    <row r="38" spans="2:6" x14ac:dyDescent="0.25">
      <c r="B38" s="1">
        <v>20</v>
      </c>
      <c r="C38" s="128">
        <v>42.29</v>
      </c>
      <c r="D38" s="129">
        <v>42.05</v>
      </c>
      <c r="E38" s="129">
        <v>41.72</v>
      </c>
      <c r="F38" s="130">
        <v>42.25</v>
      </c>
    </row>
    <row r="39" spans="2:6" x14ac:dyDescent="0.25">
      <c r="B39" s="1">
        <v>21</v>
      </c>
      <c r="C39" s="128">
        <v>41.28</v>
      </c>
      <c r="D39" s="129">
        <v>42.57</v>
      </c>
      <c r="E39" s="129">
        <v>42.18</v>
      </c>
      <c r="F39" s="130">
        <v>46.24</v>
      </c>
    </row>
    <row r="40" spans="2:6" x14ac:dyDescent="0.25">
      <c r="B40" s="1">
        <v>22</v>
      </c>
      <c r="C40" s="128">
        <v>41.53</v>
      </c>
      <c r="D40" s="129">
        <v>42.32</v>
      </c>
      <c r="E40" s="129">
        <v>42.38</v>
      </c>
      <c r="F40" s="130">
        <v>75.39</v>
      </c>
    </row>
    <row r="41" spans="2:6" x14ac:dyDescent="0.25">
      <c r="B41" s="1">
        <v>23</v>
      </c>
      <c r="C41" s="128">
        <v>42.19</v>
      </c>
      <c r="D41" s="129">
        <v>42.11</v>
      </c>
      <c r="E41" s="257">
        <v>42.36</v>
      </c>
      <c r="F41" s="130">
        <v>42.32</v>
      </c>
    </row>
    <row r="42" spans="2:6" x14ac:dyDescent="0.25">
      <c r="B42" s="1">
        <v>24</v>
      </c>
      <c r="C42" s="128">
        <v>41.89</v>
      </c>
      <c r="D42" s="129">
        <v>42.3</v>
      </c>
      <c r="E42" s="2">
        <v>41.99</v>
      </c>
      <c r="F42" s="130">
        <v>42.13</v>
      </c>
    </row>
    <row r="43" spans="2:6" x14ac:dyDescent="0.25">
      <c r="B43" s="1">
        <v>25</v>
      </c>
      <c r="C43" s="128">
        <v>41.94</v>
      </c>
      <c r="D43" s="129">
        <v>42.33</v>
      </c>
      <c r="E43" s="129">
        <v>42.13</v>
      </c>
      <c r="F43" s="130">
        <v>42.14</v>
      </c>
    </row>
    <row r="44" spans="2:6" x14ac:dyDescent="0.25">
      <c r="B44" s="1">
        <v>26</v>
      </c>
      <c r="C44" s="128">
        <v>41.835999999999999</v>
      </c>
      <c r="D44" s="129">
        <v>42.33</v>
      </c>
      <c r="E44" s="129">
        <v>41.74</v>
      </c>
      <c r="F44" s="130">
        <v>42.16</v>
      </c>
    </row>
    <row r="45" spans="2:6" x14ac:dyDescent="0.25">
      <c r="B45" s="1">
        <v>27</v>
      </c>
      <c r="C45" s="128">
        <v>41.93</v>
      </c>
      <c r="D45" s="129">
        <v>42.03</v>
      </c>
      <c r="E45" s="129">
        <v>41.77</v>
      </c>
      <c r="F45" s="130">
        <v>42.56</v>
      </c>
    </row>
    <row r="46" spans="2:6" x14ac:dyDescent="0.25">
      <c r="B46" s="1">
        <v>28</v>
      </c>
      <c r="C46" s="128">
        <v>41.8</v>
      </c>
      <c r="D46" s="129">
        <v>42.04</v>
      </c>
      <c r="E46" s="129">
        <v>41.88</v>
      </c>
      <c r="F46" s="130">
        <v>42.02</v>
      </c>
    </row>
    <row r="47" spans="2:6" x14ac:dyDescent="0.25">
      <c r="B47" s="1">
        <v>29</v>
      </c>
      <c r="C47" s="128">
        <v>41.77</v>
      </c>
      <c r="D47" s="129">
        <v>42.3</v>
      </c>
      <c r="E47" s="129">
        <v>42.16</v>
      </c>
      <c r="F47" s="130"/>
    </row>
    <row r="48" spans="2:6" x14ac:dyDescent="0.25">
      <c r="B48" s="1">
        <v>30</v>
      </c>
      <c r="C48" s="128">
        <v>41.91</v>
      </c>
      <c r="D48" s="129">
        <v>42.53</v>
      </c>
      <c r="E48" s="129">
        <v>42.44</v>
      </c>
      <c r="F48" s="130"/>
    </row>
    <row r="49" spans="2:6" x14ac:dyDescent="0.25">
      <c r="B49" s="1">
        <v>31</v>
      </c>
      <c r="C49" s="128">
        <v>41.97</v>
      </c>
      <c r="D49" s="129">
        <v>42.91</v>
      </c>
      <c r="E49" s="129">
        <v>43.91</v>
      </c>
      <c r="F49" s="130"/>
    </row>
    <row r="50" spans="2:6" x14ac:dyDescent="0.25">
      <c r="B50" s="1">
        <v>32</v>
      </c>
      <c r="C50" s="128">
        <v>42.14</v>
      </c>
      <c r="D50" s="129">
        <v>42.53</v>
      </c>
      <c r="E50" s="129">
        <v>42.66</v>
      </c>
      <c r="F50" s="130"/>
    </row>
    <row r="51" spans="2:6" x14ac:dyDescent="0.25">
      <c r="B51" s="1">
        <v>33</v>
      </c>
      <c r="C51" s="128">
        <v>41.78</v>
      </c>
      <c r="D51" s="129">
        <v>42.3</v>
      </c>
      <c r="E51" s="129">
        <v>41.7</v>
      </c>
      <c r="F51" s="130"/>
    </row>
    <row r="52" spans="2:6" x14ac:dyDescent="0.25">
      <c r="B52" s="1">
        <v>34</v>
      </c>
      <c r="C52" s="128">
        <v>41.99</v>
      </c>
      <c r="D52" s="129">
        <v>42.2</v>
      </c>
      <c r="E52" s="129">
        <v>42.58</v>
      </c>
      <c r="F52" s="130"/>
    </row>
    <row r="53" spans="2:6" x14ac:dyDescent="0.25">
      <c r="B53" s="1">
        <v>35</v>
      </c>
      <c r="C53" s="128">
        <v>41.69</v>
      </c>
      <c r="D53" s="129">
        <v>42.7</v>
      </c>
      <c r="E53" s="129">
        <v>41.77</v>
      </c>
      <c r="F53" s="130"/>
    </row>
    <row r="54" spans="2:6" x14ac:dyDescent="0.25">
      <c r="B54" s="1">
        <v>36</v>
      </c>
      <c r="C54" s="128">
        <v>42.05</v>
      </c>
      <c r="D54" s="129">
        <v>42.16</v>
      </c>
      <c r="E54" s="129">
        <v>41.61</v>
      </c>
      <c r="F54" s="130"/>
    </row>
    <row r="55" spans="2:6" x14ac:dyDescent="0.25">
      <c r="B55" s="1">
        <v>37</v>
      </c>
      <c r="C55" s="128"/>
      <c r="D55" s="129">
        <v>42.16</v>
      </c>
      <c r="E55" s="129">
        <v>41.93</v>
      </c>
      <c r="F55" s="130"/>
    </row>
    <row r="56" spans="2:6" x14ac:dyDescent="0.25">
      <c r="B56" s="1">
        <v>38</v>
      </c>
      <c r="C56" s="128"/>
      <c r="D56" s="129">
        <v>42.15</v>
      </c>
      <c r="E56" s="129">
        <v>42.24</v>
      </c>
      <c r="F56" s="130"/>
    </row>
    <row r="57" spans="2:6" x14ac:dyDescent="0.25">
      <c r="B57" s="1">
        <v>39</v>
      </c>
      <c r="C57" s="128"/>
      <c r="D57" s="129">
        <v>42.35</v>
      </c>
      <c r="E57" s="129">
        <v>41.89</v>
      </c>
      <c r="F57" s="130"/>
    </row>
    <row r="58" spans="2:6" x14ac:dyDescent="0.25">
      <c r="B58" s="1">
        <v>40</v>
      </c>
      <c r="C58" s="128"/>
      <c r="D58" s="129">
        <v>42.36</v>
      </c>
      <c r="E58" s="129">
        <v>41.69</v>
      </c>
      <c r="F58" s="130"/>
    </row>
    <row r="59" spans="2:6" x14ac:dyDescent="0.25">
      <c r="B59" s="1">
        <v>41</v>
      </c>
      <c r="C59" s="128"/>
      <c r="D59" s="129">
        <v>42.51</v>
      </c>
      <c r="E59" s="129">
        <v>41.93</v>
      </c>
      <c r="F59" s="130"/>
    </row>
    <row r="60" spans="2:6" x14ac:dyDescent="0.25">
      <c r="B60" s="1">
        <v>42</v>
      </c>
      <c r="C60" s="128"/>
      <c r="D60" s="129">
        <v>42.59</v>
      </c>
      <c r="E60" s="129">
        <v>41.71</v>
      </c>
      <c r="F60" s="130"/>
    </row>
    <row r="61" spans="2:6" x14ac:dyDescent="0.25">
      <c r="B61" s="1">
        <v>43</v>
      </c>
      <c r="C61" s="128"/>
      <c r="D61" s="129">
        <v>42.62</v>
      </c>
      <c r="E61" s="129">
        <v>41.69</v>
      </c>
      <c r="F61" s="130"/>
    </row>
    <row r="62" spans="2:6" x14ac:dyDescent="0.25">
      <c r="B62" s="1">
        <v>44</v>
      </c>
      <c r="C62" s="128"/>
      <c r="D62" s="129"/>
      <c r="E62" s="129">
        <v>42.18</v>
      </c>
      <c r="F62" s="130"/>
    </row>
    <row r="63" spans="2:6" x14ac:dyDescent="0.25">
      <c r="B63" s="1">
        <v>45</v>
      </c>
      <c r="C63" s="128"/>
      <c r="D63" s="129"/>
      <c r="E63" s="129">
        <v>42.05</v>
      </c>
      <c r="F63" s="130"/>
    </row>
    <row r="64" spans="2:6" x14ac:dyDescent="0.25">
      <c r="B64" s="1">
        <v>46</v>
      </c>
      <c r="C64" s="128"/>
      <c r="D64" s="129"/>
      <c r="E64" s="129">
        <v>42.94</v>
      </c>
      <c r="F64" s="130"/>
    </row>
    <row r="65" spans="2:6" x14ac:dyDescent="0.25">
      <c r="B65" s="1">
        <v>47</v>
      </c>
      <c r="C65" s="128"/>
      <c r="D65" s="129"/>
      <c r="E65" s="129">
        <v>42.68</v>
      </c>
      <c r="F65" s="130"/>
    </row>
    <row r="66" spans="2:6" x14ac:dyDescent="0.25">
      <c r="B66" s="1">
        <v>48</v>
      </c>
      <c r="C66" s="128"/>
      <c r="D66" s="129"/>
      <c r="E66" s="129">
        <v>42.17</v>
      </c>
      <c r="F66" s="130"/>
    </row>
    <row r="67" spans="2:6" x14ac:dyDescent="0.25">
      <c r="B67" s="1">
        <v>49</v>
      </c>
      <c r="C67" s="128"/>
      <c r="D67" s="129"/>
      <c r="E67" s="129">
        <v>42.2</v>
      </c>
      <c r="F67" s="130"/>
    </row>
    <row r="68" spans="2:6" x14ac:dyDescent="0.25">
      <c r="B68" s="1">
        <v>50</v>
      </c>
      <c r="C68" s="128"/>
      <c r="D68" s="129"/>
      <c r="E68" s="129">
        <v>41.91</v>
      </c>
      <c r="F68" s="130"/>
    </row>
    <row r="69" spans="2:6" x14ac:dyDescent="0.25">
      <c r="B69" s="1">
        <v>51</v>
      </c>
      <c r="C69" s="128"/>
      <c r="D69" s="129"/>
      <c r="E69" s="129">
        <v>42.16</v>
      </c>
      <c r="F69" s="130"/>
    </row>
    <row r="70" spans="2:6" x14ac:dyDescent="0.25">
      <c r="B70" s="1">
        <v>52</v>
      </c>
      <c r="C70" s="128"/>
      <c r="D70" s="129"/>
      <c r="E70" s="129">
        <v>41.82</v>
      </c>
      <c r="F70" s="130"/>
    </row>
    <row r="71" spans="2:6" x14ac:dyDescent="0.25">
      <c r="B71" s="1">
        <v>53</v>
      </c>
      <c r="C71" s="128"/>
      <c r="D71" s="129"/>
      <c r="E71" s="129">
        <v>41.63</v>
      </c>
      <c r="F71" s="130"/>
    </row>
    <row r="72" spans="2:6" x14ac:dyDescent="0.25">
      <c r="B72" s="1">
        <v>54</v>
      </c>
      <c r="C72" s="128"/>
      <c r="D72" s="129"/>
      <c r="E72" s="129">
        <v>41.83</v>
      </c>
      <c r="F72" s="130"/>
    </row>
    <row r="73" spans="2:6" x14ac:dyDescent="0.25">
      <c r="B73" s="1">
        <v>55</v>
      </c>
      <c r="C73" s="128"/>
      <c r="D73" s="129"/>
      <c r="E73" s="129">
        <v>41.96</v>
      </c>
      <c r="F73" s="130"/>
    </row>
    <row r="74" spans="2:6" x14ac:dyDescent="0.25">
      <c r="B74" s="1">
        <v>56</v>
      </c>
      <c r="C74" s="128"/>
      <c r="D74" s="129"/>
      <c r="E74" s="129"/>
      <c r="F74" s="130"/>
    </row>
    <row r="75" spans="2:6" x14ac:dyDescent="0.25">
      <c r="B75" s="1">
        <v>57</v>
      </c>
      <c r="C75" s="128"/>
      <c r="D75" s="129"/>
      <c r="E75" s="129"/>
      <c r="F75" s="130"/>
    </row>
    <row r="76" spans="2:6" x14ac:dyDescent="0.25">
      <c r="B76" s="1">
        <v>58</v>
      </c>
      <c r="C76" s="128"/>
      <c r="D76" s="129"/>
      <c r="E76" s="129"/>
      <c r="F76" s="130"/>
    </row>
    <row r="77" spans="2:6" x14ac:dyDescent="0.25">
      <c r="B77" s="1">
        <v>59</v>
      </c>
      <c r="C77" s="128"/>
      <c r="D77" s="129"/>
      <c r="E77" s="129"/>
      <c r="F77" s="130"/>
    </row>
    <row r="78" spans="2:6" x14ac:dyDescent="0.25">
      <c r="B78" s="1">
        <v>60</v>
      </c>
      <c r="C78" s="128"/>
      <c r="D78" s="129"/>
      <c r="E78" s="129"/>
      <c r="F78" s="130"/>
    </row>
    <row r="79" spans="2:6" x14ac:dyDescent="0.25">
      <c r="B79" s="1">
        <v>61</v>
      </c>
      <c r="C79" s="128"/>
      <c r="D79" s="129"/>
      <c r="E79" s="129"/>
      <c r="F79" s="130"/>
    </row>
    <row r="80" spans="2:6" x14ac:dyDescent="0.25">
      <c r="B80" s="1">
        <v>62</v>
      </c>
      <c r="C80" s="128"/>
      <c r="D80" s="129"/>
      <c r="E80" s="129"/>
      <c r="F80" s="130"/>
    </row>
    <row r="81" spans="2:6" x14ac:dyDescent="0.25">
      <c r="B81" s="1">
        <v>63</v>
      </c>
      <c r="C81" s="128"/>
      <c r="D81" s="129"/>
      <c r="E81" s="129"/>
      <c r="F81" s="130"/>
    </row>
    <row r="82" spans="2:6" x14ac:dyDescent="0.25">
      <c r="B82" s="1">
        <v>64</v>
      </c>
      <c r="C82" s="128"/>
      <c r="D82" s="129"/>
      <c r="E82" s="129"/>
      <c r="F82" s="130"/>
    </row>
    <row r="83" spans="2:6" ht="15.75" thickBot="1" x14ac:dyDescent="0.3">
      <c r="B83" s="1">
        <v>65</v>
      </c>
      <c r="C83" s="131"/>
      <c r="D83" s="132"/>
      <c r="E83" s="132"/>
      <c r="F83" s="133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topLeftCell="A2" zoomScale="75" zoomScaleNormal="75" workbookViewId="0">
      <selection activeCell="O14" sqref="O14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07" t="s">
        <v>71</v>
      </c>
      <c r="B4" s="207"/>
      <c r="C4" s="207"/>
      <c r="D4" s="207"/>
      <c r="E4" s="207"/>
      <c r="F4" s="207"/>
      <c r="G4" s="207"/>
      <c r="H4" s="207"/>
      <c r="I4" s="207"/>
      <c r="J4" s="207"/>
      <c r="K4" s="207"/>
      <c r="L4" s="207"/>
    </row>
    <row r="5" spans="1:16" ht="7.5" customHeight="1" x14ac:dyDescent="0.25"/>
    <row r="6" spans="1:16" ht="17.25" x14ac:dyDescent="0.3">
      <c r="A6" s="158" t="s">
        <v>77</v>
      </c>
      <c r="B6" s="158"/>
      <c r="C6" s="158"/>
      <c r="D6" s="158"/>
      <c r="E6" s="158"/>
      <c r="F6" s="158"/>
      <c r="G6" s="158"/>
      <c r="H6" s="158"/>
      <c r="I6" s="158"/>
      <c r="J6" s="158"/>
      <c r="K6" s="158"/>
      <c r="L6" s="158"/>
    </row>
    <row r="7" spans="1:16" ht="7.5" customHeight="1" x14ac:dyDescent="0.25"/>
    <row r="8" spans="1:16" s="2" customFormat="1" ht="20.25" customHeight="1" x14ac:dyDescent="0.25">
      <c r="A8" s="208" t="s">
        <v>45</v>
      </c>
      <c r="B8" s="209" t="s">
        <v>13</v>
      </c>
      <c r="C8" s="210" t="s">
        <v>18</v>
      </c>
      <c r="D8" s="209" t="s">
        <v>46</v>
      </c>
      <c r="E8" s="212" t="s">
        <v>47</v>
      </c>
      <c r="F8" s="214" t="s">
        <v>48</v>
      </c>
      <c r="G8" s="215"/>
      <c r="H8" s="215"/>
      <c r="I8" s="216"/>
      <c r="J8" s="217" t="s">
        <v>49</v>
      </c>
      <c r="K8" s="208" t="s">
        <v>50</v>
      </c>
      <c r="L8" s="208"/>
      <c r="M8" s="78"/>
      <c r="N8" s="78"/>
    </row>
    <row r="9" spans="1:16" s="2" customFormat="1" ht="27.75" customHeight="1" x14ac:dyDescent="0.25">
      <c r="A9" s="208"/>
      <c r="B9" s="209"/>
      <c r="C9" s="211"/>
      <c r="D9" s="209"/>
      <c r="E9" s="213"/>
      <c r="F9" s="79" t="s">
        <v>51</v>
      </c>
      <c r="G9" s="79" t="s">
        <v>52</v>
      </c>
      <c r="H9" s="79" t="s">
        <v>53</v>
      </c>
      <c r="I9" s="80" t="s">
        <v>54</v>
      </c>
      <c r="J9" s="218"/>
      <c r="K9" s="155" t="s">
        <v>55</v>
      </c>
      <c r="L9" s="155" t="s">
        <v>56</v>
      </c>
      <c r="M9" s="81" t="s">
        <v>57</v>
      </c>
      <c r="N9" s="81" t="s">
        <v>58</v>
      </c>
    </row>
    <row r="10" spans="1:16" s="3" customFormat="1" ht="30" customHeight="1" x14ac:dyDescent="0.25">
      <c r="A10" s="82">
        <v>1</v>
      </c>
      <c r="B10" s="83" t="s">
        <v>78</v>
      </c>
      <c r="C10" s="84">
        <v>10</v>
      </c>
      <c r="D10" s="84">
        <v>35</v>
      </c>
      <c r="E10" s="85">
        <f>D10</f>
        <v>35</v>
      </c>
      <c r="F10" s="119">
        <f>MIN(C19:C83)</f>
        <v>42.11</v>
      </c>
      <c r="G10" s="148">
        <f>AVERAGE(C19:C83)</f>
        <v>42.771428571428565</v>
      </c>
      <c r="H10" s="86">
        <v>5</v>
      </c>
      <c r="I10" s="87">
        <f>G10-F10</f>
        <v>0.6614285714285657</v>
      </c>
      <c r="J10" s="88">
        <v>1.7407407407407406E-2</v>
      </c>
      <c r="K10" s="88">
        <f>J10</f>
        <v>1.7407407407407406E-2</v>
      </c>
      <c r="L10" s="89">
        <f>K10</f>
        <v>1.7407407407407406E-2</v>
      </c>
      <c r="M10" s="90" t="s">
        <v>194</v>
      </c>
      <c r="N10" s="91"/>
      <c r="O10" s="149"/>
      <c r="P10" s="93"/>
    </row>
    <row r="11" spans="1:16" s="3" customFormat="1" ht="30" customHeight="1" thickBot="1" x14ac:dyDescent="0.3">
      <c r="A11" s="82">
        <v>2</v>
      </c>
      <c r="B11" s="83" t="s">
        <v>80</v>
      </c>
      <c r="C11" s="84">
        <v>4</v>
      </c>
      <c r="D11" s="84">
        <v>81</v>
      </c>
      <c r="E11" s="85">
        <f>D11-D10</f>
        <v>46</v>
      </c>
      <c r="F11" s="259">
        <f>MIN(D19:D83)</f>
        <v>42.57</v>
      </c>
      <c r="G11" s="147">
        <f>AVERAGE(D19:D83)</f>
        <v>43.259333333333338</v>
      </c>
      <c r="H11" s="86">
        <v>1</v>
      </c>
      <c r="I11" s="87">
        <f>G11-F11</f>
        <v>0.68933333333333735</v>
      </c>
      <c r="J11" s="88">
        <v>4.1111111111111112E-2</v>
      </c>
      <c r="K11" s="88">
        <f>J11-J10</f>
        <v>2.3703703703703706E-2</v>
      </c>
      <c r="L11" s="89">
        <f>K11</f>
        <v>2.3703703703703706E-2</v>
      </c>
      <c r="M11" s="90" t="s">
        <v>195</v>
      </c>
      <c r="N11" s="91"/>
      <c r="O11" s="92"/>
      <c r="P11" s="93"/>
    </row>
    <row r="12" spans="1:16" s="3" customFormat="1" ht="30" customHeight="1" thickBot="1" x14ac:dyDescent="0.3">
      <c r="A12" s="82">
        <v>3</v>
      </c>
      <c r="B12" s="83" t="s">
        <v>78</v>
      </c>
      <c r="C12" s="94">
        <v>8</v>
      </c>
      <c r="D12" s="84">
        <v>127</v>
      </c>
      <c r="E12" s="85">
        <f>D12-D11</f>
        <v>46</v>
      </c>
      <c r="F12" s="250">
        <f>MIN(E19:E83)</f>
        <v>41.82</v>
      </c>
      <c r="G12" s="148">
        <f>AVERAGE(E19:E83)</f>
        <v>42.643333333333338</v>
      </c>
      <c r="H12" s="86">
        <v>0</v>
      </c>
      <c r="I12" s="87">
        <f>G12-F12</f>
        <v>0.82333333333333769</v>
      </c>
      <c r="J12" s="88">
        <v>6.4571759259259259E-2</v>
      </c>
      <c r="K12" s="88">
        <f>J12-J11</f>
        <v>2.3460648148148147E-2</v>
      </c>
      <c r="L12" s="88">
        <f>K12+K10</f>
        <v>4.0868055555555553E-2</v>
      </c>
      <c r="M12" s="255" t="s">
        <v>196</v>
      </c>
      <c r="N12" s="91"/>
      <c r="O12" s="20"/>
    </row>
    <row r="13" spans="1:16" s="3" customFormat="1" ht="30" customHeight="1" thickBot="1" x14ac:dyDescent="0.3">
      <c r="A13" s="95" t="s">
        <v>59</v>
      </c>
      <c r="B13" s="96" t="s">
        <v>80</v>
      </c>
      <c r="C13" s="97">
        <v>6</v>
      </c>
      <c r="D13" s="97">
        <v>164</v>
      </c>
      <c r="E13" s="85">
        <f>D13-D12</f>
        <v>37</v>
      </c>
      <c r="F13" s="152">
        <f>MIN(F19:F83)</f>
        <v>42.16</v>
      </c>
      <c r="G13" s="247">
        <f>AVERAGE(F19:F83)</f>
        <v>42.982222222222212</v>
      </c>
      <c r="H13" s="121">
        <v>1</v>
      </c>
      <c r="I13" s="98">
        <f>G13-F13</f>
        <v>0.82222222222221575</v>
      </c>
      <c r="J13" s="88">
        <v>8.3483796296296306E-2</v>
      </c>
      <c r="K13" s="100">
        <f>J13-J12</f>
        <v>1.8912037037037047E-2</v>
      </c>
      <c r="L13" s="99">
        <f>K13+K11</f>
        <v>4.2615740740740753E-2</v>
      </c>
      <c r="M13" s="90"/>
      <c r="N13" s="91">
        <v>-20</v>
      </c>
      <c r="O13" s="219" t="s">
        <v>204</v>
      </c>
    </row>
    <row r="14" spans="1:16" s="3" customFormat="1" ht="30" customHeight="1" x14ac:dyDescent="0.25">
      <c r="A14" s="101"/>
      <c r="B14" s="102"/>
      <c r="C14" s="103"/>
      <c r="D14" s="103"/>
      <c r="E14" s="103"/>
      <c r="F14" s="249">
        <f>AVERAGE(F10,F12)</f>
        <v>41.965000000000003</v>
      </c>
      <c r="G14" s="123">
        <f>AVERAGE(G10,G12)</f>
        <v>42.707380952380952</v>
      </c>
      <c r="H14" s="123" t="s">
        <v>151</v>
      </c>
      <c r="I14" s="104">
        <f>AVERAGE(I10,I12)</f>
        <v>0.7423809523809517</v>
      </c>
      <c r="J14" s="103"/>
      <c r="K14" s="103"/>
      <c r="L14" s="103"/>
      <c r="M14" s="105"/>
      <c r="N14" s="105"/>
    </row>
    <row r="15" spans="1:16" ht="27.75" customHeight="1" x14ac:dyDescent="0.25">
      <c r="A15" s="106"/>
      <c r="B15" s="106"/>
      <c r="C15" s="106"/>
      <c r="D15" s="107"/>
      <c r="E15" s="108"/>
      <c r="F15" s="109">
        <f>AVERAGE(F11,F13)</f>
        <v>42.364999999999995</v>
      </c>
      <c r="G15" s="110">
        <f>AVERAGE(G11,G13)</f>
        <v>43.120777777777775</v>
      </c>
      <c r="H15" s="110" t="s">
        <v>152</v>
      </c>
      <c r="I15" s="111">
        <f>AVERAGE(I11,I13)</f>
        <v>0.75577777777777655</v>
      </c>
      <c r="J15" s="108"/>
      <c r="K15" s="108" t="s">
        <v>29</v>
      </c>
      <c r="L15" s="108"/>
      <c r="M15" s="105"/>
      <c r="N15" s="105"/>
    </row>
    <row r="16" spans="1:16" ht="30" customHeight="1" thickBot="1" x14ac:dyDescent="0.3">
      <c r="A16" s="112"/>
      <c r="B16" s="112"/>
      <c r="C16" s="112"/>
      <c r="D16" s="108"/>
      <c r="E16" s="108"/>
      <c r="F16" s="113">
        <f>AVERAGE(F10:F13)</f>
        <v>42.164999999999999</v>
      </c>
      <c r="G16" s="114">
        <f>AVERAGE(C19:F83)</f>
        <v>42.919130434782616</v>
      </c>
      <c r="H16" s="115"/>
      <c r="I16" s="116">
        <f>AVERAGE(I10:I13)</f>
        <v>0.74907936507936412</v>
      </c>
      <c r="J16" s="108"/>
      <c r="K16" s="108"/>
      <c r="L16" s="108"/>
      <c r="M16" s="112"/>
      <c r="N16" s="112"/>
    </row>
    <row r="18" spans="2:14" ht="15.75" thickBot="1" x14ac:dyDescent="0.3">
      <c r="C18" s="124" t="str">
        <f>B10</f>
        <v>Кузьминых Александр</v>
      </c>
      <c r="D18" s="124" t="str">
        <f>B11</f>
        <v>Новицкий Александр</v>
      </c>
      <c r="E18" s="124" t="str">
        <f>B12</f>
        <v>Кузьминых Александр</v>
      </c>
      <c r="F18" s="124" t="str">
        <f>B13</f>
        <v>Новицкий Александр</v>
      </c>
    </row>
    <row r="19" spans="2:14" x14ac:dyDescent="0.25">
      <c r="B19" s="1">
        <v>1</v>
      </c>
      <c r="C19" s="125">
        <v>46.08</v>
      </c>
      <c r="D19" s="126">
        <v>43.87</v>
      </c>
      <c r="E19" s="126">
        <v>43.12</v>
      </c>
      <c r="F19" s="127">
        <v>43.82</v>
      </c>
      <c r="M19" s="2"/>
      <c r="N19" s="2"/>
    </row>
    <row r="20" spans="2:14" x14ac:dyDescent="0.25">
      <c r="B20" s="1">
        <v>2</v>
      </c>
      <c r="C20" s="128">
        <v>44.96</v>
      </c>
      <c r="D20" s="129">
        <v>46.37</v>
      </c>
      <c r="E20" s="129">
        <v>43.18</v>
      </c>
      <c r="F20" s="130">
        <v>42.83</v>
      </c>
      <c r="M20" s="3"/>
      <c r="N20" s="3"/>
    </row>
    <row r="21" spans="2:14" x14ac:dyDescent="0.25">
      <c r="B21" s="1">
        <v>3</v>
      </c>
      <c r="C21" s="128">
        <v>42.61</v>
      </c>
      <c r="D21" s="129">
        <v>45.06</v>
      </c>
      <c r="E21" s="129">
        <v>43.26</v>
      </c>
      <c r="F21" s="130">
        <v>42.62</v>
      </c>
      <c r="M21" s="3"/>
      <c r="N21" s="3"/>
    </row>
    <row r="22" spans="2:14" x14ac:dyDescent="0.25">
      <c r="B22" s="1">
        <v>4</v>
      </c>
      <c r="C22" s="128">
        <v>42.27</v>
      </c>
      <c r="D22" s="129">
        <v>43.99</v>
      </c>
      <c r="E22" s="129">
        <v>43.35</v>
      </c>
      <c r="F22" s="258">
        <v>42.82</v>
      </c>
      <c r="M22" s="3"/>
      <c r="N22" s="3"/>
    </row>
    <row r="23" spans="2:14" x14ac:dyDescent="0.25">
      <c r="B23" s="1">
        <v>5</v>
      </c>
      <c r="C23" s="128">
        <v>42.39</v>
      </c>
      <c r="D23" s="129">
        <v>43.04</v>
      </c>
      <c r="E23" s="129">
        <v>42.71</v>
      </c>
      <c r="F23" s="130">
        <v>42.89</v>
      </c>
    </row>
    <row r="24" spans="2:14" x14ac:dyDescent="0.25">
      <c r="B24" s="1">
        <v>6</v>
      </c>
      <c r="C24" s="128">
        <v>42.32</v>
      </c>
      <c r="D24" s="129">
        <v>43</v>
      </c>
      <c r="E24" s="129">
        <v>43.47</v>
      </c>
      <c r="F24" s="130">
        <v>42.93</v>
      </c>
    </row>
    <row r="25" spans="2:14" x14ac:dyDescent="0.25">
      <c r="B25" s="1">
        <v>7</v>
      </c>
      <c r="C25" s="128">
        <v>42.12</v>
      </c>
      <c r="D25" s="129">
        <v>42.83</v>
      </c>
      <c r="E25" s="129">
        <v>42.48</v>
      </c>
      <c r="F25" s="130">
        <v>42.97</v>
      </c>
    </row>
    <row r="26" spans="2:14" x14ac:dyDescent="0.25">
      <c r="B26" s="1">
        <v>8</v>
      </c>
      <c r="C26" s="128">
        <v>42.84</v>
      </c>
      <c r="D26" s="129">
        <v>43.47</v>
      </c>
      <c r="E26" s="129">
        <v>42.58</v>
      </c>
      <c r="F26" s="130">
        <v>43.45</v>
      </c>
    </row>
    <row r="27" spans="2:14" x14ac:dyDescent="0.25">
      <c r="B27" s="1">
        <v>9</v>
      </c>
      <c r="C27" s="128">
        <v>42.11</v>
      </c>
      <c r="D27" s="129">
        <v>43.7</v>
      </c>
      <c r="E27" s="129">
        <v>42.88</v>
      </c>
      <c r="F27" s="130">
        <v>42.72</v>
      </c>
    </row>
    <row r="28" spans="2:14" x14ac:dyDescent="0.25">
      <c r="B28" s="1">
        <v>10</v>
      </c>
      <c r="C28" s="128">
        <v>42.41</v>
      </c>
      <c r="D28" s="129">
        <v>43.22</v>
      </c>
      <c r="E28" s="129">
        <v>42.78</v>
      </c>
      <c r="F28" s="130">
        <v>43.16</v>
      </c>
    </row>
    <row r="29" spans="2:14" x14ac:dyDescent="0.25">
      <c r="B29" s="1">
        <v>11</v>
      </c>
      <c r="C29" s="128">
        <v>42.9</v>
      </c>
      <c r="D29" s="129">
        <v>43.92</v>
      </c>
      <c r="E29" s="129">
        <v>42.54</v>
      </c>
      <c r="F29" s="130">
        <v>42.48</v>
      </c>
    </row>
    <row r="30" spans="2:14" x14ac:dyDescent="0.25">
      <c r="B30" s="1">
        <v>12</v>
      </c>
      <c r="C30" s="128">
        <v>42.21</v>
      </c>
      <c r="D30" s="129">
        <v>42.94</v>
      </c>
      <c r="E30" s="129">
        <v>43.24</v>
      </c>
      <c r="F30" s="130">
        <v>42.53</v>
      </c>
    </row>
    <row r="31" spans="2:14" x14ac:dyDescent="0.25">
      <c r="B31" s="1">
        <v>13</v>
      </c>
      <c r="C31" s="128">
        <v>42.87</v>
      </c>
      <c r="D31" s="129">
        <v>42.6</v>
      </c>
      <c r="E31" s="129">
        <v>42.47</v>
      </c>
      <c r="F31" s="130">
        <v>42.44</v>
      </c>
    </row>
    <row r="32" spans="2:14" x14ac:dyDescent="0.25">
      <c r="B32" s="1">
        <v>14</v>
      </c>
      <c r="C32" s="151">
        <v>42.33</v>
      </c>
      <c r="D32" s="129">
        <v>43.17</v>
      </c>
      <c r="E32" s="129">
        <v>42.58</v>
      </c>
      <c r="F32" s="130">
        <v>42.16</v>
      </c>
    </row>
    <row r="33" spans="2:6" x14ac:dyDescent="0.25">
      <c r="B33" s="1">
        <v>15</v>
      </c>
      <c r="C33" s="128">
        <v>43.1</v>
      </c>
      <c r="D33" s="129">
        <v>43.23</v>
      </c>
      <c r="E33" s="129">
        <v>41.82</v>
      </c>
      <c r="F33" s="130">
        <v>42.4</v>
      </c>
    </row>
    <row r="34" spans="2:6" x14ac:dyDescent="0.25">
      <c r="B34" s="1">
        <v>16</v>
      </c>
      <c r="C34" s="128">
        <v>42.13</v>
      </c>
      <c r="D34" s="129">
        <v>42.68</v>
      </c>
      <c r="E34" s="129">
        <v>42.47</v>
      </c>
      <c r="F34" s="130">
        <v>42.68</v>
      </c>
    </row>
    <row r="35" spans="2:6" x14ac:dyDescent="0.25">
      <c r="B35" s="1">
        <v>17</v>
      </c>
      <c r="C35" s="128">
        <v>42.18</v>
      </c>
      <c r="D35" s="129">
        <v>42.91</v>
      </c>
      <c r="E35" s="129">
        <v>42.07</v>
      </c>
      <c r="F35" s="130">
        <v>42.42</v>
      </c>
    </row>
    <row r="36" spans="2:6" x14ac:dyDescent="0.25">
      <c r="B36" s="1">
        <v>18</v>
      </c>
      <c r="C36" s="128">
        <v>42.3</v>
      </c>
      <c r="D36" s="129">
        <v>42.71</v>
      </c>
      <c r="E36" s="129">
        <v>42.2</v>
      </c>
      <c r="F36" s="130">
        <v>42.48</v>
      </c>
    </row>
    <row r="37" spans="2:6" x14ac:dyDescent="0.25">
      <c r="B37" s="1">
        <v>19</v>
      </c>
      <c r="C37" s="128">
        <v>42.36</v>
      </c>
      <c r="D37" s="129">
        <v>42.92</v>
      </c>
      <c r="E37" s="129">
        <v>42.43</v>
      </c>
      <c r="F37" s="130">
        <v>42.49</v>
      </c>
    </row>
    <row r="38" spans="2:6" x14ac:dyDescent="0.25">
      <c r="B38" s="1">
        <v>20</v>
      </c>
      <c r="C38" s="128">
        <v>42.38</v>
      </c>
      <c r="D38" s="129">
        <v>42.86</v>
      </c>
      <c r="E38" s="129">
        <v>42.47</v>
      </c>
      <c r="F38" s="130">
        <v>42.67</v>
      </c>
    </row>
    <row r="39" spans="2:6" x14ac:dyDescent="0.25">
      <c r="B39" s="1">
        <v>21</v>
      </c>
      <c r="C39" s="128">
        <v>42.52</v>
      </c>
      <c r="D39" s="129">
        <v>42.93</v>
      </c>
      <c r="E39" s="129">
        <v>43.2</v>
      </c>
      <c r="F39" s="130">
        <v>45.46</v>
      </c>
    </row>
    <row r="40" spans="2:6" x14ac:dyDescent="0.25">
      <c r="B40" s="1">
        <v>22</v>
      </c>
      <c r="C40" s="128">
        <v>42.42</v>
      </c>
      <c r="D40" s="129">
        <v>42.74</v>
      </c>
      <c r="E40" s="129">
        <v>42.18</v>
      </c>
      <c r="F40" s="130">
        <v>42.28</v>
      </c>
    </row>
    <row r="41" spans="2:6" x14ac:dyDescent="0.25">
      <c r="B41" s="1">
        <v>23</v>
      </c>
      <c r="C41" s="128">
        <v>42.84</v>
      </c>
      <c r="D41" s="129">
        <v>42.57</v>
      </c>
      <c r="E41" s="129">
        <v>42.04</v>
      </c>
      <c r="F41" s="130">
        <v>42.68</v>
      </c>
    </row>
    <row r="42" spans="2:6" x14ac:dyDescent="0.25">
      <c r="B42" s="1">
        <v>24</v>
      </c>
      <c r="C42" s="128">
        <v>42.98</v>
      </c>
      <c r="D42" s="129">
        <v>42.78</v>
      </c>
      <c r="E42" s="129">
        <v>42.02</v>
      </c>
      <c r="F42" s="130">
        <v>43.05</v>
      </c>
    </row>
    <row r="43" spans="2:6" x14ac:dyDescent="0.25">
      <c r="B43" s="1">
        <v>25</v>
      </c>
      <c r="C43" s="128">
        <v>43.01</v>
      </c>
      <c r="D43" s="129">
        <v>42.99</v>
      </c>
      <c r="E43" s="129">
        <v>42.28</v>
      </c>
      <c r="F43" s="130">
        <v>42.91</v>
      </c>
    </row>
    <row r="44" spans="2:6" x14ac:dyDescent="0.25">
      <c r="B44" s="1">
        <v>26</v>
      </c>
      <c r="C44" s="128">
        <v>42.74</v>
      </c>
      <c r="D44" s="129">
        <v>43.15</v>
      </c>
      <c r="E44" s="129">
        <v>42.22</v>
      </c>
      <c r="F44" s="130">
        <v>42.58</v>
      </c>
    </row>
    <row r="45" spans="2:6" x14ac:dyDescent="0.25">
      <c r="B45" s="1">
        <v>27</v>
      </c>
      <c r="C45" s="128">
        <v>42.82</v>
      </c>
      <c r="D45" s="129">
        <v>43.8</v>
      </c>
      <c r="E45" s="129">
        <v>42.39</v>
      </c>
      <c r="F45" s="130">
        <v>43.55</v>
      </c>
    </row>
    <row r="46" spans="2:6" x14ac:dyDescent="0.25">
      <c r="B46" s="1">
        <v>28</v>
      </c>
      <c r="C46" s="128">
        <v>42.31</v>
      </c>
      <c r="D46" s="129">
        <v>43.52</v>
      </c>
      <c r="E46" s="129">
        <v>42.94</v>
      </c>
      <c r="F46" s="130">
        <v>43</v>
      </c>
    </row>
    <row r="47" spans="2:6" x14ac:dyDescent="0.25">
      <c r="B47" s="1">
        <v>29</v>
      </c>
      <c r="C47" s="128">
        <v>42.13</v>
      </c>
      <c r="D47" s="129">
        <v>43.17</v>
      </c>
      <c r="E47" s="129">
        <v>43.97</v>
      </c>
      <c r="F47" s="130">
        <v>43.1</v>
      </c>
    </row>
    <row r="48" spans="2:6" x14ac:dyDescent="0.25">
      <c r="B48" s="1">
        <v>30</v>
      </c>
      <c r="C48" s="128">
        <v>43.15</v>
      </c>
      <c r="D48" s="129">
        <v>43.88</v>
      </c>
      <c r="E48" s="129">
        <v>43.33</v>
      </c>
      <c r="F48" s="130">
        <v>42.81</v>
      </c>
    </row>
    <row r="49" spans="2:6" x14ac:dyDescent="0.25">
      <c r="B49" s="1">
        <v>31</v>
      </c>
      <c r="C49" s="128">
        <v>43.57</v>
      </c>
      <c r="D49" s="129">
        <v>42.95</v>
      </c>
      <c r="E49" s="129">
        <v>42.33</v>
      </c>
      <c r="F49" s="130">
        <v>42.93</v>
      </c>
    </row>
    <row r="50" spans="2:6" x14ac:dyDescent="0.25">
      <c r="B50" s="1">
        <v>32</v>
      </c>
      <c r="C50" s="128">
        <v>42.61</v>
      </c>
      <c r="D50" s="129">
        <v>43.13</v>
      </c>
      <c r="E50" s="129">
        <v>42.13</v>
      </c>
      <c r="F50" s="130">
        <v>44.27</v>
      </c>
    </row>
    <row r="51" spans="2:6" x14ac:dyDescent="0.25">
      <c r="B51" s="1">
        <v>33</v>
      </c>
      <c r="C51" s="128">
        <v>42.71</v>
      </c>
      <c r="D51" s="129">
        <v>42.88</v>
      </c>
      <c r="E51" s="129">
        <v>42.04</v>
      </c>
      <c r="F51" s="130">
        <v>46.71</v>
      </c>
    </row>
    <row r="52" spans="2:6" x14ac:dyDescent="0.25">
      <c r="B52" s="1">
        <v>34</v>
      </c>
      <c r="C52" s="128">
        <v>43.35</v>
      </c>
      <c r="D52" s="129">
        <v>43.16</v>
      </c>
      <c r="E52" s="129">
        <v>42.49</v>
      </c>
      <c r="F52" s="130">
        <v>42.38</v>
      </c>
    </row>
    <row r="53" spans="2:6" x14ac:dyDescent="0.25">
      <c r="B53" s="1">
        <v>35</v>
      </c>
      <c r="C53" s="128">
        <v>42.97</v>
      </c>
      <c r="D53" s="129">
        <v>43.08</v>
      </c>
      <c r="E53" s="129">
        <v>42.43</v>
      </c>
      <c r="F53" s="130">
        <v>42.43</v>
      </c>
    </row>
    <row r="54" spans="2:6" x14ac:dyDescent="0.25">
      <c r="B54" s="1">
        <v>36</v>
      </c>
      <c r="C54" s="128"/>
      <c r="D54" s="129">
        <v>42.73</v>
      </c>
      <c r="E54" s="129">
        <v>43.64</v>
      </c>
      <c r="F54" s="130">
        <v>42.26</v>
      </c>
    </row>
    <row r="55" spans="2:6" x14ac:dyDescent="0.25">
      <c r="B55" s="1">
        <v>37</v>
      </c>
      <c r="C55" s="128"/>
      <c r="D55" s="129">
        <v>42.57</v>
      </c>
      <c r="E55" s="129">
        <v>42.16</v>
      </c>
      <c r="F55" s="130"/>
    </row>
    <row r="56" spans="2:6" x14ac:dyDescent="0.25">
      <c r="B56" s="1">
        <v>38</v>
      </c>
      <c r="C56" s="128"/>
      <c r="D56" s="129">
        <v>42.75</v>
      </c>
      <c r="E56" s="129">
        <v>42.12</v>
      </c>
      <c r="F56" s="130"/>
    </row>
    <row r="57" spans="2:6" x14ac:dyDescent="0.25">
      <c r="B57" s="1">
        <v>39</v>
      </c>
      <c r="C57" s="128"/>
      <c r="D57" s="129">
        <v>43.13</v>
      </c>
      <c r="E57" s="129">
        <v>42.51</v>
      </c>
      <c r="F57" s="130"/>
    </row>
    <row r="58" spans="2:6" x14ac:dyDescent="0.25">
      <c r="B58" s="1">
        <v>40</v>
      </c>
      <c r="C58" s="128"/>
      <c r="D58" s="129">
        <v>43.48</v>
      </c>
      <c r="E58" s="129">
        <v>42.35</v>
      </c>
      <c r="F58" s="130"/>
    </row>
    <row r="59" spans="2:6" x14ac:dyDescent="0.25">
      <c r="B59" s="1">
        <v>41</v>
      </c>
      <c r="C59" s="128"/>
      <c r="D59" s="129">
        <v>43.52</v>
      </c>
      <c r="E59" s="129">
        <v>42.59</v>
      </c>
      <c r="F59" s="130"/>
    </row>
    <row r="60" spans="2:6" x14ac:dyDescent="0.25">
      <c r="B60" s="1">
        <v>42</v>
      </c>
      <c r="C60" s="128"/>
      <c r="D60" s="129">
        <v>43.12</v>
      </c>
      <c r="E60" s="129">
        <v>42.43</v>
      </c>
      <c r="F60" s="130"/>
    </row>
    <row r="61" spans="2:6" x14ac:dyDescent="0.25">
      <c r="B61" s="1">
        <v>43</v>
      </c>
      <c r="C61" s="128"/>
      <c r="D61" s="129">
        <v>43.12</v>
      </c>
      <c r="E61" s="129">
        <v>42.79</v>
      </c>
      <c r="F61" s="130"/>
    </row>
    <row r="62" spans="2:6" x14ac:dyDescent="0.25">
      <c r="B62" s="1">
        <v>44</v>
      </c>
      <c r="C62" s="128"/>
      <c r="D62" s="129">
        <v>42.74</v>
      </c>
      <c r="E62" s="129">
        <v>43.19</v>
      </c>
      <c r="F62" s="130"/>
    </row>
    <row r="63" spans="2:6" x14ac:dyDescent="0.25">
      <c r="B63" s="1">
        <v>45</v>
      </c>
      <c r="C63" s="128"/>
      <c r="D63" s="129">
        <v>44.29</v>
      </c>
      <c r="E63" s="129">
        <v>43.08</v>
      </c>
      <c r="F63" s="130"/>
    </row>
    <row r="64" spans="2:6" x14ac:dyDescent="0.25">
      <c r="B64" s="1">
        <v>46</v>
      </c>
      <c r="C64" s="128"/>
      <c r="D64" s="129"/>
      <c r="E64" s="129"/>
      <c r="F64" s="130"/>
    </row>
    <row r="65" spans="2:6" x14ac:dyDescent="0.25">
      <c r="B65" s="1">
        <v>47</v>
      </c>
      <c r="C65" s="128"/>
      <c r="D65" s="129"/>
      <c r="E65" s="129"/>
      <c r="F65" s="130"/>
    </row>
    <row r="66" spans="2:6" x14ac:dyDescent="0.25">
      <c r="B66" s="1">
        <v>48</v>
      </c>
      <c r="C66" s="128"/>
      <c r="D66" s="129"/>
      <c r="E66" s="129"/>
      <c r="F66" s="130"/>
    </row>
    <row r="67" spans="2:6" x14ac:dyDescent="0.25">
      <c r="B67" s="1">
        <v>49</v>
      </c>
      <c r="C67" s="128"/>
      <c r="D67" s="129"/>
      <c r="E67" s="129"/>
      <c r="F67" s="130"/>
    </row>
    <row r="68" spans="2:6" x14ac:dyDescent="0.25">
      <c r="B68" s="1">
        <v>50</v>
      </c>
      <c r="C68" s="128"/>
      <c r="D68" s="129"/>
      <c r="E68" s="129"/>
      <c r="F68" s="130"/>
    </row>
    <row r="69" spans="2:6" x14ac:dyDescent="0.25">
      <c r="B69" s="1">
        <v>51</v>
      </c>
      <c r="C69" s="128"/>
      <c r="D69" s="129"/>
      <c r="E69" s="129"/>
      <c r="F69" s="130"/>
    </row>
    <row r="70" spans="2:6" x14ac:dyDescent="0.25">
      <c r="B70" s="1">
        <v>52</v>
      </c>
      <c r="C70" s="128"/>
      <c r="D70" s="129"/>
      <c r="E70" s="129"/>
      <c r="F70" s="130"/>
    </row>
    <row r="71" spans="2:6" x14ac:dyDescent="0.25">
      <c r="B71" s="1">
        <v>53</v>
      </c>
      <c r="C71" s="128"/>
      <c r="D71" s="129"/>
      <c r="E71" s="129"/>
      <c r="F71" s="130"/>
    </row>
    <row r="72" spans="2:6" x14ac:dyDescent="0.25">
      <c r="B72" s="1">
        <v>54</v>
      </c>
      <c r="C72" s="128"/>
      <c r="D72" s="129"/>
      <c r="E72" s="129"/>
      <c r="F72" s="130"/>
    </row>
    <row r="73" spans="2:6" x14ac:dyDescent="0.25">
      <c r="B73" s="1">
        <v>55</v>
      </c>
      <c r="C73" s="128"/>
      <c r="D73" s="129"/>
      <c r="E73" s="129"/>
      <c r="F73" s="130"/>
    </row>
    <row r="74" spans="2:6" x14ac:dyDescent="0.25">
      <c r="B74" s="1">
        <v>56</v>
      </c>
      <c r="C74" s="128"/>
      <c r="D74" s="129"/>
      <c r="E74" s="129"/>
      <c r="F74" s="130"/>
    </row>
    <row r="75" spans="2:6" x14ac:dyDescent="0.25">
      <c r="B75" s="1">
        <v>57</v>
      </c>
      <c r="C75" s="128"/>
      <c r="D75" s="129"/>
      <c r="E75" s="129"/>
      <c r="F75" s="130"/>
    </row>
    <row r="76" spans="2:6" x14ac:dyDescent="0.25">
      <c r="B76" s="1">
        <v>58</v>
      </c>
      <c r="C76" s="128"/>
      <c r="D76" s="129"/>
      <c r="E76" s="129"/>
      <c r="F76" s="130"/>
    </row>
    <row r="77" spans="2:6" x14ac:dyDescent="0.25">
      <c r="B77" s="1">
        <v>59</v>
      </c>
      <c r="C77" s="128"/>
      <c r="D77" s="129"/>
      <c r="E77" s="129"/>
      <c r="F77" s="130"/>
    </row>
    <row r="78" spans="2:6" x14ac:dyDescent="0.25">
      <c r="B78" s="1">
        <v>60</v>
      </c>
      <c r="C78" s="128"/>
      <c r="D78" s="129"/>
      <c r="E78" s="129"/>
      <c r="F78" s="130"/>
    </row>
    <row r="79" spans="2:6" x14ac:dyDescent="0.25">
      <c r="B79" s="1">
        <v>61</v>
      </c>
      <c r="C79" s="128"/>
      <c r="D79" s="129"/>
      <c r="E79" s="129"/>
      <c r="F79" s="130"/>
    </row>
    <row r="80" spans="2:6" x14ac:dyDescent="0.25">
      <c r="B80" s="1">
        <v>62</v>
      </c>
      <c r="C80" s="128"/>
      <c r="D80" s="129"/>
      <c r="E80" s="129"/>
      <c r="F80" s="130"/>
    </row>
    <row r="81" spans="2:6" x14ac:dyDescent="0.25">
      <c r="B81" s="1">
        <v>63</v>
      </c>
      <c r="C81" s="128"/>
      <c r="D81" s="129"/>
      <c r="E81" s="129"/>
      <c r="F81" s="130"/>
    </row>
    <row r="82" spans="2:6" x14ac:dyDescent="0.25">
      <c r="B82" s="1">
        <v>64</v>
      </c>
      <c r="C82" s="128"/>
      <c r="D82" s="129"/>
      <c r="E82" s="129"/>
      <c r="F82" s="130"/>
    </row>
    <row r="83" spans="2:6" ht="15.75" thickBot="1" x14ac:dyDescent="0.3">
      <c r="B83" s="1">
        <v>65</v>
      </c>
      <c r="C83" s="131"/>
      <c r="D83" s="132"/>
      <c r="E83" s="132"/>
      <c r="F83" s="133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O13" sqref="O13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07" t="s">
        <v>71</v>
      </c>
      <c r="B4" s="207"/>
      <c r="C4" s="207"/>
      <c r="D4" s="207"/>
      <c r="E4" s="207"/>
      <c r="F4" s="207"/>
      <c r="G4" s="207"/>
      <c r="H4" s="207"/>
      <c r="I4" s="207"/>
      <c r="J4" s="207"/>
      <c r="K4" s="207"/>
      <c r="L4" s="207"/>
    </row>
    <row r="5" spans="1:16" ht="7.5" customHeight="1" x14ac:dyDescent="0.25"/>
    <row r="6" spans="1:16" ht="17.25" x14ac:dyDescent="0.3">
      <c r="A6" s="158" t="s">
        <v>81</v>
      </c>
      <c r="B6" s="158"/>
      <c r="C6" s="158"/>
      <c r="D6" s="158"/>
      <c r="E6" s="158"/>
      <c r="F6" s="158"/>
      <c r="G6" s="158"/>
      <c r="H6" s="158"/>
      <c r="I6" s="158"/>
      <c r="J6" s="158"/>
      <c r="K6" s="158"/>
      <c r="L6" s="158"/>
    </row>
    <row r="7" spans="1:16" ht="7.5" customHeight="1" x14ac:dyDescent="0.25"/>
    <row r="8" spans="1:16" s="2" customFormat="1" ht="20.25" customHeight="1" x14ac:dyDescent="0.25">
      <c r="A8" s="208" t="s">
        <v>45</v>
      </c>
      <c r="B8" s="209" t="s">
        <v>13</v>
      </c>
      <c r="C8" s="210" t="s">
        <v>18</v>
      </c>
      <c r="D8" s="209" t="s">
        <v>46</v>
      </c>
      <c r="E8" s="212" t="s">
        <v>47</v>
      </c>
      <c r="F8" s="214" t="s">
        <v>48</v>
      </c>
      <c r="G8" s="215"/>
      <c r="H8" s="215"/>
      <c r="I8" s="216"/>
      <c r="J8" s="217" t="s">
        <v>49</v>
      </c>
      <c r="K8" s="208" t="s">
        <v>50</v>
      </c>
      <c r="L8" s="208"/>
      <c r="M8" s="78"/>
      <c r="N8" s="78"/>
    </row>
    <row r="9" spans="1:16" s="2" customFormat="1" ht="27.75" customHeight="1" x14ac:dyDescent="0.25">
      <c r="A9" s="208"/>
      <c r="B9" s="209"/>
      <c r="C9" s="211"/>
      <c r="D9" s="209"/>
      <c r="E9" s="213"/>
      <c r="F9" s="79" t="s">
        <v>51</v>
      </c>
      <c r="G9" s="79" t="s">
        <v>52</v>
      </c>
      <c r="H9" s="79" t="s">
        <v>53</v>
      </c>
      <c r="I9" s="80" t="s">
        <v>54</v>
      </c>
      <c r="J9" s="218"/>
      <c r="K9" s="155" t="s">
        <v>55</v>
      </c>
      <c r="L9" s="155" t="s">
        <v>56</v>
      </c>
      <c r="M9" s="81" t="s">
        <v>57</v>
      </c>
      <c r="N9" s="81" t="s">
        <v>58</v>
      </c>
    </row>
    <row r="10" spans="1:16" s="3" customFormat="1" ht="30" customHeight="1" x14ac:dyDescent="0.25">
      <c r="A10" s="82">
        <v>1</v>
      </c>
      <c r="B10" s="83" t="s">
        <v>83</v>
      </c>
      <c r="C10" s="84">
        <v>5</v>
      </c>
      <c r="D10" s="84">
        <v>30</v>
      </c>
      <c r="E10" s="85">
        <f>D10</f>
        <v>30</v>
      </c>
      <c r="F10" s="119">
        <f>MIN(C19:C83)</f>
        <v>41.94</v>
      </c>
      <c r="G10" s="148">
        <f>AVERAGE(C19:C83)</f>
        <v>42.54</v>
      </c>
      <c r="H10" s="86">
        <v>2</v>
      </c>
      <c r="I10" s="87">
        <f>G10-F10</f>
        <v>0.60000000000000142</v>
      </c>
      <c r="J10" s="88">
        <v>1.4872685185185185E-2</v>
      </c>
      <c r="K10" s="88">
        <f>J10</f>
        <v>1.4872685185185185E-2</v>
      </c>
      <c r="L10" s="89">
        <f>K10</f>
        <v>1.4872685185185185E-2</v>
      </c>
      <c r="M10" s="90" t="s">
        <v>197</v>
      </c>
      <c r="N10" s="91"/>
      <c r="O10" s="149"/>
      <c r="P10" s="93"/>
    </row>
    <row r="11" spans="1:16" s="3" customFormat="1" ht="30" customHeight="1" thickBot="1" x14ac:dyDescent="0.3">
      <c r="A11" s="82">
        <v>2</v>
      </c>
      <c r="B11" s="83" t="s">
        <v>153</v>
      </c>
      <c r="C11" s="84">
        <v>1</v>
      </c>
      <c r="D11" s="84">
        <v>66</v>
      </c>
      <c r="E11" s="85">
        <f>D11-D10</f>
        <v>36</v>
      </c>
      <c r="F11" s="259">
        <f>MIN(D19:D83)</f>
        <v>42.44</v>
      </c>
      <c r="G11" s="147">
        <f>AVERAGE(D19:D83)</f>
        <v>42.863714285714281</v>
      </c>
      <c r="H11" s="86">
        <v>5</v>
      </c>
      <c r="I11" s="87">
        <f>G11-F11</f>
        <v>0.42371428571428282</v>
      </c>
      <c r="J11" s="88">
        <v>3.3587962962962965E-2</v>
      </c>
      <c r="K11" s="88">
        <f>J11-J10</f>
        <v>1.8715277777777782E-2</v>
      </c>
      <c r="L11" s="89">
        <f>K11</f>
        <v>1.8715277777777782E-2</v>
      </c>
      <c r="M11" s="90" t="s">
        <v>198</v>
      </c>
      <c r="N11" s="91"/>
      <c r="O11" s="92"/>
      <c r="P11" s="93"/>
    </row>
    <row r="12" spans="1:16" s="3" customFormat="1" ht="30" customHeight="1" thickBot="1" x14ac:dyDescent="0.3">
      <c r="A12" s="82">
        <v>3</v>
      </c>
      <c r="B12" s="83" t="s">
        <v>83</v>
      </c>
      <c r="C12" s="94">
        <v>10</v>
      </c>
      <c r="D12" s="84">
        <v>127</v>
      </c>
      <c r="E12" s="85">
        <f>D12-D11</f>
        <v>61</v>
      </c>
      <c r="F12" s="152">
        <f>MIN(E19:E83)</f>
        <v>41.57</v>
      </c>
      <c r="G12" s="148">
        <f>AVERAGE(E19:E83)</f>
        <v>42.188666666666684</v>
      </c>
      <c r="H12" s="86">
        <v>0</v>
      </c>
      <c r="I12" s="87">
        <f>G12-F12</f>
        <v>0.6186666666666838</v>
      </c>
      <c r="J12" s="88">
        <v>6.4791666666666664E-2</v>
      </c>
      <c r="K12" s="88">
        <f>J12-J11</f>
        <v>3.1203703703703699E-2</v>
      </c>
      <c r="L12" s="88">
        <f>K12+K10</f>
        <v>4.6076388888888882E-2</v>
      </c>
      <c r="M12" s="90" t="s">
        <v>199</v>
      </c>
      <c r="N12" s="91">
        <v>-6</v>
      </c>
      <c r="O12" s="219" t="s">
        <v>200</v>
      </c>
    </row>
    <row r="13" spans="1:16" s="3" customFormat="1" ht="30" customHeight="1" thickBot="1" x14ac:dyDescent="0.3">
      <c r="A13" s="95" t="s">
        <v>59</v>
      </c>
      <c r="B13" s="96" t="s">
        <v>153</v>
      </c>
      <c r="C13" s="97">
        <v>7</v>
      </c>
      <c r="D13" s="97">
        <v>164</v>
      </c>
      <c r="E13" s="85">
        <f>D13-D12</f>
        <v>37</v>
      </c>
      <c r="F13" s="250">
        <f>MIN(F19:F83)</f>
        <v>42.16</v>
      </c>
      <c r="G13" s="247">
        <f>AVERAGE(F19:F83)</f>
        <v>42.666666666666671</v>
      </c>
      <c r="H13" s="121">
        <v>1</v>
      </c>
      <c r="I13" s="98">
        <f>G13-F13</f>
        <v>0.50666666666667481</v>
      </c>
      <c r="J13" s="88">
        <v>8.3483796296296306E-2</v>
      </c>
      <c r="K13" s="100">
        <f>J13-J12</f>
        <v>1.8692129629629642E-2</v>
      </c>
      <c r="L13" s="99">
        <f>K13+K11</f>
        <v>3.7407407407407424E-2</v>
      </c>
      <c r="M13" s="90"/>
      <c r="N13" s="91"/>
    </row>
    <row r="14" spans="1:16" s="3" customFormat="1" ht="30" customHeight="1" x14ac:dyDescent="0.25">
      <c r="A14" s="101"/>
      <c r="B14" s="102"/>
      <c r="C14" s="103"/>
      <c r="D14" s="103"/>
      <c r="E14" s="103"/>
      <c r="F14" s="249">
        <f>AVERAGE(F10,F12)</f>
        <v>41.754999999999995</v>
      </c>
      <c r="G14" s="123">
        <f>AVERAGE(G10,G12)</f>
        <v>42.364333333333342</v>
      </c>
      <c r="H14" s="123" t="s">
        <v>154</v>
      </c>
      <c r="I14" s="104">
        <f>AVERAGE(I10,I12)</f>
        <v>0.60933333333334261</v>
      </c>
      <c r="J14" s="103"/>
      <c r="K14" s="103"/>
      <c r="L14" s="103"/>
      <c r="M14" s="105"/>
      <c r="N14" s="105"/>
    </row>
    <row r="15" spans="1:16" ht="27.75" customHeight="1" x14ac:dyDescent="0.25">
      <c r="A15" s="106"/>
      <c r="B15" s="106"/>
      <c r="C15" s="106"/>
      <c r="D15" s="107"/>
      <c r="E15" s="108"/>
      <c r="F15" s="109">
        <f>AVERAGE(F11,F13)</f>
        <v>42.3</v>
      </c>
      <c r="G15" s="110">
        <f>AVERAGE(G11,G13)</f>
        <v>42.765190476190476</v>
      </c>
      <c r="H15" s="110" t="s">
        <v>155</v>
      </c>
      <c r="I15" s="111">
        <f>AVERAGE(I11,I13)</f>
        <v>0.46519047619047882</v>
      </c>
      <c r="J15" s="108"/>
      <c r="K15" s="108" t="s">
        <v>29</v>
      </c>
      <c r="L15" s="108"/>
      <c r="M15" s="105"/>
      <c r="N15" s="105"/>
    </row>
    <row r="16" spans="1:16" ht="30" customHeight="1" thickBot="1" x14ac:dyDescent="0.3">
      <c r="A16" s="112"/>
      <c r="B16" s="112"/>
      <c r="C16" s="112"/>
      <c r="D16" s="108"/>
      <c r="E16" s="108"/>
      <c r="F16" s="113">
        <f>AVERAGE(F10:F13)</f>
        <v>42.027499999999996</v>
      </c>
      <c r="G16" s="114">
        <f>AVERAGE(C19:F83)</f>
        <v>42.507763975155285</v>
      </c>
      <c r="H16" s="115"/>
      <c r="I16" s="116">
        <f>AVERAGE(I10:I13)</f>
        <v>0.53726190476191071</v>
      </c>
      <c r="J16" s="108"/>
      <c r="K16" s="108"/>
      <c r="L16" s="108"/>
      <c r="M16" s="112"/>
      <c r="N16" s="112"/>
    </row>
    <row r="18" spans="2:14" ht="15.75" thickBot="1" x14ac:dyDescent="0.3">
      <c r="C18" s="124" t="str">
        <f>B10</f>
        <v>Новиков Герман</v>
      </c>
      <c r="D18" s="124" t="str">
        <f>B11</f>
        <v>Юрченко Володя</v>
      </c>
      <c r="E18" s="124" t="str">
        <f>B12</f>
        <v>Новиков Герман</v>
      </c>
      <c r="F18" s="124" t="str">
        <f>B13</f>
        <v>Юрченко Володя</v>
      </c>
    </row>
    <row r="19" spans="2:14" x14ac:dyDescent="0.25">
      <c r="B19" s="1">
        <v>1</v>
      </c>
      <c r="C19" s="125">
        <v>46</v>
      </c>
      <c r="D19" s="126">
        <v>43.27</v>
      </c>
      <c r="E19" s="126">
        <v>41.92</v>
      </c>
      <c r="F19" s="127">
        <v>42.59</v>
      </c>
      <c r="M19" s="2"/>
      <c r="N19" s="2"/>
    </row>
    <row r="20" spans="2:14" x14ac:dyDescent="0.25">
      <c r="B20" s="1">
        <v>2</v>
      </c>
      <c r="C20" s="128">
        <v>42.89</v>
      </c>
      <c r="D20" s="129">
        <v>43.21</v>
      </c>
      <c r="E20" s="129">
        <v>42.31</v>
      </c>
      <c r="F20" s="130">
        <v>42.9</v>
      </c>
      <c r="M20" s="3"/>
      <c r="N20" s="3"/>
    </row>
    <row r="21" spans="2:14" x14ac:dyDescent="0.25">
      <c r="B21" s="1">
        <v>3</v>
      </c>
      <c r="C21" s="128">
        <v>42.3</v>
      </c>
      <c r="D21" s="129">
        <v>42.53</v>
      </c>
      <c r="E21" s="129">
        <v>42.51</v>
      </c>
      <c r="F21" s="130">
        <v>42.87</v>
      </c>
      <c r="M21" s="3"/>
      <c r="N21" s="3"/>
    </row>
    <row r="22" spans="2:14" x14ac:dyDescent="0.25">
      <c r="B22" s="1">
        <v>4</v>
      </c>
      <c r="C22" s="128">
        <v>42.86</v>
      </c>
      <c r="D22" s="129">
        <v>42.47</v>
      </c>
      <c r="E22" s="129">
        <v>42.08</v>
      </c>
      <c r="F22" s="130">
        <v>42.76</v>
      </c>
      <c r="M22" s="3"/>
      <c r="N22" s="3"/>
    </row>
    <row r="23" spans="2:14" x14ac:dyDescent="0.25">
      <c r="B23" s="1">
        <v>5</v>
      </c>
      <c r="C23" s="128">
        <v>42.76</v>
      </c>
      <c r="D23" s="129">
        <v>42.8</v>
      </c>
      <c r="E23" s="129">
        <v>41.94</v>
      </c>
      <c r="F23" s="130">
        <v>43.18</v>
      </c>
    </row>
    <row r="24" spans="2:14" x14ac:dyDescent="0.25">
      <c r="B24" s="1">
        <v>6</v>
      </c>
      <c r="C24" s="128">
        <v>42.25</v>
      </c>
      <c r="D24" s="129">
        <v>42.89</v>
      </c>
      <c r="E24" s="129">
        <v>41.96</v>
      </c>
      <c r="F24" s="130">
        <v>43.07</v>
      </c>
    </row>
    <row r="25" spans="2:14" x14ac:dyDescent="0.25">
      <c r="B25" s="1">
        <v>7</v>
      </c>
      <c r="C25" s="128">
        <v>41.94</v>
      </c>
      <c r="D25" s="129">
        <v>42.91</v>
      </c>
      <c r="E25" s="129">
        <v>41.96</v>
      </c>
      <c r="F25" s="130">
        <v>43.07</v>
      </c>
    </row>
    <row r="26" spans="2:14" x14ac:dyDescent="0.25">
      <c r="B26" s="1">
        <v>8</v>
      </c>
      <c r="C26" s="128">
        <v>42.17</v>
      </c>
      <c r="D26" s="129">
        <v>42.95</v>
      </c>
      <c r="E26" s="129">
        <v>42.02</v>
      </c>
      <c r="F26" s="130">
        <v>42.64</v>
      </c>
    </row>
    <row r="27" spans="2:14" x14ac:dyDescent="0.25">
      <c r="B27" s="1">
        <v>9</v>
      </c>
      <c r="C27" s="128">
        <v>42.23</v>
      </c>
      <c r="D27" s="129">
        <v>42.91</v>
      </c>
      <c r="E27" s="129">
        <v>41.86</v>
      </c>
      <c r="F27" s="130">
        <v>42.16</v>
      </c>
    </row>
    <row r="28" spans="2:14" x14ac:dyDescent="0.25">
      <c r="B28" s="1">
        <v>10</v>
      </c>
      <c r="C28" s="128">
        <v>42.03</v>
      </c>
      <c r="D28" s="129">
        <v>43.91</v>
      </c>
      <c r="E28" s="129">
        <v>41.57</v>
      </c>
      <c r="F28" s="130">
        <v>42.72</v>
      </c>
    </row>
    <row r="29" spans="2:14" x14ac:dyDescent="0.25">
      <c r="B29" s="1">
        <v>11</v>
      </c>
      <c r="C29" s="128">
        <v>42.4</v>
      </c>
      <c r="D29" s="129">
        <v>43.04</v>
      </c>
      <c r="E29" s="129">
        <v>43.19</v>
      </c>
      <c r="F29" s="130">
        <v>42.67</v>
      </c>
    </row>
    <row r="30" spans="2:14" x14ac:dyDescent="0.25">
      <c r="B30" s="1">
        <v>12</v>
      </c>
      <c r="C30" s="128">
        <v>42</v>
      </c>
      <c r="D30" s="129">
        <v>42.72</v>
      </c>
      <c r="E30" s="129">
        <v>42.02</v>
      </c>
      <c r="F30" s="130">
        <v>43.01</v>
      </c>
    </row>
    <row r="31" spans="2:14" x14ac:dyDescent="0.25">
      <c r="B31" s="1">
        <v>13</v>
      </c>
      <c r="C31" s="128">
        <v>42.18</v>
      </c>
      <c r="D31" s="129">
        <v>42.47</v>
      </c>
      <c r="E31" s="129">
        <v>44.66</v>
      </c>
      <c r="F31" s="130">
        <v>42.61</v>
      </c>
    </row>
    <row r="32" spans="2:14" x14ac:dyDescent="0.25">
      <c r="B32" s="1">
        <v>14</v>
      </c>
      <c r="C32" s="151">
        <v>42.1</v>
      </c>
      <c r="D32" s="129">
        <v>42.75</v>
      </c>
      <c r="E32" s="129">
        <v>43.54</v>
      </c>
      <c r="F32" s="130">
        <v>42.34</v>
      </c>
    </row>
    <row r="33" spans="2:6" x14ac:dyDescent="0.25">
      <c r="B33" s="1">
        <v>15</v>
      </c>
      <c r="C33" s="128">
        <v>42.31</v>
      </c>
      <c r="D33" s="129">
        <v>42.58</v>
      </c>
      <c r="E33" s="129">
        <v>42.36</v>
      </c>
      <c r="F33" s="130">
        <v>42.91</v>
      </c>
    </row>
    <row r="34" spans="2:6" x14ac:dyDescent="0.25">
      <c r="B34" s="1">
        <v>16</v>
      </c>
      <c r="C34" s="128">
        <v>42.38</v>
      </c>
      <c r="D34" s="129">
        <v>42.64</v>
      </c>
      <c r="E34" s="129">
        <v>42.02</v>
      </c>
      <c r="F34" s="130">
        <v>42.64</v>
      </c>
    </row>
    <row r="35" spans="2:6" x14ac:dyDescent="0.25">
      <c r="B35" s="1">
        <v>17</v>
      </c>
      <c r="C35" s="128">
        <v>42.49</v>
      </c>
      <c r="D35" s="129">
        <v>42.55</v>
      </c>
      <c r="E35" s="129">
        <v>42.03</v>
      </c>
      <c r="F35" s="130">
        <v>42.35</v>
      </c>
    </row>
    <row r="36" spans="2:6" x14ac:dyDescent="0.25">
      <c r="B36" s="1">
        <v>18</v>
      </c>
      <c r="C36" s="128">
        <v>42.39</v>
      </c>
      <c r="D36" s="129">
        <v>43.68</v>
      </c>
      <c r="E36" s="129">
        <v>42.14</v>
      </c>
      <c r="F36" s="130">
        <v>42.17</v>
      </c>
    </row>
    <row r="37" spans="2:6" x14ac:dyDescent="0.25">
      <c r="B37" s="1">
        <v>19</v>
      </c>
      <c r="C37" s="128">
        <v>42.14</v>
      </c>
      <c r="D37" s="129">
        <v>42.47</v>
      </c>
      <c r="E37" s="129">
        <v>42.11</v>
      </c>
      <c r="F37" s="130">
        <v>43.1</v>
      </c>
    </row>
    <row r="38" spans="2:6" x14ac:dyDescent="0.25">
      <c r="B38" s="1">
        <v>20</v>
      </c>
      <c r="C38" s="128">
        <v>42.6</v>
      </c>
      <c r="D38" s="129">
        <v>42.9</v>
      </c>
      <c r="E38" s="129">
        <v>42.13</v>
      </c>
      <c r="F38" s="130">
        <v>42.55</v>
      </c>
    </row>
    <row r="39" spans="2:6" x14ac:dyDescent="0.25">
      <c r="B39" s="1">
        <v>21</v>
      </c>
      <c r="C39" s="128">
        <v>42.29</v>
      </c>
      <c r="D39" s="129">
        <v>42.62</v>
      </c>
      <c r="E39" s="129">
        <v>42</v>
      </c>
      <c r="F39" s="130">
        <v>42.47</v>
      </c>
    </row>
    <row r="40" spans="2:6" x14ac:dyDescent="0.25">
      <c r="B40" s="1">
        <v>22</v>
      </c>
      <c r="C40" s="128">
        <v>42.67</v>
      </c>
      <c r="D40" s="129">
        <v>42.64</v>
      </c>
      <c r="E40" s="129">
        <v>42.01</v>
      </c>
      <c r="F40" s="130">
        <v>42.85</v>
      </c>
    </row>
    <row r="41" spans="2:6" x14ac:dyDescent="0.25">
      <c r="B41" s="1">
        <v>23</v>
      </c>
      <c r="C41" s="128">
        <v>42.7</v>
      </c>
      <c r="D41" s="129">
        <v>42.66</v>
      </c>
      <c r="E41" s="129">
        <v>41.81</v>
      </c>
      <c r="F41" s="130">
        <v>42.49</v>
      </c>
    </row>
    <row r="42" spans="2:6" x14ac:dyDescent="0.25">
      <c r="B42" s="1">
        <v>24</v>
      </c>
      <c r="C42" s="128">
        <v>42.94</v>
      </c>
      <c r="D42" s="129">
        <v>42.9</v>
      </c>
      <c r="E42" s="129">
        <v>41.75</v>
      </c>
      <c r="F42" s="130">
        <v>42.63</v>
      </c>
    </row>
    <row r="43" spans="2:6" x14ac:dyDescent="0.25">
      <c r="B43" s="1">
        <v>25</v>
      </c>
      <c r="C43" s="128">
        <v>42.37</v>
      </c>
      <c r="D43" s="129">
        <v>42.87</v>
      </c>
      <c r="E43" s="129">
        <v>41.8</v>
      </c>
      <c r="F43" s="130">
        <v>42.33</v>
      </c>
    </row>
    <row r="44" spans="2:6" x14ac:dyDescent="0.25">
      <c r="B44" s="1">
        <v>26</v>
      </c>
      <c r="C44" s="128">
        <v>42.64</v>
      </c>
      <c r="D44" s="129">
        <v>42.81</v>
      </c>
      <c r="E44" s="129">
        <v>42.05</v>
      </c>
      <c r="F44" s="130">
        <v>42.52</v>
      </c>
    </row>
    <row r="45" spans="2:6" x14ac:dyDescent="0.25">
      <c r="B45" s="1">
        <v>27</v>
      </c>
      <c r="C45" s="128">
        <v>42.69</v>
      </c>
      <c r="D45" s="129">
        <v>43.37</v>
      </c>
      <c r="E45" s="129">
        <v>42.03</v>
      </c>
      <c r="F45" s="130">
        <v>42.46</v>
      </c>
    </row>
    <row r="46" spans="2:6" x14ac:dyDescent="0.25">
      <c r="B46" s="1">
        <v>28</v>
      </c>
      <c r="C46" s="128">
        <v>42.43</v>
      </c>
      <c r="D46" s="129">
        <v>42.45</v>
      </c>
      <c r="E46" s="129">
        <v>41.85</v>
      </c>
      <c r="F46" s="130">
        <v>42.65</v>
      </c>
    </row>
    <row r="47" spans="2:6" x14ac:dyDescent="0.25">
      <c r="B47" s="1">
        <v>29</v>
      </c>
      <c r="C47" s="128">
        <v>42.27</v>
      </c>
      <c r="D47" s="129">
        <v>43.41</v>
      </c>
      <c r="E47" s="129">
        <v>41.92</v>
      </c>
      <c r="F47" s="130">
        <v>42.76</v>
      </c>
    </row>
    <row r="48" spans="2:6" x14ac:dyDescent="0.25">
      <c r="B48" s="1">
        <v>30</v>
      </c>
      <c r="C48" s="128">
        <v>42.78</v>
      </c>
      <c r="D48" s="129">
        <v>42.44</v>
      </c>
      <c r="E48" s="129">
        <v>41.9</v>
      </c>
      <c r="F48" s="130">
        <v>42.44</v>
      </c>
    </row>
    <row r="49" spans="2:6" x14ac:dyDescent="0.25">
      <c r="B49" s="1">
        <v>31</v>
      </c>
      <c r="C49" s="128"/>
      <c r="D49" s="129">
        <v>42.5</v>
      </c>
      <c r="E49" s="129">
        <v>42.15</v>
      </c>
      <c r="F49" s="130">
        <v>42.33</v>
      </c>
    </row>
    <row r="50" spans="2:6" x14ac:dyDescent="0.25">
      <c r="B50" s="1">
        <v>32</v>
      </c>
      <c r="C50" s="128"/>
      <c r="D50" s="129">
        <v>43.07</v>
      </c>
      <c r="E50" s="129">
        <v>42.14</v>
      </c>
      <c r="F50" s="130">
        <v>42.43</v>
      </c>
    </row>
    <row r="51" spans="2:6" x14ac:dyDescent="0.25">
      <c r="B51" s="1">
        <v>33</v>
      </c>
      <c r="C51" s="128"/>
      <c r="D51" s="129">
        <v>42.95</v>
      </c>
      <c r="E51" s="129">
        <v>42.88</v>
      </c>
      <c r="F51" s="130">
        <v>42.54</v>
      </c>
    </row>
    <row r="52" spans="2:6" x14ac:dyDescent="0.25">
      <c r="B52" s="1">
        <v>34</v>
      </c>
      <c r="C52" s="128"/>
      <c r="D52" s="129">
        <v>42.69</v>
      </c>
      <c r="E52" s="129">
        <v>42.06</v>
      </c>
      <c r="F52" s="130">
        <v>43.39</v>
      </c>
    </row>
    <row r="53" spans="2:6" x14ac:dyDescent="0.25">
      <c r="B53" s="1">
        <v>35</v>
      </c>
      <c r="C53" s="128"/>
      <c r="D53" s="129">
        <v>43.2</v>
      </c>
      <c r="E53" s="129">
        <v>41.79</v>
      </c>
      <c r="F53" s="130">
        <v>42.56</v>
      </c>
    </row>
    <row r="54" spans="2:6" x14ac:dyDescent="0.25">
      <c r="B54" s="1">
        <v>36</v>
      </c>
      <c r="C54" s="128"/>
      <c r="D54" s="129"/>
      <c r="E54" s="129">
        <v>42.42</v>
      </c>
      <c r="F54" s="130">
        <v>42.84</v>
      </c>
    </row>
    <row r="55" spans="2:6" x14ac:dyDescent="0.25">
      <c r="B55" s="1">
        <v>37</v>
      </c>
      <c r="C55" s="128"/>
      <c r="D55" s="129"/>
      <c r="E55" s="129">
        <v>42.14</v>
      </c>
      <c r="F55" s="130"/>
    </row>
    <row r="56" spans="2:6" x14ac:dyDescent="0.25">
      <c r="B56" s="1">
        <v>38</v>
      </c>
      <c r="C56" s="128"/>
      <c r="D56" s="129"/>
      <c r="E56" s="129">
        <v>41.98</v>
      </c>
      <c r="F56" s="130"/>
    </row>
    <row r="57" spans="2:6" x14ac:dyDescent="0.25">
      <c r="B57" s="1">
        <v>39</v>
      </c>
      <c r="C57" s="128"/>
      <c r="D57" s="129"/>
      <c r="E57" s="129">
        <v>42.4</v>
      </c>
      <c r="F57" s="130"/>
    </row>
    <row r="58" spans="2:6" x14ac:dyDescent="0.25">
      <c r="B58" s="1">
        <v>40</v>
      </c>
      <c r="C58" s="128"/>
      <c r="D58" s="129"/>
      <c r="E58" s="129">
        <v>42.64</v>
      </c>
      <c r="F58" s="130"/>
    </row>
    <row r="59" spans="2:6" x14ac:dyDescent="0.25">
      <c r="B59" s="1">
        <v>41</v>
      </c>
      <c r="C59" s="128"/>
      <c r="D59" s="129"/>
      <c r="E59" s="129">
        <v>43.17</v>
      </c>
      <c r="F59" s="130"/>
    </row>
    <row r="60" spans="2:6" x14ac:dyDescent="0.25">
      <c r="B60" s="1">
        <v>42</v>
      </c>
      <c r="C60" s="128"/>
      <c r="D60" s="129"/>
      <c r="E60" s="129">
        <v>42.13</v>
      </c>
      <c r="F60" s="130"/>
    </row>
    <row r="61" spans="2:6" x14ac:dyDescent="0.25">
      <c r="B61" s="1">
        <v>43</v>
      </c>
      <c r="C61" s="128"/>
      <c r="D61" s="129"/>
      <c r="E61" s="129">
        <v>42.17</v>
      </c>
      <c r="F61" s="130"/>
    </row>
    <row r="62" spans="2:6" x14ac:dyDescent="0.25">
      <c r="B62" s="1">
        <v>44</v>
      </c>
      <c r="C62" s="128"/>
      <c r="D62" s="129"/>
      <c r="E62" s="129">
        <v>41.99</v>
      </c>
      <c r="F62" s="130"/>
    </row>
    <row r="63" spans="2:6" x14ac:dyDescent="0.25">
      <c r="B63" s="1">
        <v>45</v>
      </c>
      <c r="C63" s="128"/>
      <c r="D63" s="129"/>
      <c r="E63" s="129">
        <v>42.18</v>
      </c>
      <c r="F63" s="130"/>
    </row>
    <row r="64" spans="2:6" x14ac:dyDescent="0.25">
      <c r="B64" s="1">
        <v>46</v>
      </c>
      <c r="C64" s="128"/>
      <c r="D64" s="129"/>
      <c r="E64" s="129">
        <v>42.19</v>
      </c>
      <c r="F64" s="130"/>
    </row>
    <row r="65" spans="2:6" x14ac:dyDescent="0.25">
      <c r="B65" s="1">
        <v>47</v>
      </c>
      <c r="C65" s="128"/>
      <c r="D65" s="129"/>
      <c r="E65" s="129">
        <v>42.16</v>
      </c>
      <c r="F65" s="130"/>
    </row>
    <row r="66" spans="2:6" x14ac:dyDescent="0.25">
      <c r="B66" s="1">
        <v>48</v>
      </c>
      <c r="C66" s="128"/>
      <c r="D66" s="129"/>
      <c r="E66" s="129">
        <v>42</v>
      </c>
      <c r="F66" s="130"/>
    </row>
    <row r="67" spans="2:6" x14ac:dyDescent="0.25">
      <c r="B67" s="1">
        <v>49</v>
      </c>
      <c r="C67" s="128"/>
      <c r="D67" s="129"/>
      <c r="E67" s="129">
        <v>42.3</v>
      </c>
      <c r="F67" s="130"/>
    </row>
    <row r="68" spans="2:6" x14ac:dyDescent="0.25">
      <c r="B68" s="1">
        <v>50</v>
      </c>
      <c r="C68" s="128"/>
      <c r="D68" s="129"/>
      <c r="E68" s="129">
        <v>42.02</v>
      </c>
      <c r="F68" s="130"/>
    </row>
    <row r="69" spans="2:6" x14ac:dyDescent="0.25">
      <c r="B69" s="1">
        <v>51</v>
      </c>
      <c r="C69" s="128"/>
      <c r="D69" s="129"/>
      <c r="E69" s="129">
        <v>42.14</v>
      </c>
      <c r="F69" s="130"/>
    </row>
    <row r="70" spans="2:6" x14ac:dyDescent="0.25">
      <c r="B70" s="1">
        <v>52</v>
      </c>
      <c r="C70" s="128"/>
      <c r="D70" s="129"/>
      <c r="E70" s="129">
        <v>42.07</v>
      </c>
      <c r="F70" s="130"/>
    </row>
    <row r="71" spans="2:6" x14ac:dyDescent="0.25">
      <c r="B71" s="1">
        <v>53</v>
      </c>
      <c r="C71" s="128"/>
      <c r="D71" s="129"/>
      <c r="E71" s="129">
        <v>41.79</v>
      </c>
      <c r="F71" s="130"/>
    </row>
    <row r="72" spans="2:6" x14ac:dyDescent="0.25">
      <c r="B72" s="1">
        <v>54</v>
      </c>
      <c r="C72" s="128"/>
      <c r="D72" s="129"/>
      <c r="E72" s="129">
        <v>41.8</v>
      </c>
      <c r="F72" s="130"/>
    </row>
    <row r="73" spans="2:6" x14ac:dyDescent="0.25">
      <c r="B73" s="1">
        <v>55</v>
      </c>
      <c r="C73" s="128"/>
      <c r="D73" s="129"/>
      <c r="E73" s="129">
        <v>41.92</v>
      </c>
      <c r="F73" s="130"/>
    </row>
    <row r="74" spans="2:6" x14ac:dyDescent="0.25">
      <c r="B74" s="1">
        <v>56</v>
      </c>
      <c r="C74" s="128"/>
      <c r="D74" s="129"/>
      <c r="E74" s="129">
        <v>42.37</v>
      </c>
      <c r="F74" s="130"/>
    </row>
    <row r="75" spans="2:6" x14ac:dyDescent="0.25">
      <c r="B75" s="1">
        <v>57</v>
      </c>
      <c r="C75" s="128"/>
      <c r="D75" s="129"/>
      <c r="E75" s="129">
        <v>42.02</v>
      </c>
      <c r="F75" s="130"/>
    </row>
    <row r="76" spans="2:6" x14ac:dyDescent="0.25">
      <c r="B76" s="1">
        <v>58</v>
      </c>
      <c r="C76" s="128"/>
      <c r="D76" s="129"/>
      <c r="E76" s="129">
        <v>42</v>
      </c>
      <c r="F76" s="130"/>
    </row>
    <row r="77" spans="2:6" x14ac:dyDescent="0.25">
      <c r="B77" s="1">
        <v>59</v>
      </c>
      <c r="C77" s="128"/>
      <c r="D77" s="129"/>
      <c r="E77" s="129">
        <v>42.22</v>
      </c>
      <c r="F77" s="130"/>
    </row>
    <row r="78" spans="2:6" x14ac:dyDescent="0.25">
      <c r="B78" s="1">
        <v>60</v>
      </c>
      <c r="C78" s="128"/>
      <c r="D78" s="129"/>
      <c r="E78" s="129">
        <v>42.63</v>
      </c>
      <c r="F78" s="130"/>
    </row>
    <row r="79" spans="2:6" x14ac:dyDescent="0.25">
      <c r="B79" s="1">
        <v>61</v>
      </c>
      <c r="C79" s="128"/>
      <c r="D79" s="129"/>
      <c r="E79" s="129"/>
      <c r="F79" s="130"/>
    </row>
    <row r="80" spans="2:6" x14ac:dyDescent="0.25">
      <c r="B80" s="1">
        <v>62</v>
      </c>
      <c r="C80" s="128"/>
      <c r="D80" s="129"/>
      <c r="E80" s="129"/>
      <c r="F80" s="130"/>
    </row>
    <row r="81" spans="2:6" x14ac:dyDescent="0.25">
      <c r="B81" s="1">
        <v>63</v>
      </c>
      <c r="C81" s="128"/>
      <c r="D81" s="129"/>
      <c r="E81" s="129"/>
      <c r="F81" s="130"/>
    </row>
    <row r="82" spans="2:6" x14ac:dyDescent="0.25">
      <c r="B82" s="1">
        <v>64</v>
      </c>
      <c r="C82" s="128"/>
      <c r="D82" s="129"/>
      <c r="E82" s="129"/>
      <c r="F82" s="130"/>
    </row>
    <row r="83" spans="2:6" ht="15.75" thickBot="1" x14ac:dyDescent="0.3">
      <c r="B83" s="1">
        <v>65</v>
      </c>
      <c r="C83" s="131"/>
      <c r="D83" s="132"/>
      <c r="E83" s="132"/>
      <c r="F83" s="133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14</vt:i4>
      </vt:variant>
    </vt:vector>
  </HeadingPairs>
  <TitlesOfParts>
    <vt:vector size="14" baseType="lpstr">
      <vt:lpstr>Общие результаты</vt:lpstr>
      <vt:lpstr>Регистрация</vt:lpstr>
      <vt:lpstr>Winni</vt:lpstr>
      <vt:lpstr>FunKart Team</vt:lpstr>
      <vt:lpstr>Shum</vt:lpstr>
      <vt:lpstr>PlayWar</vt:lpstr>
      <vt:lpstr>Battle Master</vt:lpstr>
      <vt:lpstr>Kozak I Razboiniki</vt:lpstr>
      <vt:lpstr>MST</vt:lpstr>
      <vt:lpstr>5GT</vt:lpstr>
      <vt:lpstr>Fossa</vt:lpstr>
      <vt:lpstr>Drive4Fun</vt:lpstr>
      <vt:lpstr>Forsage</vt:lpstr>
      <vt:lpstr>Fast Team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2017-06-10T18:26:20Z</dcterms:modified>
</cp:coreProperties>
</file>