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charts/chart1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tabRatio="851" activeTab="1"/>
  </bookViews>
  <sheets>
    <sheet name="Общие результаты" sheetId="4" r:id="rId1"/>
    <sheet name="Регистрация" sheetId="5" r:id="rId2"/>
    <sheet name="Ognem Racing" sheetId="46" r:id="rId3"/>
    <sheet name="Winni" sheetId="45" r:id="rId4"/>
    <sheet name="OldSchool" sheetId="39" r:id="rId5"/>
    <sheet name="Fury" sheetId="38" r:id="rId6"/>
    <sheet name="Mesnyki" sheetId="43" r:id="rId7"/>
    <sheet name="RocknRolla" sheetId="47" r:id="rId8"/>
    <sheet name="Kozak i razboiniki" sheetId="41" r:id="rId9"/>
    <sheet name="Levi-9" sheetId="29" r:id="rId10"/>
    <sheet name="Chayka Shcool" sheetId="40" r:id="rId11"/>
    <sheet name="dbCar" sheetId="42" r:id="rId12"/>
    <sheet name="Capitan Slow" sheetId="44" r:id="rId13"/>
  </sheets>
  <calcPr calcId="145621"/>
</workbook>
</file>

<file path=xl/calcChain.xml><?xml version="1.0" encoding="utf-8"?>
<calcChain xmlns="http://schemas.openxmlformats.org/spreadsheetml/2006/main">
  <c r="L13" i="29" l="1"/>
  <c r="I15" i="39"/>
  <c r="G15" i="39"/>
  <c r="F16" i="39"/>
  <c r="F15" i="39"/>
  <c r="H12" i="4"/>
  <c r="H11" i="4"/>
  <c r="H10" i="4"/>
  <c r="H9" i="4"/>
  <c r="H8" i="4"/>
  <c r="I16" i="5"/>
  <c r="L13" i="43"/>
  <c r="L12" i="43"/>
  <c r="L13" i="44"/>
  <c r="L12" i="44"/>
  <c r="L13" i="47"/>
  <c r="L12" i="47"/>
  <c r="L13" i="41"/>
  <c r="L12" i="41"/>
  <c r="L13" i="39"/>
  <c r="L12" i="39"/>
  <c r="L12" i="29"/>
  <c r="F18" i="47" l="1"/>
  <c r="E18" i="47"/>
  <c r="D18" i="47"/>
  <c r="C18" i="47"/>
  <c r="K13" i="47"/>
  <c r="G13" i="47"/>
  <c r="F13" i="47"/>
  <c r="E13" i="47"/>
  <c r="K12" i="47"/>
  <c r="G12" i="47"/>
  <c r="I12" i="47" s="1"/>
  <c r="F12" i="47"/>
  <c r="E12" i="47"/>
  <c r="K11" i="47"/>
  <c r="L11" i="47" s="1"/>
  <c r="G11" i="47"/>
  <c r="G15" i="47" s="1"/>
  <c r="F11" i="47"/>
  <c r="E11" i="47"/>
  <c r="K10" i="47"/>
  <c r="L10" i="47" s="1"/>
  <c r="G10" i="47"/>
  <c r="F10" i="47"/>
  <c r="F14" i="47" s="1"/>
  <c r="E10" i="47"/>
  <c r="F18" i="46"/>
  <c r="E18" i="46"/>
  <c r="D18" i="46"/>
  <c r="C18" i="46"/>
  <c r="K13" i="46"/>
  <c r="G13" i="46"/>
  <c r="F13" i="46"/>
  <c r="E13" i="46"/>
  <c r="K12" i="46"/>
  <c r="G12" i="46"/>
  <c r="F12" i="46"/>
  <c r="E12" i="46"/>
  <c r="K11" i="46"/>
  <c r="L11" i="46" s="1"/>
  <c r="G11" i="46"/>
  <c r="G15" i="46" s="1"/>
  <c r="F11" i="46"/>
  <c r="F15" i="46" s="1"/>
  <c r="E11" i="46"/>
  <c r="K10" i="46"/>
  <c r="L10" i="46" s="1"/>
  <c r="G10" i="46"/>
  <c r="G16" i="46" s="1"/>
  <c r="F10" i="46"/>
  <c r="F14" i="46" s="1"/>
  <c r="E10" i="46"/>
  <c r="F18" i="45"/>
  <c r="E18" i="45"/>
  <c r="D18" i="45"/>
  <c r="C18" i="45"/>
  <c r="K13" i="45"/>
  <c r="G13" i="45"/>
  <c r="F13" i="45"/>
  <c r="E13" i="45"/>
  <c r="K12" i="45"/>
  <c r="G12" i="45"/>
  <c r="I12" i="45" s="1"/>
  <c r="F12" i="45"/>
  <c r="E12" i="45"/>
  <c r="K11" i="45"/>
  <c r="L11" i="45" s="1"/>
  <c r="G11" i="45"/>
  <c r="G15" i="45" s="1"/>
  <c r="F11" i="45"/>
  <c r="F15" i="45" s="1"/>
  <c r="E11" i="45"/>
  <c r="K10" i="45"/>
  <c r="L10" i="45" s="1"/>
  <c r="G10" i="45"/>
  <c r="G16" i="45" s="1"/>
  <c r="F10" i="45"/>
  <c r="F14" i="45" s="1"/>
  <c r="E10" i="45"/>
  <c r="F18" i="44"/>
  <c r="E18" i="44"/>
  <c r="D18" i="44"/>
  <c r="C18" i="44"/>
  <c r="K13" i="44"/>
  <c r="G13" i="44"/>
  <c r="F13" i="44"/>
  <c r="E13" i="44"/>
  <c r="K12" i="44"/>
  <c r="G12" i="44"/>
  <c r="F12" i="44"/>
  <c r="E12" i="44"/>
  <c r="K11" i="44"/>
  <c r="L11" i="44" s="1"/>
  <c r="G11" i="44"/>
  <c r="G15" i="44" s="1"/>
  <c r="F11" i="44"/>
  <c r="E11" i="44"/>
  <c r="K10" i="44"/>
  <c r="L10" i="44" s="1"/>
  <c r="G10" i="44"/>
  <c r="F10" i="44"/>
  <c r="E10" i="44"/>
  <c r="F18" i="43"/>
  <c r="E18" i="43"/>
  <c r="D18" i="43"/>
  <c r="C18" i="43"/>
  <c r="K13" i="43"/>
  <c r="G13" i="43"/>
  <c r="F13" i="43"/>
  <c r="E13" i="43"/>
  <c r="K12" i="43"/>
  <c r="G12" i="43"/>
  <c r="I12" i="43" s="1"/>
  <c r="F12" i="43"/>
  <c r="E12" i="43"/>
  <c r="K11" i="43"/>
  <c r="L11" i="43" s="1"/>
  <c r="G11" i="43"/>
  <c r="F11" i="43"/>
  <c r="F15" i="43" s="1"/>
  <c r="E11" i="43"/>
  <c r="K10" i="43"/>
  <c r="L10" i="43" s="1"/>
  <c r="G10" i="43"/>
  <c r="F10" i="43"/>
  <c r="F16" i="43" s="1"/>
  <c r="E10" i="43"/>
  <c r="F18" i="42"/>
  <c r="E18" i="42"/>
  <c r="D18" i="42"/>
  <c r="C18" i="42"/>
  <c r="K13" i="42"/>
  <c r="G13" i="42"/>
  <c r="F13" i="42"/>
  <c r="E13" i="42"/>
  <c r="K12" i="42"/>
  <c r="G12" i="42"/>
  <c r="F12" i="42"/>
  <c r="E12" i="42"/>
  <c r="K11" i="42"/>
  <c r="L11" i="42" s="1"/>
  <c r="G11" i="42"/>
  <c r="F11" i="42"/>
  <c r="E11" i="42"/>
  <c r="K10" i="42"/>
  <c r="L10" i="42" s="1"/>
  <c r="G10" i="42"/>
  <c r="F10" i="42"/>
  <c r="F14" i="42" s="1"/>
  <c r="E10" i="42"/>
  <c r="F18" i="41"/>
  <c r="E18" i="41"/>
  <c r="D18" i="41"/>
  <c r="C18" i="41"/>
  <c r="K13" i="41"/>
  <c r="G13" i="41"/>
  <c r="F13" i="41"/>
  <c r="E13" i="41"/>
  <c r="K12" i="41"/>
  <c r="G12" i="41"/>
  <c r="F12" i="41"/>
  <c r="E12" i="41"/>
  <c r="K11" i="41"/>
  <c r="L11" i="41" s="1"/>
  <c r="G11" i="41"/>
  <c r="F11" i="41"/>
  <c r="E11" i="41"/>
  <c r="K10" i="41"/>
  <c r="L10" i="41" s="1"/>
  <c r="G10" i="41"/>
  <c r="F10" i="41"/>
  <c r="E10" i="41"/>
  <c r="F18" i="40"/>
  <c r="E18" i="40"/>
  <c r="D18" i="40"/>
  <c r="C18" i="40"/>
  <c r="K13" i="40"/>
  <c r="G13" i="40"/>
  <c r="F13" i="40"/>
  <c r="E13" i="40"/>
  <c r="K12" i="40"/>
  <c r="G12" i="40"/>
  <c r="F12" i="40"/>
  <c r="E12" i="40"/>
  <c r="K11" i="40"/>
  <c r="L11" i="40" s="1"/>
  <c r="G11" i="40"/>
  <c r="F11" i="40"/>
  <c r="E11" i="40"/>
  <c r="K10" i="40"/>
  <c r="L10" i="40" s="1"/>
  <c r="G10" i="40"/>
  <c r="F10" i="40"/>
  <c r="E10" i="40"/>
  <c r="F18" i="39"/>
  <c r="E18" i="39"/>
  <c r="D18" i="39"/>
  <c r="C18" i="39"/>
  <c r="K13" i="39"/>
  <c r="G13" i="39"/>
  <c r="I13" i="39" s="1"/>
  <c r="F13" i="39"/>
  <c r="E13" i="39"/>
  <c r="K12" i="39"/>
  <c r="G12" i="39"/>
  <c r="F12" i="39"/>
  <c r="E12" i="39"/>
  <c r="K11" i="39"/>
  <c r="L11" i="39" s="1"/>
  <c r="G11" i="39"/>
  <c r="I11" i="39" s="1"/>
  <c r="F11" i="39"/>
  <c r="E11" i="39"/>
  <c r="K10" i="39"/>
  <c r="L10" i="39" s="1"/>
  <c r="G10" i="39"/>
  <c r="F10" i="39"/>
  <c r="E10" i="39"/>
  <c r="F18" i="38"/>
  <c r="E18" i="38"/>
  <c r="D18" i="38"/>
  <c r="C18" i="38"/>
  <c r="K13" i="38"/>
  <c r="G13" i="38"/>
  <c r="I13" i="38" s="1"/>
  <c r="F13" i="38"/>
  <c r="E13" i="38"/>
  <c r="K12" i="38"/>
  <c r="G12" i="38"/>
  <c r="F12" i="38"/>
  <c r="F15" i="38" s="1"/>
  <c r="E12" i="38"/>
  <c r="K11" i="38"/>
  <c r="L11" i="38" s="1"/>
  <c r="G11" i="38"/>
  <c r="I11" i="38" s="1"/>
  <c r="F11" i="38"/>
  <c r="E11" i="38"/>
  <c r="K10" i="38"/>
  <c r="L10" i="38" s="1"/>
  <c r="G10" i="38"/>
  <c r="G16" i="38" s="1"/>
  <c r="F10" i="38"/>
  <c r="E10" i="38"/>
  <c r="F15" i="44" l="1"/>
  <c r="I13" i="44"/>
  <c r="I12" i="44"/>
  <c r="F16" i="44"/>
  <c r="G16" i="44"/>
  <c r="G14" i="44"/>
  <c r="F14" i="44"/>
  <c r="I13" i="42"/>
  <c r="F15" i="42"/>
  <c r="I12" i="42"/>
  <c r="I15" i="42" s="1"/>
  <c r="G15" i="42"/>
  <c r="I11" i="42"/>
  <c r="F16" i="42"/>
  <c r="G16" i="42"/>
  <c r="G14" i="42"/>
  <c r="G15" i="40"/>
  <c r="F15" i="40"/>
  <c r="I13" i="40"/>
  <c r="F14" i="40"/>
  <c r="I12" i="40"/>
  <c r="F16" i="40"/>
  <c r="G16" i="40"/>
  <c r="G14" i="40"/>
  <c r="F15" i="41"/>
  <c r="I13" i="41"/>
  <c r="F14" i="41"/>
  <c r="I12" i="41"/>
  <c r="I11" i="41"/>
  <c r="G15" i="41"/>
  <c r="F16" i="41"/>
  <c r="G16" i="41"/>
  <c r="G14" i="41"/>
  <c r="F15" i="47"/>
  <c r="I13" i="47"/>
  <c r="F16" i="47"/>
  <c r="G16" i="47"/>
  <c r="G14" i="47"/>
  <c r="I13" i="43"/>
  <c r="I11" i="43"/>
  <c r="G15" i="43"/>
  <c r="G16" i="43"/>
  <c r="G14" i="43"/>
  <c r="F14" i="43"/>
  <c r="F16" i="38"/>
  <c r="I12" i="38"/>
  <c r="I15" i="38" s="1"/>
  <c r="F14" i="38"/>
  <c r="I12" i="39"/>
  <c r="F14" i="39"/>
  <c r="G16" i="39"/>
  <c r="G14" i="39"/>
  <c r="I13" i="45"/>
  <c r="F16" i="45"/>
  <c r="I13" i="46"/>
  <c r="I12" i="46"/>
  <c r="F16" i="46"/>
  <c r="L12" i="42"/>
  <c r="L13" i="42"/>
  <c r="L12" i="45"/>
  <c r="L13" i="45"/>
  <c r="L12" i="46"/>
  <c r="L13" i="46"/>
  <c r="L12" i="40"/>
  <c r="L13" i="40"/>
  <c r="L12" i="38"/>
  <c r="L13" i="38"/>
  <c r="I10" i="47"/>
  <c r="I14" i="47" s="1"/>
  <c r="I11" i="47"/>
  <c r="I10" i="46"/>
  <c r="I11" i="46"/>
  <c r="I15" i="46" s="1"/>
  <c r="G14" i="46"/>
  <c r="I10" i="45"/>
  <c r="I11" i="45"/>
  <c r="I15" i="45" s="1"/>
  <c r="G14" i="45"/>
  <c r="I10" i="44"/>
  <c r="I11" i="44"/>
  <c r="I10" i="43"/>
  <c r="I14" i="43" s="1"/>
  <c r="I10" i="42"/>
  <c r="I14" i="42" s="1"/>
  <c r="I10" i="41"/>
  <c r="I14" i="41" s="1"/>
  <c r="I10" i="40"/>
  <c r="I14" i="40" s="1"/>
  <c r="I11" i="40"/>
  <c r="I10" i="39"/>
  <c r="I14" i="39" s="1"/>
  <c r="G15" i="38"/>
  <c r="I10" i="38"/>
  <c r="G14" i="38"/>
  <c r="E10" i="29"/>
  <c r="E11" i="29"/>
  <c r="E12" i="29"/>
  <c r="E13" i="29"/>
  <c r="I15" i="44" l="1"/>
  <c r="I14" i="44"/>
  <c r="I15" i="40"/>
  <c r="I15" i="41"/>
  <c r="I15" i="47"/>
  <c r="I15" i="43"/>
  <c r="I16" i="47"/>
  <c r="I16" i="46"/>
  <c r="I14" i="46"/>
  <c r="I16" i="45"/>
  <c r="I14" i="45"/>
  <c r="I16" i="44"/>
  <c r="I16" i="43"/>
  <c r="I16" i="42"/>
  <c r="I16" i="41"/>
  <c r="I16" i="40"/>
  <c r="I16" i="39"/>
  <c r="I16" i="38"/>
  <c r="I14" i="38"/>
  <c r="I34" i="5" l="1"/>
  <c r="J34" i="5" s="1"/>
  <c r="I33" i="5"/>
  <c r="J33" i="5" s="1"/>
  <c r="K33" i="5" s="1"/>
  <c r="I32" i="5"/>
  <c r="J32" i="5" s="1"/>
  <c r="I31" i="5"/>
  <c r="J31" i="5" s="1"/>
  <c r="K31" i="5" s="1"/>
  <c r="I30" i="5"/>
  <c r="J30" i="5" s="1"/>
  <c r="I29" i="5"/>
  <c r="J29" i="5" s="1"/>
  <c r="K29" i="5" l="1"/>
  <c r="F18" i="29"/>
  <c r="E18" i="29"/>
  <c r="D18" i="29"/>
  <c r="C18" i="29"/>
  <c r="K13" i="29"/>
  <c r="G13" i="29"/>
  <c r="F13" i="29"/>
  <c r="K12" i="29"/>
  <c r="G12" i="29"/>
  <c r="F12" i="29"/>
  <c r="K11" i="29"/>
  <c r="L11" i="29" s="1"/>
  <c r="G11" i="29"/>
  <c r="G15" i="29" s="1"/>
  <c r="F11" i="29"/>
  <c r="K10" i="29"/>
  <c r="L10" i="29" s="1"/>
  <c r="G10" i="29"/>
  <c r="G14" i="29" s="1"/>
  <c r="F10" i="29"/>
  <c r="F15" i="29" l="1"/>
  <c r="F14" i="29"/>
  <c r="I13" i="29"/>
  <c r="I12" i="29"/>
  <c r="F16" i="29"/>
  <c r="G16" i="29"/>
  <c r="I10" i="29"/>
  <c r="I11" i="29"/>
  <c r="I15" i="29" l="1"/>
  <c r="I14" i="29"/>
  <c r="I16" i="29"/>
  <c r="I28" i="5" l="1"/>
  <c r="J28" i="5" s="1"/>
  <c r="I27" i="5"/>
  <c r="J27" i="5" s="1"/>
  <c r="K27" i="5" s="1"/>
  <c r="I26" i="5"/>
  <c r="J26" i="5" s="1"/>
  <c r="I25" i="5"/>
  <c r="J25" i="5" s="1"/>
  <c r="I24" i="5"/>
  <c r="J24" i="5" s="1"/>
  <c r="I23" i="5"/>
  <c r="J23" i="5" s="1"/>
  <c r="I22" i="5"/>
  <c r="J22" i="5" s="1"/>
  <c r="I21" i="5"/>
  <c r="J21" i="5" s="1"/>
  <c r="I20" i="5"/>
  <c r="J20" i="5" s="1"/>
  <c r="I19" i="5"/>
  <c r="J19" i="5" s="1"/>
  <c r="I18" i="5"/>
  <c r="J18" i="5" s="1"/>
  <c r="I17" i="5"/>
  <c r="J17" i="5" s="1"/>
  <c r="J16" i="5"/>
  <c r="I15" i="5"/>
  <c r="J15" i="5" s="1"/>
  <c r="I14" i="5"/>
  <c r="J14" i="5" s="1"/>
  <c r="I13" i="5"/>
  <c r="J13" i="5" s="1"/>
  <c r="I12" i="5"/>
  <c r="J12" i="5" s="1"/>
  <c r="I11" i="5"/>
  <c r="J11" i="5" s="1"/>
  <c r="I10" i="5"/>
  <c r="J10" i="5" s="1"/>
  <c r="I9" i="5"/>
  <c r="J9" i="5" s="1"/>
  <c r="I8" i="5"/>
  <c r="J8" i="5" s="1"/>
  <c r="I7" i="5"/>
  <c r="J7" i="5" s="1"/>
  <c r="K23" i="5" l="1"/>
  <c r="K9" i="5"/>
  <c r="K17" i="5"/>
  <c r="K13" i="5"/>
  <c r="K21" i="5"/>
  <c r="K25" i="5"/>
  <c r="K7" i="5"/>
  <c r="K11" i="5"/>
  <c r="K15" i="5"/>
  <c r="K19" i="5"/>
</calcChain>
</file>

<file path=xl/comments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<sst xmlns="http://schemas.openxmlformats.org/spreadsheetml/2006/main" count="454" uniqueCount="182">
  <si>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</si>
  <si>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</si>
  <si>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</si>
  <si>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</si>
  <si>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</si>
  <si>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</si>
  <si>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</si>
  <si>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</si>
  <si>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</si>
  <si>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</si>
  <si>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</si>
  <si>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</si>
  <si>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</si>
  <si>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</si>
  <si>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</si>
  <si>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</si>
  <si>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</si>
  <si>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</si>
  <si>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</si>
  <si>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</si>
  <si>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</si>
  <si>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</si>
  <si>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1-1</t>
  </si>
  <si>
    <t>1-2</t>
  </si>
  <si>
    <t>2-1</t>
  </si>
  <si>
    <t>2-2</t>
  </si>
  <si>
    <t>3-1</t>
  </si>
  <si>
    <t>3-2</t>
  </si>
  <si>
    <t>4-1</t>
  </si>
  <si>
    <t xml:space="preserve"> </t>
  </si>
  <si>
    <t>4-2</t>
  </si>
  <si>
    <t>5-1</t>
  </si>
  <si>
    <t>5-2</t>
  </si>
  <si>
    <t>6-1</t>
  </si>
  <si>
    <t>6-2</t>
  </si>
  <si>
    <t>7-1</t>
  </si>
  <si>
    <t>7-2</t>
  </si>
  <si>
    <t>8-1</t>
  </si>
  <si>
    <t>9-1</t>
  </si>
  <si>
    <t>9-2</t>
  </si>
  <si>
    <t>10-1</t>
  </si>
  <si>
    <t>10-2</t>
  </si>
  <si>
    <t>11-1</t>
  </si>
  <si>
    <t>11-2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</si>
  <si>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</si>
  <si>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</si>
  <si>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</si>
  <si>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</si>
  <si>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</si>
  <si>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</si>
  <si>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</si>
  <si>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</si>
  <si>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</si>
  <si>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</si>
  <si>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</si>
  <si>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</si>
  <si>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</si>
  <si>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</si>
  <si>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</si>
  <si>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12-1</t>
  </si>
  <si>
    <t>12-2</t>
  </si>
  <si>
    <t>13-1</t>
  </si>
  <si>
    <t>13-2</t>
  </si>
  <si>
    <t>Чемпионат мини марафон "Большие Гонки", 13-й этап</t>
  </si>
  <si>
    <t>Чемпионат мини марафон "Большие Гонки", 14-й этап</t>
  </si>
  <si>
    <r>
      <t>Серия мини марафонов "Большие Гонки", 24.09.2016, Конфигурация</t>
    </r>
    <r>
      <rPr>
        <b/>
        <i/>
        <sz val="18"/>
        <color indexed="8"/>
        <rFont val="Calibri"/>
        <family val="2"/>
        <charset val="204"/>
      </rPr>
      <t xml:space="preserve"> №7R</t>
    </r>
  </si>
  <si>
    <t>Серия мини марафонов "Большие Гонки 2016", 14-й этап, 01.10.16</t>
  </si>
  <si>
    <t>Конфигурация №7R</t>
  </si>
  <si>
    <t>Ognem Racing</t>
  </si>
  <si>
    <t>Пикулин Паша</t>
  </si>
  <si>
    <t>Лабинский Коля</t>
  </si>
  <si>
    <t>90,7</t>
  </si>
  <si>
    <t>Fury</t>
  </si>
  <si>
    <t>Хавило Дима</t>
  </si>
  <si>
    <t>Хлопонин Андрей</t>
  </si>
  <si>
    <t>RocknRolla</t>
  </si>
  <si>
    <t>Ткаченко Антон</t>
  </si>
  <si>
    <t>Стецык Сергей</t>
  </si>
  <si>
    <t>82,2</t>
  </si>
  <si>
    <t>72,5</t>
  </si>
  <si>
    <t>OldSchoool</t>
  </si>
  <si>
    <t>Голубченко Саша</t>
  </si>
  <si>
    <t>Горошко Игорь</t>
  </si>
  <si>
    <t>Winni</t>
  </si>
  <si>
    <t>81,1</t>
  </si>
  <si>
    <t>Бахмацкий Олег</t>
  </si>
  <si>
    <t>92,9</t>
  </si>
  <si>
    <t>Несторенко Андрей</t>
  </si>
  <si>
    <t>Capitan Slow</t>
  </si>
  <si>
    <t>Синани Влад</t>
  </si>
  <si>
    <t>Булавинов Андрей</t>
  </si>
  <si>
    <t>Трофименко Иван</t>
  </si>
  <si>
    <t>Levi -9</t>
  </si>
  <si>
    <t>Таволжан Виталий</t>
  </si>
  <si>
    <t>77,5</t>
  </si>
  <si>
    <t>77,1</t>
  </si>
  <si>
    <t>Kozak I razboiniki</t>
  </si>
  <si>
    <t>Онащук Максим</t>
  </si>
  <si>
    <t>Манило Денис</t>
  </si>
  <si>
    <t>70,5</t>
  </si>
  <si>
    <t>Доценко Анатолий</t>
  </si>
  <si>
    <t>Горбоконь Андрей</t>
  </si>
  <si>
    <t>Chayka shcool</t>
  </si>
  <si>
    <t>Mesnyki</t>
  </si>
  <si>
    <t>Наум</t>
  </si>
  <si>
    <t>Полупан Владимир</t>
  </si>
  <si>
    <t>73,3</t>
  </si>
  <si>
    <t>Линнык Владимир</t>
  </si>
  <si>
    <t>dbCAR</t>
  </si>
  <si>
    <t>Пилипчук Василий</t>
  </si>
  <si>
    <t>78,9</t>
  </si>
  <si>
    <t>70,3</t>
  </si>
  <si>
    <t>75,3</t>
  </si>
  <si>
    <t>Пикулин Павел</t>
  </si>
  <si>
    <t>dbCar</t>
  </si>
  <si>
    <t>Chayka School</t>
  </si>
  <si>
    <t>Таволжан Виталик</t>
  </si>
  <si>
    <t>Лабинский Николай</t>
  </si>
  <si>
    <t>Линник Владимир</t>
  </si>
  <si>
    <t>OldSchool</t>
  </si>
  <si>
    <t>Levi-9</t>
  </si>
  <si>
    <t>ChaykaSchool</t>
  </si>
  <si>
    <t>1 круг</t>
  </si>
  <si>
    <t>3 круга</t>
  </si>
  <si>
    <t>4 круга</t>
  </si>
  <si>
    <t>7 кругов</t>
  </si>
  <si>
    <t>-</t>
  </si>
  <si>
    <t>2 круга</t>
  </si>
  <si>
    <t>1:59.17</t>
  </si>
  <si>
    <t>2:15.29</t>
  </si>
  <si>
    <t>2:15.18</t>
  </si>
  <si>
    <t>Паша</t>
  </si>
  <si>
    <t>Коля</t>
  </si>
  <si>
    <t>бонус за вес</t>
  </si>
  <si>
    <t>1:54.99</t>
  </si>
  <si>
    <t>2:14.75</t>
  </si>
  <si>
    <t>2:14.89</t>
  </si>
  <si>
    <t>Олег</t>
  </si>
  <si>
    <t>Андрей</t>
  </si>
  <si>
    <t>2:00.36</t>
  </si>
  <si>
    <t>2:14.95</t>
  </si>
  <si>
    <t>Саша</t>
  </si>
  <si>
    <t>Игорь</t>
  </si>
  <si>
    <t>2:15.64</t>
  </si>
  <si>
    <t>2:15.32</t>
  </si>
  <si>
    <t>2:15.36</t>
  </si>
  <si>
    <t>2:15.27</t>
  </si>
  <si>
    <t>Дима</t>
  </si>
  <si>
    <t>2:15.40</t>
  </si>
  <si>
    <t>2:15.30</t>
  </si>
  <si>
    <t>2:17.05</t>
  </si>
  <si>
    <t>Вова</t>
  </si>
  <si>
    <t>2:14.43</t>
  </si>
  <si>
    <t>2:15.35</t>
  </si>
  <si>
    <t>2:14.84</t>
  </si>
  <si>
    <t>Сергей</t>
  </si>
  <si>
    <t>Антон</t>
  </si>
  <si>
    <t>2:05.84</t>
  </si>
  <si>
    <t>2:19.78</t>
  </si>
  <si>
    <t>2:15.01</t>
  </si>
  <si>
    <t>Максим</t>
  </si>
  <si>
    <t>Денис</t>
  </si>
  <si>
    <t>штраф за время</t>
  </si>
  <si>
    <t>Иван</t>
  </si>
  <si>
    <t>Виталий</t>
  </si>
  <si>
    <t>2:16.27</t>
  </si>
  <si>
    <t>2:14.98</t>
  </si>
  <si>
    <t>2:17.21</t>
  </si>
  <si>
    <t>2:16.22</t>
  </si>
  <si>
    <t>2:16.65</t>
  </si>
  <si>
    <t>Анатолий</t>
  </si>
  <si>
    <t>2:15.76</t>
  </si>
  <si>
    <t>2:15.52</t>
  </si>
  <si>
    <t>2:21.67</t>
  </si>
  <si>
    <t>линия пита</t>
  </si>
  <si>
    <t>Василий</t>
  </si>
  <si>
    <t>Владимир</t>
  </si>
  <si>
    <t>Влад</t>
  </si>
  <si>
    <t>2:30.05</t>
  </si>
  <si>
    <t>2:28.02</t>
  </si>
  <si>
    <t>2:16.02</t>
  </si>
  <si>
    <t>неостановка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</si>
</sst>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"/>
    <numFmt numFmtId="166" formatCode="h:mm:ss;@"/>
    <numFmt numFmtId="167" formatCode="mm:ss.0;@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b/>
      <sz val="12"/>
      <color rgb="FFFF0000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50">
    <xf numFmtId="0" fontId="0" fillId="0" borderId="0" xfId="0"/>
    <xf numFmtId="0" fontId="3" fillId="0" borderId="0" xfId="1"/>
    <xf numFmtId="0" fontId="3" fillId="0" borderId="0" xfId="1" applyAlignment="1">
      <alignment horizontal="center"/>
    </xf>
    <xf numFmtId="0" fontId="3" fillId="0" borderId="0" xfId="1" applyAlignment="1">
      <alignment vertical="center"/>
    </xf>
    <xf numFmtId="0" fontId="3" fillId="0" borderId="11" xfId="1" applyBorder="1" applyAlignment="1">
      <alignment horizontal="center" vertical="center"/>
    </xf>
    <xf numFmtId="0" fontId="3" fillId="0" borderId="12" xfId="1" applyBorder="1" applyAlignment="1">
      <alignment horizontal="center" vertical="center"/>
    </xf>
    <xf numFmtId="0" fontId="3" fillId="0" borderId="13" xfId="1" applyBorder="1" applyAlignment="1">
      <alignment horizontal="center" vertical="center"/>
    </xf>
    <xf numFmtId="0" fontId="3" fillId="0" borderId="9" xfId="1" applyBorder="1" applyAlignment="1">
      <alignment horizontal="center" vertical="center"/>
    </xf>
    <xf numFmtId="0" fontId="3" fillId="0" borderId="0" xfId="1" applyAlignment="1">
      <alignment horizontal="center" vertical="center"/>
    </xf>
    <xf numFmtId="0" fontId="3" fillId="0" borderId="14" xfId="1" applyBorder="1" applyAlignment="1">
      <alignment horizontal="center" vertical="center"/>
    </xf>
    <xf numFmtId="0" fontId="3" fillId="0" borderId="7" xfId="1" applyFill="1" applyBorder="1" applyAlignment="1">
      <alignment horizontal="center" vertical="center"/>
    </xf>
    <xf numFmtId="0" fontId="3" fillId="0" borderId="5" xfId="1" applyFill="1" applyBorder="1" applyAlignment="1">
      <alignment horizontal="center" vertical="center"/>
    </xf>
    <xf numFmtId="2" fontId="3" fillId="0" borderId="4" xfId="1" applyNumberFormat="1" applyFill="1" applyBorder="1" applyAlignment="1">
      <alignment horizontal="center" vertical="center"/>
    </xf>
    <xf numFmtId="0" fontId="3" fillId="0" borderId="17" xfId="1" applyBorder="1" applyAlignment="1">
      <alignment horizontal="center" vertical="center"/>
    </xf>
    <xf numFmtId="0" fontId="3" fillId="0" borderId="19" xfId="1" applyFill="1" applyBorder="1" applyAlignment="1">
      <alignment horizontal="center" vertical="center"/>
    </xf>
    <xf numFmtId="164" fontId="3" fillId="0" borderId="20" xfId="1" applyNumberFormat="1" applyFill="1" applyBorder="1" applyAlignment="1">
      <alignment horizontal="center" vertical="center"/>
    </xf>
    <xf numFmtId="0" fontId="3" fillId="0" borderId="21" xfId="1" applyFill="1" applyBorder="1" applyAlignment="1">
      <alignment horizontal="center" vertical="center"/>
    </xf>
    <xf numFmtId="0" fontId="3" fillId="0" borderId="20" xfId="1" applyFill="1" applyBorder="1" applyAlignment="1">
      <alignment horizontal="center" vertical="center"/>
    </xf>
    <xf numFmtId="2" fontId="3" fillId="0" borderId="23" xfId="1" applyNumberFormat="1" applyFill="1" applyBorder="1" applyAlignment="1">
      <alignment horizontal="center" vertical="center"/>
    </xf>
    <xf numFmtId="2" fontId="3" fillId="0" borderId="20" xfId="1" applyNumberFormat="1" applyFill="1" applyBorder="1" applyAlignment="1">
      <alignment horizontal="center" vertical="center"/>
    </xf>
    <xf numFmtId="0" fontId="3" fillId="0" borderId="0" xfId="1" applyFont="1" applyAlignment="1">
      <alignment vertical="center"/>
    </xf>
    <xf numFmtId="0" fontId="3" fillId="0" borderId="20" xfId="1" applyFont="1" applyFill="1" applyBorder="1" applyAlignment="1">
      <alignment horizontal="center" vertical="center"/>
    </xf>
    <xf numFmtId="0" fontId="3" fillId="0" borderId="19" xfId="1" applyBorder="1" applyAlignment="1">
      <alignment horizontal="center" vertical="center"/>
    </xf>
    <xf numFmtId="164" fontId="3" fillId="0" borderId="20" xfId="1" applyNumberFormat="1" applyBorder="1" applyAlignment="1">
      <alignment horizontal="center" vertical="center"/>
    </xf>
    <xf numFmtId="0" fontId="3" fillId="0" borderId="21" xfId="1" applyBorder="1" applyAlignment="1">
      <alignment horizontal="center" vertical="center"/>
    </xf>
    <xf numFmtId="0" fontId="3" fillId="0" borderId="20" xfId="1" applyBorder="1" applyAlignment="1">
      <alignment horizontal="center" vertical="center"/>
    </xf>
    <xf numFmtId="2" fontId="3" fillId="0" borderId="23" xfId="1" applyNumberFormat="1" applyFont="1" applyFill="1" applyBorder="1" applyAlignment="1">
      <alignment horizontal="center" vertical="center"/>
    </xf>
    <xf numFmtId="164" fontId="3" fillId="0" borderId="20" xfId="1" applyNumberFormat="1" applyFont="1" applyFill="1" applyBorder="1" applyAlignment="1">
      <alignment horizontal="center" vertical="center"/>
    </xf>
    <xf numFmtId="0" fontId="3" fillId="0" borderId="31" xfId="1" applyBorder="1" applyAlignment="1">
      <alignment horizontal="center" vertical="center"/>
    </xf>
    <xf numFmtId="0" fontId="3" fillId="0" borderId="0" xfId="1" applyAlignment="1"/>
    <xf numFmtId="0" fontId="3" fillId="0" borderId="0" xfId="1" applyFill="1" applyBorder="1" applyAlignment="1"/>
    <xf numFmtId="0" fontId="8" fillId="0" borderId="0" xfId="1" applyFont="1" applyBorder="1" applyAlignment="1">
      <alignment horizontal="center"/>
    </xf>
    <xf numFmtId="0" fontId="4" fillId="0" borderId="27" xfId="1" applyFont="1" applyBorder="1" applyAlignment="1">
      <alignment horizontal="center" vertical="center" wrapText="1"/>
    </xf>
    <xf numFmtId="0" fontId="4" fillId="0" borderId="38" xfId="1" applyFont="1" applyBorder="1" applyAlignment="1">
      <alignment horizontal="center" vertical="center" wrapText="1"/>
    </xf>
    <xf numFmtId="0" fontId="8" fillId="0" borderId="29" xfId="1" applyFont="1" applyBorder="1" applyAlignment="1">
      <alignment horizontal="center" vertical="center" wrapText="1"/>
    </xf>
    <xf numFmtId="0" fontId="10" fillId="0" borderId="29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2" fillId="0" borderId="7" xfId="1" applyFont="1" applyFill="1" applyBorder="1" applyAlignment="1">
      <alignment vertical="center"/>
    </xf>
    <xf numFmtId="49" fontId="10" fillId="0" borderId="4" xfId="1" applyNumberFormat="1" applyFont="1" applyFill="1" applyBorder="1" applyAlignment="1">
      <alignment horizontal="center" vertical="center"/>
    </xf>
    <xf numFmtId="0" fontId="10" fillId="0" borderId="16" xfId="1" applyFont="1" applyFill="1" applyBorder="1" applyAlignment="1">
      <alignment horizontal="center" vertical="center"/>
    </xf>
    <xf numFmtId="0" fontId="13" fillId="0" borderId="5" xfId="1" applyFont="1" applyFill="1" applyBorder="1" applyAlignment="1">
      <alignment horizontal="center" vertical="center"/>
    </xf>
    <xf numFmtId="0" fontId="13" fillId="0" borderId="6" xfId="1" applyFont="1" applyFill="1" applyBorder="1" applyAlignment="1">
      <alignment horizontal="center" vertical="center"/>
    </xf>
    <xf numFmtId="2" fontId="13" fillId="0" borderId="6" xfId="1" applyNumberFormat="1" applyFont="1" applyFill="1" applyBorder="1" applyAlignment="1">
      <alignment horizontal="center" vertical="center"/>
    </xf>
    <xf numFmtId="0" fontId="13" fillId="0" borderId="16" xfId="1" applyFont="1" applyFill="1" applyBorder="1" applyAlignment="1">
      <alignment horizontal="center" vertical="center"/>
    </xf>
    <xf numFmtId="0" fontId="12" fillId="0" borderId="19" xfId="1" applyFont="1" applyFill="1" applyBorder="1" applyAlignment="1">
      <alignment vertical="center"/>
    </xf>
    <xf numFmtId="49" fontId="10" fillId="0" borderId="20" xfId="1" applyNumberFormat="1" applyFont="1" applyFill="1" applyBorder="1" applyAlignment="1">
      <alignment horizontal="center" vertical="center"/>
    </xf>
    <xf numFmtId="0" fontId="13" fillId="0" borderId="23" xfId="1" applyFont="1" applyFill="1" applyBorder="1" applyAlignment="1">
      <alignment horizontal="center" vertical="center"/>
    </xf>
    <xf numFmtId="0" fontId="13" fillId="0" borderId="21" xfId="1" applyFont="1" applyFill="1" applyBorder="1" applyAlignment="1">
      <alignment horizontal="center" vertical="center"/>
    </xf>
    <xf numFmtId="0" fontId="13" fillId="0" borderId="39" xfId="1" applyFont="1" applyFill="1" applyBorder="1" applyAlignment="1">
      <alignment horizontal="center" vertical="center"/>
    </xf>
    <xf numFmtId="2" fontId="13" fillId="0" borderId="39" xfId="1" applyNumberFormat="1" applyFont="1" applyFill="1" applyBorder="1" applyAlignment="1">
      <alignment horizontal="center" vertical="center"/>
    </xf>
    <xf numFmtId="0" fontId="13" fillId="0" borderId="40" xfId="1" applyFont="1" applyFill="1" applyBorder="1" applyAlignment="1">
      <alignment horizontal="center" vertical="center"/>
    </xf>
    <xf numFmtId="0" fontId="12" fillId="0" borderId="43" xfId="1" applyFont="1" applyFill="1" applyBorder="1" applyAlignment="1">
      <alignment vertical="center"/>
    </xf>
    <xf numFmtId="49" fontId="10" fillId="0" borderId="44" xfId="1" applyNumberFormat="1" applyFont="1" applyFill="1" applyBorder="1" applyAlignment="1">
      <alignment horizontal="center" vertical="center"/>
    </xf>
    <xf numFmtId="0" fontId="13" fillId="0" borderId="45" xfId="1" applyFont="1" applyFill="1" applyBorder="1" applyAlignment="1">
      <alignment horizontal="center" vertical="center"/>
    </xf>
    <xf numFmtId="165" fontId="13" fillId="0" borderId="23" xfId="1" applyNumberFormat="1" applyFont="1" applyFill="1" applyBorder="1" applyAlignment="1">
      <alignment horizontal="center" vertical="center"/>
    </xf>
    <xf numFmtId="165" fontId="13" fillId="0" borderId="45" xfId="1" applyNumberFormat="1" applyFont="1" applyFill="1" applyBorder="1" applyAlignment="1">
      <alignment horizontal="center" vertical="center"/>
    </xf>
    <xf numFmtId="49" fontId="10" fillId="0" borderId="39" xfId="1" applyNumberFormat="1" applyFont="1" applyFill="1" applyBorder="1" applyAlignment="1">
      <alignment horizontal="center" vertical="center"/>
    </xf>
    <xf numFmtId="0" fontId="10" fillId="0" borderId="21" xfId="1" applyFont="1" applyFill="1" applyBorder="1" applyAlignment="1">
      <alignment horizontal="center" vertical="center"/>
    </xf>
    <xf numFmtId="0" fontId="10" fillId="0" borderId="39" xfId="1" applyFont="1" applyFill="1" applyBorder="1" applyAlignment="1">
      <alignment horizontal="center" vertical="center"/>
    </xf>
    <xf numFmtId="2" fontId="10" fillId="0" borderId="39" xfId="1" applyNumberFormat="1" applyFont="1" applyFill="1" applyBorder="1" applyAlignment="1">
      <alignment horizontal="center" vertical="center"/>
    </xf>
    <xf numFmtId="49" fontId="10" fillId="0" borderId="46" xfId="1" applyNumberFormat="1" applyFont="1" applyFill="1" applyBorder="1" applyAlignment="1">
      <alignment horizontal="center" vertical="center"/>
    </xf>
    <xf numFmtId="0" fontId="10" fillId="0" borderId="0" xfId="1" applyFont="1"/>
    <xf numFmtId="0" fontId="12" fillId="0" borderId="49" xfId="1" applyFont="1" applyFill="1" applyBorder="1" applyAlignment="1">
      <alignment vertical="center"/>
    </xf>
    <xf numFmtId="49" fontId="10" fillId="0" borderId="11" xfId="1" applyNumberFormat="1" applyFont="1" applyFill="1" applyBorder="1" applyAlignment="1">
      <alignment horizontal="center" vertical="center"/>
    </xf>
    <xf numFmtId="49" fontId="10" fillId="0" borderId="13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/>
    </xf>
    <xf numFmtId="0" fontId="10" fillId="0" borderId="13" xfId="1" applyFont="1" applyFill="1" applyBorder="1" applyAlignment="1">
      <alignment horizontal="center" vertical="center"/>
    </xf>
    <xf numFmtId="2" fontId="10" fillId="0" borderId="13" xfId="1" applyNumberFormat="1" applyFont="1" applyFill="1" applyBorder="1" applyAlignment="1">
      <alignment horizontal="center" vertical="center"/>
    </xf>
    <xf numFmtId="0" fontId="13" fillId="0" borderId="50" xfId="1" applyFont="1" applyFill="1" applyBorder="1" applyAlignment="1">
      <alignment horizontal="center" vertical="center"/>
    </xf>
    <xf numFmtId="0" fontId="13" fillId="0" borderId="22" xfId="1" applyFont="1" applyFill="1" applyBorder="1" applyAlignment="1">
      <alignment horizontal="center" vertical="center"/>
    </xf>
    <xf numFmtId="0" fontId="12" fillId="0" borderId="26" xfId="1" applyFont="1" applyFill="1" applyBorder="1" applyAlignment="1">
      <alignment vertical="center"/>
    </xf>
    <xf numFmtId="49" fontId="10" fillId="0" borderId="27" xfId="1" applyNumberFormat="1" applyFont="1" applyFill="1" applyBorder="1" applyAlignment="1">
      <alignment horizontal="center" vertical="center"/>
    </xf>
    <xf numFmtId="49" fontId="10" fillId="0" borderId="38" xfId="1" applyNumberFormat="1" applyFont="1" applyFill="1" applyBorder="1" applyAlignment="1">
      <alignment horizontal="center" vertical="center"/>
    </xf>
    <xf numFmtId="0" fontId="10" fillId="0" borderId="35" xfId="1" applyFont="1" applyFill="1" applyBorder="1" applyAlignment="1">
      <alignment horizontal="center" vertical="center"/>
    </xf>
    <xf numFmtId="0" fontId="10" fillId="0" borderId="38" xfId="1" applyFont="1" applyFill="1" applyBorder="1" applyAlignment="1">
      <alignment horizontal="center" vertical="center"/>
    </xf>
    <xf numFmtId="2" fontId="10" fillId="0" borderId="38" xfId="1" applyNumberFormat="1" applyFont="1" applyFill="1" applyBorder="1" applyAlignment="1">
      <alignment horizontal="center" vertical="center"/>
    </xf>
    <xf numFmtId="0" fontId="12" fillId="0" borderId="45" xfId="1" applyFont="1" applyBorder="1" applyAlignment="1">
      <alignment vertical="center"/>
    </xf>
    <xf numFmtId="165" fontId="10" fillId="0" borderId="40" xfId="1" applyNumberFormat="1" applyFont="1" applyBorder="1" applyAlignment="1">
      <alignment horizontal="center" vertical="center"/>
    </xf>
    <xf numFmtId="0" fontId="10" fillId="0" borderId="52" xfId="1" applyFont="1" applyBorder="1" applyAlignment="1">
      <alignment horizontal="center" vertical="center"/>
    </xf>
    <xf numFmtId="0" fontId="10" fillId="0" borderId="46" xfId="1" applyFont="1" applyBorder="1" applyAlignment="1">
      <alignment horizontal="center" vertical="center"/>
    </xf>
    <xf numFmtId="0" fontId="10" fillId="0" borderId="40" xfId="1" applyFont="1" applyBorder="1" applyAlignment="1">
      <alignment horizontal="center" vertical="center"/>
    </xf>
    <xf numFmtId="0" fontId="13" fillId="0" borderId="46" xfId="1" applyFont="1" applyFill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3" fillId="0" borderId="53" xfId="1" applyFont="1" applyBorder="1" applyAlignment="1">
      <alignment horizontal="center" vertical="center" wrapText="1"/>
    </xf>
    <xf numFmtId="0" fontId="3" fillId="0" borderId="22" xfId="1" applyFont="1" applyBorder="1" applyAlignment="1">
      <alignment horizontal="center" vertical="center" wrapText="1"/>
    </xf>
    <xf numFmtId="0" fontId="3" fillId="0" borderId="22" xfId="1" applyFont="1" applyBorder="1" applyAlignment="1">
      <alignment horizontal="center" wrapText="1"/>
    </xf>
    <xf numFmtId="0" fontId="15" fillId="0" borderId="22" xfId="1" applyFont="1" applyBorder="1" applyAlignment="1">
      <alignment horizontal="center" vertical="center"/>
    </xf>
    <xf numFmtId="0" fontId="16" fillId="0" borderId="22" xfId="1" applyFont="1" applyBorder="1" applyAlignment="1">
      <alignment vertical="center"/>
    </xf>
    <xf numFmtId="0" fontId="16" fillId="0" borderId="22" xfId="1" applyFont="1" applyBorder="1" applyAlignment="1">
      <alignment horizontal="center" vertical="center"/>
    </xf>
    <xf numFmtId="0" fontId="16" fillId="0" borderId="23" xfId="1" applyFont="1" applyFill="1" applyBorder="1" applyAlignment="1">
      <alignment horizontal="center" vertical="center"/>
    </xf>
    <xf numFmtId="164" fontId="17" fillId="0" borderId="22" xfId="1" applyNumberFormat="1" applyFont="1" applyFill="1" applyBorder="1" applyAlignment="1">
      <alignment horizontal="center" vertical="center"/>
    </xf>
    <xf numFmtId="0" fontId="17" fillId="0" borderId="22" xfId="1" applyFont="1" applyFill="1" applyBorder="1" applyAlignment="1">
      <alignment horizontal="center" vertical="center"/>
    </xf>
    <xf numFmtId="164" fontId="16" fillId="0" borderId="39" xfId="1" applyNumberFormat="1" applyFont="1" applyFill="1" applyBorder="1" applyAlignment="1">
      <alignment horizontal="center" vertical="center"/>
    </xf>
    <xf numFmtId="166" fontId="16" fillId="0" borderId="22" xfId="1" applyNumberFormat="1" applyFont="1" applyBorder="1" applyAlignment="1">
      <alignment horizontal="center" vertical="center"/>
    </xf>
    <xf numFmtId="166" fontId="18" fillId="0" borderId="22" xfId="1" applyNumberFormat="1" applyFont="1" applyBorder="1" applyAlignment="1">
      <alignment horizontal="center" vertical="center"/>
    </xf>
    <xf numFmtId="167" fontId="15" fillId="0" borderId="22" xfId="1" applyNumberFormat="1" applyFont="1" applyBorder="1" applyAlignment="1">
      <alignment horizontal="center" vertical="center" wrapText="1"/>
    </xf>
    <xf numFmtId="0" fontId="15" fillId="0" borderId="22" xfId="1" applyFont="1" applyBorder="1" applyAlignment="1">
      <alignment horizontal="center" vertical="center" wrapText="1"/>
    </xf>
    <xf numFmtId="0" fontId="3" fillId="0" borderId="54" xfId="1" applyFont="1" applyBorder="1" applyAlignment="1">
      <alignment vertical="center"/>
    </xf>
    <xf numFmtId="0" fontId="3" fillId="0" borderId="0" xfId="1" applyFont="1" applyBorder="1" applyAlignment="1">
      <alignment vertical="center"/>
    </xf>
    <xf numFmtId="1" fontId="16" fillId="0" borderId="22" xfId="1" applyNumberFormat="1" applyFont="1" applyBorder="1" applyAlignment="1">
      <alignment horizontal="center" vertical="center"/>
    </xf>
    <xf numFmtId="0" fontId="15" fillId="0" borderId="53" xfId="1" applyFont="1" applyBorder="1" applyAlignment="1">
      <alignment horizontal="center" vertical="center"/>
    </xf>
    <xf numFmtId="0" fontId="16" fillId="0" borderId="53" xfId="1" applyFont="1" applyBorder="1" applyAlignment="1">
      <alignment vertical="center"/>
    </xf>
    <xf numFmtId="0" fontId="16" fillId="0" borderId="53" xfId="1" applyFont="1" applyBorder="1" applyAlignment="1">
      <alignment horizontal="center" vertical="center"/>
    </xf>
    <xf numFmtId="164" fontId="16" fillId="0" borderId="13" xfId="1" applyNumberFormat="1" applyFont="1" applyFill="1" applyBorder="1" applyAlignment="1">
      <alignment horizontal="center" vertical="center"/>
    </xf>
    <xf numFmtId="166" fontId="16" fillId="0" borderId="53" xfId="1" applyNumberFormat="1" applyFont="1" applyBorder="1" applyAlignment="1">
      <alignment horizontal="center" vertical="center"/>
    </xf>
    <xf numFmtId="166" fontId="16" fillId="0" borderId="53" xfId="1" applyNumberFormat="1" applyFont="1" applyFill="1" applyBorder="1" applyAlignment="1">
      <alignment horizontal="center" vertical="center"/>
    </xf>
    <xf numFmtId="0" fontId="15" fillId="0" borderId="49" xfId="1" applyFont="1" applyBorder="1" applyAlignment="1">
      <alignment horizontal="center" vertical="center"/>
    </xf>
    <xf numFmtId="0" fontId="16" fillId="0" borderId="49" xfId="1" applyFont="1" applyBorder="1" applyAlignment="1">
      <alignment vertical="center"/>
    </xf>
    <xf numFmtId="0" fontId="16" fillId="0" borderId="49" xfId="1" applyFont="1" applyBorder="1" applyAlignment="1">
      <alignment horizontal="center" vertical="center"/>
    </xf>
    <xf numFmtId="164" fontId="15" fillId="0" borderId="5" xfId="1" applyNumberFormat="1" applyFont="1" applyBorder="1" applyAlignment="1">
      <alignment horizontal="center" vertical="center"/>
    </xf>
    <xf numFmtId="0" fontId="15" fillId="0" borderId="0" xfId="1" applyFont="1" applyAlignment="1">
      <alignment vertical="center"/>
    </xf>
    <xf numFmtId="0" fontId="15" fillId="0" borderId="0" xfId="1" applyFont="1" applyBorder="1"/>
    <xf numFmtId="0" fontId="15" fillId="0" borderId="0" xfId="1" applyFont="1" applyBorder="1" applyAlignment="1">
      <alignment horizontal="center"/>
    </xf>
    <xf numFmtId="0" fontId="15" fillId="0" borderId="0" xfId="1" applyFont="1" applyAlignment="1">
      <alignment horizontal="center"/>
    </xf>
    <xf numFmtId="164" fontId="15" fillId="0" borderId="20" xfId="1" applyNumberFormat="1" applyFont="1" applyBorder="1" applyAlignment="1">
      <alignment horizontal="center" vertical="center"/>
    </xf>
    <xf numFmtId="164" fontId="15" fillId="0" borderId="22" xfId="1" applyNumberFormat="1" applyFont="1" applyBorder="1" applyAlignment="1">
      <alignment horizontal="center" vertical="center"/>
    </xf>
    <xf numFmtId="164" fontId="15" fillId="0" borderId="21" xfId="1" applyNumberFormat="1" applyFont="1" applyBorder="1" applyAlignment="1">
      <alignment horizontal="center" vertical="center"/>
    </xf>
    <xf numFmtId="0" fontId="15" fillId="0" borderId="0" xfId="1" applyFont="1"/>
    <xf numFmtId="164" fontId="15" fillId="2" borderId="27" xfId="1" applyNumberFormat="1" applyFont="1" applyFill="1" applyBorder="1" applyAlignment="1">
      <alignment horizontal="center" vertical="center"/>
    </xf>
    <xf numFmtId="164" fontId="15" fillId="2" borderId="29" xfId="1" applyNumberFormat="1" applyFont="1" applyFill="1" applyBorder="1" applyAlignment="1">
      <alignment horizontal="center" vertical="center"/>
    </xf>
    <xf numFmtId="164" fontId="15" fillId="0" borderId="29" xfId="1" applyNumberFormat="1" applyFont="1" applyBorder="1" applyAlignment="1">
      <alignment horizontal="center" vertical="center"/>
    </xf>
    <xf numFmtId="164" fontId="15" fillId="2" borderId="28" xfId="1" applyNumberFormat="1" applyFont="1" applyFill="1" applyBorder="1" applyAlignment="1">
      <alignment horizontal="center" vertical="center"/>
    </xf>
    <xf numFmtId="2" fontId="17" fillId="0" borderId="22" xfId="1" applyNumberFormat="1" applyFont="1" applyFill="1" applyBorder="1" applyAlignment="1">
      <alignment horizontal="center" vertical="center"/>
    </xf>
    <xf numFmtId="0" fontId="14" fillId="0" borderId="22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/>
    </xf>
    <xf numFmtId="0" fontId="14" fillId="0" borderId="22" xfId="1" applyFont="1" applyBorder="1" applyAlignment="1">
      <alignment horizontal="center" vertical="center" wrapText="1"/>
    </xf>
    <xf numFmtId="2" fontId="17" fillId="0" borderId="53" xfId="1" applyNumberFormat="1" applyFont="1" applyFill="1" applyBorder="1" applyAlignment="1">
      <alignment horizontal="center" vertical="center"/>
    </xf>
    <xf numFmtId="164" fontId="17" fillId="0" borderId="53" xfId="1" applyNumberFormat="1" applyFont="1" applyFill="1" applyBorder="1" applyAlignment="1">
      <alignment horizontal="center" vertical="center"/>
    </xf>
    <xf numFmtId="0" fontId="17" fillId="0" borderId="53" xfId="1" applyFont="1" applyFill="1" applyBorder="1" applyAlignment="1">
      <alignment horizontal="center" vertical="center"/>
    </xf>
    <xf numFmtId="164" fontId="15" fillId="0" borderId="4" xfId="1" applyNumberFormat="1" applyFont="1" applyBorder="1" applyAlignment="1">
      <alignment horizontal="center" vertical="center"/>
    </xf>
    <xf numFmtId="164" fontId="15" fillId="0" borderId="16" xfId="1" applyNumberFormat="1" applyFont="1" applyBorder="1" applyAlignment="1">
      <alignment horizontal="center" vertical="center"/>
    </xf>
    <xf numFmtId="0" fontId="3" fillId="0" borderId="0" xfId="1" applyAlignment="1">
      <alignment horizontal="left"/>
    </xf>
    <xf numFmtId="2" fontId="3" fillId="0" borderId="55" xfId="1" applyNumberFormat="1" applyBorder="1" applyAlignment="1">
      <alignment horizontal="center"/>
    </xf>
    <xf numFmtId="2" fontId="3" fillId="0" borderId="56" xfId="1" applyNumberFormat="1" applyBorder="1" applyAlignment="1">
      <alignment horizontal="center"/>
    </xf>
    <xf numFmtId="2" fontId="3" fillId="0" borderId="57" xfId="1" applyNumberFormat="1" applyBorder="1" applyAlignment="1">
      <alignment horizontal="center"/>
    </xf>
    <xf numFmtId="2" fontId="3" fillId="0" borderId="51" xfId="1" applyNumberFormat="1" applyBorder="1" applyAlignment="1">
      <alignment horizontal="center"/>
    </xf>
    <xf numFmtId="2" fontId="3" fillId="0" borderId="0" xfId="1" applyNumberFormat="1" applyBorder="1" applyAlignment="1">
      <alignment horizontal="center"/>
    </xf>
    <xf numFmtId="2" fontId="3" fillId="0" borderId="58" xfId="1" applyNumberFormat="1" applyBorder="1" applyAlignment="1">
      <alignment horizontal="center"/>
    </xf>
    <xf numFmtId="2" fontId="3" fillId="0" borderId="31" xfId="1" applyNumberFormat="1" applyBorder="1" applyAlignment="1">
      <alignment horizontal="center"/>
    </xf>
    <xf numFmtId="2" fontId="3" fillId="0" borderId="33" xfId="1" applyNumberFormat="1" applyBorder="1" applyAlignment="1">
      <alignment horizontal="center"/>
    </xf>
    <xf numFmtId="2" fontId="3" fillId="0" borderId="59" xfId="1" applyNumberFormat="1" applyBorder="1" applyAlignment="1">
      <alignment horizontal="center"/>
    </xf>
    <xf numFmtId="0" fontId="12" fillId="0" borderId="9" xfId="1" applyFont="1" applyBorder="1" applyAlignment="1">
      <alignment vertical="center"/>
    </xf>
    <xf numFmtId="0" fontId="10" fillId="0" borderId="53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3" fillId="0" borderId="13" xfId="1" applyFont="1" applyFill="1" applyBorder="1" applyAlignment="1">
      <alignment horizontal="center" vertical="center"/>
    </xf>
    <xf numFmtId="0" fontId="10" fillId="0" borderId="52" xfId="1" applyFont="1" applyFill="1" applyBorder="1" applyAlignment="1">
      <alignment horizontal="center" vertical="center"/>
    </xf>
    <xf numFmtId="0" fontId="10" fillId="0" borderId="46" xfId="1" applyFont="1" applyFill="1" applyBorder="1" applyAlignment="1">
      <alignment horizontal="center" vertical="center"/>
    </xf>
    <xf numFmtId="2" fontId="10" fillId="0" borderId="46" xfId="1" applyNumberFormat="1" applyFont="1" applyFill="1" applyBorder="1" applyAlignment="1">
      <alignment horizontal="center" vertical="center"/>
    </xf>
    <xf numFmtId="2" fontId="2" fillId="0" borderId="22" xfId="1" applyNumberFormat="1" applyFont="1" applyFill="1" applyBorder="1" applyAlignment="1">
      <alignment horizontal="center" vertical="center"/>
    </xf>
    <xf numFmtId="2" fontId="3" fillId="0" borderId="23" xfId="1" applyNumberFormat="1" applyFont="1" applyBorder="1" applyAlignment="1">
      <alignment horizontal="center" vertical="center"/>
    </xf>
    <xf numFmtId="0" fontId="2" fillId="0" borderId="32" xfId="1" applyFont="1" applyFill="1" applyBorder="1" applyAlignment="1">
      <alignment horizontal="left" vertical="center"/>
    </xf>
    <xf numFmtId="0" fontId="3" fillId="0" borderId="33" xfId="1" applyFill="1" applyBorder="1" applyAlignment="1">
      <alignment horizontal="center" vertical="center"/>
    </xf>
    <xf numFmtId="164" fontId="3" fillId="0" borderId="4" xfId="1" applyNumberFormat="1" applyFont="1" applyFill="1" applyBorder="1" applyAlignment="1">
      <alignment horizontal="center" vertical="center"/>
    </xf>
    <xf numFmtId="164" fontId="3" fillId="0" borderId="34" xfId="1" applyNumberFormat="1" applyFill="1" applyBorder="1" applyAlignment="1">
      <alignment horizontal="center" vertical="center"/>
    </xf>
    <xf numFmtId="0" fontId="3" fillId="0" borderId="35" xfId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36" xfId="1" applyFill="1" applyBorder="1" applyAlignment="1">
      <alignment horizontal="center" vertical="center"/>
    </xf>
    <xf numFmtId="21" fontId="2" fillId="0" borderId="16" xfId="1" applyNumberFormat="1" applyFont="1" applyFill="1" applyBorder="1" applyAlignment="1">
      <alignment horizontal="center" vertical="center"/>
    </xf>
    <xf numFmtId="2" fontId="2" fillId="0" borderId="37" xfId="1" applyNumberFormat="1" applyFont="1" applyFill="1" applyBorder="1" applyAlignment="1">
      <alignment horizontal="center" vertical="center"/>
    </xf>
    <xf numFmtId="2" fontId="3" fillId="0" borderId="23" xfId="1" applyNumberFormat="1" applyBorder="1" applyAlignment="1">
      <alignment horizontal="center" vertical="center"/>
    </xf>
    <xf numFmtId="2" fontId="3" fillId="0" borderId="34" xfId="1" applyNumberFormat="1" applyFill="1" applyBorder="1" applyAlignment="1">
      <alignment horizontal="center" vertical="center"/>
    </xf>
    <xf numFmtId="164" fontId="19" fillId="0" borderId="39" xfId="1" applyNumberFormat="1" applyFont="1" applyFill="1" applyBorder="1" applyAlignment="1">
      <alignment horizontal="center" vertical="center"/>
    </xf>
    <xf numFmtId="164" fontId="17" fillId="0" borderId="39" xfId="1" applyNumberFormat="1" applyFont="1" applyFill="1" applyBorder="1" applyAlignment="1">
      <alignment horizontal="center" vertical="center"/>
    </xf>
    <xf numFmtId="0" fontId="2" fillId="0" borderId="54" xfId="1" applyFont="1" applyBorder="1" applyAlignment="1">
      <alignment vertical="center"/>
    </xf>
    <xf numFmtId="2" fontId="17" fillId="0" borderId="40" xfId="1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3" fillId="0" borderId="1" xfId="1" applyBorder="1" applyAlignment="1">
      <alignment horizontal="center" vertical="center" wrapText="1"/>
    </xf>
    <xf numFmtId="0" fontId="3" fillId="0" borderId="8" xfId="1" applyBorder="1" applyAlignment="1">
      <alignment horizontal="center" vertical="center" wrapText="1"/>
    </xf>
    <xf numFmtId="0" fontId="3" fillId="0" borderId="2" xfId="1" applyBorder="1" applyAlignment="1">
      <alignment horizontal="center" vertical="center"/>
    </xf>
    <xf numFmtId="0" fontId="3" fillId="0" borderId="9" xfId="1" applyBorder="1" applyAlignment="1">
      <alignment horizontal="center" vertical="center"/>
    </xf>
    <xf numFmtId="0" fontId="3" fillId="0" borderId="3" xfId="1" applyBorder="1" applyAlignment="1">
      <alignment horizontal="center" vertical="center" wrapText="1"/>
    </xf>
    <xf numFmtId="0" fontId="3" fillId="0" borderId="10" xfId="1" applyBorder="1" applyAlignment="1">
      <alignment horizontal="center" vertical="center" wrapText="1"/>
    </xf>
    <xf numFmtId="0" fontId="3" fillId="0" borderId="4" xfId="1" applyBorder="1" applyAlignment="1">
      <alignment horizontal="center" vertical="center"/>
    </xf>
    <xf numFmtId="0" fontId="3" fillId="0" borderId="5" xfId="1" applyBorder="1" applyAlignment="1">
      <alignment horizontal="center" vertical="center"/>
    </xf>
    <xf numFmtId="0" fontId="3" fillId="0" borderId="6" xfId="1" applyBorder="1" applyAlignment="1">
      <alignment horizontal="center" vertical="center"/>
    </xf>
    <xf numFmtId="0" fontId="3" fillId="0" borderId="7" xfId="1" applyBorder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0" fontId="7" fillId="0" borderId="0" xfId="1" applyFont="1" applyBorder="1" applyAlignment="1">
      <alignment horizontal="center"/>
    </xf>
    <xf numFmtId="0" fontId="9" fillId="0" borderId="1" xfId="1" applyFont="1" applyFill="1" applyBorder="1" applyAlignment="1">
      <alignment horizontal="center" vertical="center" wrapText="1"/>
    </xf>
    <xf numFmtId="0" fontId="9" fillId="0" borderId="34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/>
    </xf>
    <xf numFmtId="0" fontId="9" fillId="0" borderId="28" xfId="1" applyFont="1" applyFill="1" applyBorder="1" applyAlignment="1">
      <alignment horizontal="center" vertical="center"/>
    </xf>
    <xf numFmtId="0" fontId="4" fillId="0" borderId="15" xfId="1" applyFont="1" applyBorder="1" applyAlignment="1">
      <alignment horizontal="center" vertical="center" wrapText="1"/>
    </xf>
    <xf numFmtId="0" fontId="4" fillId="0" borderId="25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38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1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11" fillId="0" borderId="14" xfId="1" applyFont="1" applyFill="1" applyBorder="1" applyAlignment="1">
      <alignment horizontal="center" vertical="center"/>
    </xf>
    <xf numFmtId="0" fontId="11" fillId="0" borderId="17" xfId="1" applyFont="1" applyFill="1" applyBorder="1" applyAlignment="1">
      <alignment horizontal="center" vertical="center"/>
    </xf>
    <xf numFmtId="0" fontId="11" fillId="0" borderId="15" xfId="1" applyFont="1" applyFill="1" applyBorder="1" applyAlignment="1">
      <alignment horizontal="center" vertical="center"/>
    </xf>
    <xf numFmtId="0" fontId="11" fillId="0" borderId="18" xfId="1" applyFont="1" applyFill="1" applyBorder="1" applyAlignment="1">
      <alignment horizontal="center" vertical="center"/>
    </xf>
    <xf numFmtId="164" fontId="10" fillId="0" borderId="16" xfId="1" applyNumberFormat="1" applyFont="1" applyBorder="1" applyAlignment="1">
      <alignment horizontal="center" vertical="center"/>
    </xf>
    <xf numFmtId="164" fontId="10" fillId="0" borderId="22" xfId="1" applyNumberFormat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1" fillId="0" borderId="41" xfId="1" applyFont="1" applyFill="1" applyBorder="1" applyAlignment="1">
      <alignment horizontal="center" vertical="center"/>
    </xf>
    <xf numFmtId="0" fontId="11" fillId="0" borderId="42" xfId="1" applyFont="1" applyFill="1" applyBorder="1" applyAlignment="1">
      <alignment horizontal="center" vertical="center"/>
    </xf>
    <xf numFmtId="0" fontId="11" fillId="0" borderId="47" xfId="1" applyFont="1" applyFill="1" applyBorder="1" applyAlignment="1">
      <alignment horizontal="center" vertical="center"/>
    </xf>
    <xf numFmtId="0" fontId="11" fillId="0" borderId="48" xfId="1" applyFont="1" applyFill="1" applyBorder="1" applyAlignment="1">
      <alignment horizontal="center" vertical="center"/>
    </xf>
    <xf numFmtId="0" fontId="10" fillId="0" borderId="12" xfId="1" applyFont="1" applyBorder="1" applyAlignment="1">
      <alignment horizontal="center" vertical="center"/>
    </xf>
    <xf numFmtId="0" fontId="11" fillId="0" borderId="51" xfId="1" applyFont="1" applyBorder="1" applyAlignment="1">
      <alignment horizontal="center" vertical="center"/>
    </xf>
    <xf numFmtId="0" fontId="11" fillId="0" borderId="44" xfId="1" applyFont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164" fontId="10" fillId="0" borderId="40" xfId="1" applyNumberFormat="1" applyFont="1" applyBorder="1" applyAlignment="1">
      <alignment horizontal="center" vertical="center"/>
    </xf>
    <xf numFmtId="164" fontId="10" fillId="0" borderId="29" xfId="1" applyNumberFormat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1" fillId="0" borderId="24" xfId="1" applyFont="1" applyFill="1" applyBorder="1" applyAlignment="1">
      <alignment horizontal="center" vertical="center"/>
    </xf>
    <xf numFmtId="0" fontId="11" fillId="0" borderId="25" xfId="1" applyFont="1" applyFill="1" applyBorder="1" applyAlignment="1">
      <alignment horizontal="center" vertical="center"/>
    </xf>
    <xf numFmtId="0" fontId="10" fillId="0" borderId="52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14" fillId="0" borderId="22" xfId="1" applyFont="1" applyBorder="1" applyAlignment="1">
      <alignment horizontal="center" vertical="center" wrapText="1"/>
    </xf>
    <xf numFmtId="0" fontId="14" fillId="0" borderId="22" xfId="1" applyFont="1" applyBorder="1" applyAlignment="1">
      <alignment horizontal="center" vertical="center"/>
    </xf>
    <xf numFmtId="0" fontId="14" fillId="0" borderId="53" xfId="1" applyFont="1" applyBorder="1" applyAlignment="1">
      <alignment horizontal="center" vertical="center"/>
    </xf>
    <xf numFmtId="0" fontId="14" fillId="0" borderId="40" xfId="1" applyFont="1" applyBorder="1" applyAlignment="1">
      <alignment horizontal="center" vertical="center"/>
    </xf>
    <xf numFmtId="2" fontId="14" fillId="0" borderId="53" xfId="1" applyNumberFormat="1" applyFont="1" applyBorder="1" applyAlignment="1">
      <alignment horizontal="center" vertical="center" wrapText="1"/>
    </xf>
    <xf numFmtId="2" fontId="14" fillId="0" borderId="40" xfId="1" applyNumberFormat="1" applyFont="1" applyBorder="1" applyAlignment="1">
      <alignment horizontal="center" vertical="center" wrapText="1"/>
    </xf>
    <xf numFmtId="0" fontId="14" fillId="0" borderId="23" xfId="1" applyFont="1" applyBorder="1" applyAlignment="1">
      <alignment horizontal="center" vertical="center"/>
    </xf>
    <xf numFmtId="0" fontId="14" fillId="0" borderId="19" xfId="1" applyFont="1" applyBorder="1" applyAlignment="1">
      <alignment horizontal="center" vertical="center"/>
    </xf>
    <xf numFmtId="0" fontId="14" fillId="0" borderId="39" xfId="1" applyFont="1" applyBorder="1" applyAlignment="1">
      <alignment horizontal="center" vertical="center"/>
    </xf>
    <xf numFmtId="0" fontId="14" fillId="0" borderId="53" xfId="1" applyFont="1" applyBorder="1" applyAlignment="1">
      <alignment horizontal="center" vertical="center" wrapText="1"/>
    </xf>
    <xf numFmtId="0" fontId="14" fillId="0" borderId="40" xfId="1" applyFont="1" applyBorder="1" applyAlignment="1">
      <alignment horizontal="center" vertical="center" wrapText="1"/>
    </xf>
    <xf numFmtId="166" fontId="18" fillId="3" borderId="22" xfId="1" applyNumberFormat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left" vertical="center"/>
    </xf>
    <xf numFmtId="0" fontId="1" fillId="0" borderId="18" xfId="1" applyFont="1" applyFill="1" applyBorder="1" applyAlignment="1">
      <alignment horizontal="left" vertical="center"/>
    </xf>
    <xf numFmtId="0" fontId="1" fillId="0" borderId="18" xfId="1" applyFont="1" applyBorder="1" applyAlignment="1">
      <alignment vertical="center"/>
    </xf>
    <xf numFmtId="0" fontId="1" fillId="0" borderId="18" xfId="1" applyFont="1" applyBorder="1" applyAlignment="1">
      <alignment horizontal="left" vertical="center"/>
    </xf>
    <xf numFmtId="2" fontId="1" fillId="0" borderId="22" xfId="1" applyNumberFormat="1" applyFont="1" applyFill="1" applyBorder="1" applyAlignment="1">
      <alignment horizontal="center" vertical="center"/>
    </xf>
    <xf numFmtId="2" fontId="3" fillId="0" borderId="22" xfId="1" applyNumberFormat="1" applyFont="1" applyFill="1" applyBorder="1" applyAlignment="1">
      <alignment horizontal="center" vertical="center"/>
    </xf>
    <xf numFmtId="2" fontId="2" fillId="0" borderId="22" xfId="1" applyNumberFormat="1" applyFont="1" applyBorder="1" applyAlignment="1">
      <alignment horizontal="center" vertical="center"/>
    </xf>
    <xf numFmtId="0" fontId="1" fillId="0" borderId="22" xfId="1" applyFont="1" applyBorder="1" applyAlignment="1">
      <alignment horizontal="center" vertical="center"/>
    </xf>
    <xf numFmtId="2" fontId="1" fillId="0" borderId="2" xfId="1" quotePrefix="1" applyNumberFormat="1" applyFont="1" applyFill="1" applyBorder="1" applyAlignment="1">
      <alignment horizontal="center" vertical="center"/>
    </xf>
    <xf numFmtId="2" fontId="1" fillId="0" borderId="23" xfId="1" applyNumberFormat="1" applyFont="1" applyFill="1" applyBorder="1" applyAlignment="1">
      <alignment horizontal="center" vertical="center"/>
    </xf>
    <xf numFmtId="0" fontId="1" fillId="0" borderId="54" xfId="1" applyFont="1" applyBorder="1" applyAlignment="1">
      <alignment vertical="center"/>
    </xf>
    <xf numFmtId="2" fontId="19" fillId="0" borderId="53" xfId="1" applyNumberFormat="1" applyFont="1" applyFill="1" applyBorder="1" applyAlignment="1">
      <alignment horizontal="center" vertical="center"/>
    </xf>
    <xf numFmtId="2" fontId="19" fillId="0" borderId="50" xfId="1" applyNumberFormat="1" applyFont="1" applyFill="1" applyBorder="1" applyAlignment="1">
      <alignment horizontal="center" vertical="center"/>
    </xf>
    <xf numFmtId="2" fontId="17" fillId="0" borderId="50" xfId="1" applyNumberFormat="1" applyFont="1" applyFill="1" applyBorder="1" applyAlignment="1">
      <alignment horizontal="center" vertical="center"/>
    </xf>
    <xf numFmtId="2" fontId="22" fillId="0" borderId="60" xfId="1" applyNumberFormat="1" applyFont="1" applyFill="1" applyBorder="1" applyAlignment="1">
      <alignment horizontal="center" vertical="center"/>
    </xf>
    <xf numFmtId="2" fontId="22" fillId="4" borderId="60" xfId="1" applyNumberFormat="1" applyFont="1" applyFill="1" applyBorder="1" applyAlignment="1">
      <alignment horizontal="center" vertical="center"/>
    </xf>
    <xf numFmtId="2" fontId="23" fillId="0" borderId="60" xfId="1" applyNumberFormat="1" applyFont="1" applyFill="1" applyBorder="1" applyAlignment="1">
      <alignment horizontal="center" vertical="center"/>
    </xf>
    <xf numFmtId="2" fontId="1" fillId="0" borderId="0" xfId="1" applyNumberFormat="1" applyFont="1" applyBorder="1" applyAlignment="1">
      <alignment horizontal="center"/>
    </xf>
    <xf numFmtId="164" fontId="17" fillId="0" borderId="13" xfId="1" applyNumberFormat="1" applyFont="1" applyFill="1" applyBorder="1" applyAlignment="1">
      <alignment horizontal="center" vertical="center"/>
    </xf>
    <xf numFmtId="164" fontId="15" fillId="0" borderId="44" xfId="1" applyNumberFormat="1" applyFont="1" applyBorder="1" applyAlignment="1">
      <alignment horizontal="center" vertical="center"/>
    </xf>
    <xf numFmtId="2" fontId="23" fillId="4" borderId="60" xfId="1" applyNumberFormat="1" applyFont="1" applyFill="1" applyBorder="1" applyAlignment="1">
      <alignment horizontal="center" vertical="center"/>
    </xf>
    <xf numFmtId="2" fontId="1" fillId="0" borderId="58" xfId="1" applyNumberFormat="1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'Ognem Racing'!$C$18</c:f>
              <c:strCache>
                <c:ptCount val="1"/>
                <c:pt idx="0">
                  <c:v>Пикулин Павел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'Ognem Racing'!$B$19:$B$73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'Ognem Racing'!$C$19:$C$73</c:f>
              <c:numCache>
                <c:formatCode>0.00</c:formatCode>
                <c:ptCount val="55"/>
                <c:pt idx="0">
                  <c:v>41.86</c:v>
                </c:pt>
                <c:pt idx="1">
                  <c:v>40.07</c:v>
                </c:pt>
                <c:pt idx="2">
                  <c:v>39.94</c:v>
                </c:pt>
                <c:pt idx="3">
                  <c:v>42.44</c:v>
                </c:pt>
                <c:pt idx="4">
                  <c:v>40.17</c:v>
                </c:pt>
                <c:pt idx="5">
                  <c:v>40.020000000000003</c:v>
                </c:pt>
                <c:pt idx="6">
                  <c:v>40.15</c:v>
                </c:pt>
                <c:pt idx="7">
                  <c:v>40.98</c:v>
                </c:pt>
                <c:pt idx="8">
                  <c:v>39.94</c:v>
                </c:pt>
                <c:pt idx="9">
                  <c:v>40.17</c:v>
                </c:pt>
                <c:pt idx="10">
                  <c:v>39.880000000000003</c:v>
                </c:pt>
                <c:pt idx="11">
                  <c:v>40.46</c:v>
                </c:pt>
                <c:pt idx="12">
                  <c:v>41.13</c:v>
                </c:pt>
                <c:pt idx="13">
                  <c:v>40.33</c:v>
                </c:pt>
                <c:pt idx="14">
                  <c:v>39.81</c:v>
                </c:pt>
                <c:pt idx="15">
                  <c:v>39.869999999999997</c:v>
                </c:pt>
                <c:pt idx="16">
                  <c:v>39.89</c:v>
                </c:pt>
                <c:pt idx="17">
                  <c:v>40.61</c:v>
                </c:pt>
                <c:pt idx="18">
                  <c:v>40.229999999999997</c:v>
                </c:pt>
                <c:pt idx="19">
                  <c:v>40.49</c:v>
                </c:pt>
                <c:pt idx="20">
                  <c:v>40.090000000000003</c:v>
                </c:pt>
                <c:pt idx="21">
                  <c:v>40.07</c:v>
                </c:pt>
                <c:pt idx="22">
                  <c:v>39.82</c:v>
                </c:pt>
                <c:pt idx="23">
                  <c:v>40.03</c:v>
                </c:pt>
                <c:pt idx="24">
                  <c:v>40.06</c:v>
                </c:pt>
                <c:pt idx="25">
                  <c:v>39.99</c:v>
                </c:pt>
                <c:pt idx="26">
                  <c:v>40.08</c:v>
                </c:pt>
                <c:pt idx="27">
                  <c:v>40</c:v>
                </c:pt>
                <c:pt idx="28">
                  <c:v>40.299999999999997</c:v>
                </c:pt>
                <c:pt idx="29">
                  <c:v>40</c:v>
                </c:pt>
                <c:pt idx="30">
                  <c:v>40.1</c:v>
                </c:pt>
                <c:pt idx="31">
                  <c:v>40.32</c:v>
                </c:pt>
                <c:pt idx="32">
                  <c:v>40.21</c:v>
                </c:pt>
                <c:pt idx="33">
                  <c:v>40.229999999999997</c:v>
                </c:pt>
                <c:pt idx="34">
                  <c:v>39.89</c:v>
                </c:pt>
                <c:pt idx="35">
                  <c:v>40</c:v>
                </c:pt>
                <c:pt idx="36">
                  <c:v>39.96</c:v>
                </c:pt>
                <c:pt idx="37">
                  <c:v>40.11</c:v>
                </c:pt>
                <c:pt idx="38">
                  <c:v>40.85</c:v>
                </c:pt>
                <c:pt idx="39">
                  <c:v>40.31</c:v>
                </c:pt>
                <c:pt idx="40">
                  <c:v>40.130000000000003</c:v>
                </c:pt>
                <c:pt idx="41">
                  <c:v>40.119999999999997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'Ognem Racing'!$D$18</c:f>
              <c:strCache>
                <c:ptCount val="1"/>
                <c:pt idx="0">
                  <c:v>Лабинский Николай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'Ognem Racing'!$B$19:$B$73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'Ognem Racing'!$D$19:$D$73</c:f>
              <c:numCache>
                <c:formatCode>0.00</c:formatCode>
                <c:ptCount val="55"/>
                <c:pt idx="0">
                  <c:v>42.8</c:v>
                </c:pt>
                <c:pt idx="1">
                  <c:v>41.01</c:v>
                </c:pt>
                <c:pt idx="2">
                  <c:v>40.79</c:v>
                </c:pt>
                <c:pt idx="3">
                  <c:v>40.81</c:v>
                </c:pt>
                <c:pt idx="4">
                  <c:v>40.35</c:v>
                </c:pt>
                <c:pt idx="5">
                  <c:v>40.380000000000003</c:v>
                </c:pt>
                <c:pt idx="6">
                  <c:v>40.61</c:v>
                </c:pt>
                <c:pt idx="7">
                  <c:v>40.32</c:v>
                </c:pt>
                <c:pt idx="8">
                  <c:v>40.369999999999997</c:v>
                </c:pt>
                <c:pt idx="9">
                  <c:v>40.619999999999997</c:v>
                </c:pt>
                <c:pt idx="10">
                  <c:v>40.65</c:v>
                </c:pt>
                <c:pt idx="11">
                  <c:v>40.49</c:v>
                </c:pt>
                <c:pt idx="12">
                  <c:v>40.56</c:v>
                </c:pt>
                <c:pt idx="13">
                  <c:v>40.380000000000003</c:v>
                </c:pt>
                <c:pt idx="14">
                  <c:v>40.67</c:v>
                </c:pt>
                <c:pt idx="15">
                  <c:v>40.54</c:v>
                </c:pt>
                <c:pt idx="16">
                  <c:v>40.729999999999997</c:v>
                </c:pt>
                <c:pt idx="17">
                  <c:v>40.630000000000003</c:v>
                </c:pt>
                <c:pt idx="18">
                  <c:v>40.85</c:v>
                </c:pt>
                <c:pt idx="19">
                  <c:v>40.880000000000003</c:v>
                </c:pt>
                <c:pt idx="20">
                  <c:v>40.46</c:v>
                </c:pt>
                <c:pt idx="21">
                  <c:v>40.56</c:v>
                </c:pt>
                <c:pt idx="22">
                  <c:v>40.630000000000003</c:v>
                </c:pt>
                <c:pt idx="23">
                  <c:v>40.36</c:v>
                </c:pt>
                <c:pt idx="24">
                  <c:v>40.9</c:v>
                </c:pt>
                <c:pt idx="25">
                  <c:v>40.47</c:v>
                </c:pt>
                <c:pt idx="26">
                  <c:v>40.68</c:v>
                </c:pt>
                <c:pt idx="27">
                  <c:v>40.64</c:v>
                </c:pt>
                <c:pt idx="28">
                  <c:v>41.4</c:v>
                </c:pt>
                <c:pt idx="29">
                  <c:v>40.409999999999997</c:v>
                </c:pt>
                <c:pt idx="30">
                  <c:v>40.54</c:v>
                </c:pt>
                <c:pt idx="31">
                  <c:v>40.5</c:v>
                </c:pt>
                <c:pt idx="32">
                  <c:v>40.94</c:v>
                </c:pt>
                <c:pt idx="33">
                  <c:v>40.58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'Ognem Racing'!$E$18</c:f>
              <c:strCache>
                <c:ptCount val="1"/>
                <c:pt idx="0">
                  <c:v>Лабинский Николай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'Ognem Racing'!$B$19:$B$73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'Ognem Racing'!$E$19:$E$73</c:f>
              <c:numCache>
                <c:formatCode>0.00</c:formatCode>
                <c:ptCount val="55"/>
                <c:pt idx="0">
                  <c:v>42.39</c:v>
                </c:pt>
                <c:pt idx="1">
                  <c:v>40.93</c:v>
                </c:pt>
                <c:pt idx="2">
                  <c:v>40.700000000000003</c:v>
                </c:pt>
                <c:pt idx="3">
                  <c:v>40.53</c:v>
                </c:pt>
                <c:pt idx="4">
                  <c:v>40.14</c:v>
                </c:pt>
                <c:pt idx="5">
                  <c:v>40.520000000000003</c:v>
                </c:pt>
                <c:pt idx="6">
                  <c:v>40.61</c:v>
                </c:pt>
                <c:pt idx="7">
                  <c:v>40.25</c:v>
                </c:pt>
                <c:pt idx="8">
                  <c:v>40.46</c:v>
                </c:pt>
                <c:pt idx="9">
                  <c:v>40.700000000000003</c:v>
                </c:pt>
                <c:pt idx="10">
                  <c:v>40.26</c:v>
                </c:pt>
                <c:pt idx="11">
                  <c:v>40.24</c:v>
                </c:pt>
                <c:pt idx="12">
                  <c:v>40.24</c:v>
                </c:pt>
                <c:pt idx="13">
                  <c:v>40.700000000000003</c:v>
                </c:pt>
                <c:pt idx="14">
                  <c:v>40.44</c:v>
                </c:pt>
                <c:pt idx="15">
                  <c:v>40.32</c:v>
                </c:pt>
                <c:pt idx="16">
                  <c:v>40.17</c:v>
                </c:pt>
                <c:pt idx="17">
                  <c:v>40.130000000000003</c:v>
                </c:pt>
                <c:pt idx="18">
                  <c:v>41.39</c:v>
                </c:pt>
                <c:pt idx="19">
                  <c:v>40.590000000000003</c:v>
                </c:pt>
                <c:pt idx="20">
                  <c:v>40.72</c:v>
                </c:pt>
                <c:pt idx="21">
                  <c:v>40.43</c:v>
                </c:pt>
                <c:pt idx="22">
                  <c:v>40.58</c:v>
                </c:pt>
                <c:pt idx="23">
                  <c:v>40.479999999999997</c:v>
                </c:pt>
                <c:pt idx="24">
                  <c:v>40.17</c:v>
                </c:pt>
                <c:pt idx="25">
                  <c:v>40.51</c:v>
                </c:pt>
                <c:pt idx="26">
                  <c:v>40.409999999999997</c:v>
                </c:pt>
                <c:pt idx="27">
                  <c:v>40.47</c:v>
                </c:pt>
                <c:pt idx="28">
                  <c:v>40.44</c:v>
                </c:pt>
                <c:pt idx="29">
                  <c:v>40.36</c:v>
                </c:pt>
                <c:pt idx="30">
                  <c:v>40.299999999999997</c:v>
                </c:pt>
                <c:pt idx="31">
                  <c:v>40.21</c:v>
                </c:pt>
                <c:pt idx="32">
                  <c:v>40.47</c:v>
                </c:pt>
                <c:pt idx="33">
                  <c:v>40.270000000000003</c:v>
                </c:pt>
                <c:pt idx="34">
                  <c:v>40.18</c:v>
                </c:pt>
                <c:pt idx="35">
                  <c:v>40.29</c:v>
                </c:pt>
                <c:pt idx="36">
                  <c:v>40.51</c:v>
                </c:pt>
                <c:pt idx="37">
                  <c:v>40.71</c:v>
                </c:pt>
                <c:pt idx="38">
                  <c:v>40.39</c:v>
                </c:pt>
                <c:pt idx="39">
                  <c:v>40.56</c:v>
                </c:pt>
                <c:pt idx="40">
                  <c:v>40.4</c:v>
                </c:pt>
                <c:pt idx="41">
                  <c:v>40.56</c:v>
                </c:pt>
                <c:pt idx="42">
                  <c:v>40.64</c:v>
                </c:pt>
                <c:pt idx="43">
                  <c:v>40.53</c:v>
                </c:pt>
                <c:pt idx="44">
                  <c:v>40.520000000000003</c:v>
                </c:pt>
                <c:pt idx="45">
                  <c:v>40.17</c:v>
                </c:pt>
                <c:pt idx="46">
                  <c:v>40.92</c:v>
                </c:pt>
                <c:pt idx="47">
                  <c:v>40.53</c:v>
                </c:pt>
                <c:pt idx="48">
                  <c:v>40.5</c:v>
                </c:pt>
                <c:pt idx="49">
                  <c:v>40.53</c:v>
                </c:pt>
                <c:pt idx="50">
                  <c:v>40.4</c:v>
                </c:pt>
                <c:pt idx="51">
                  <c:v>40.520000000000003</c:v>
                </c:pt>
                <c:pt idx="52">
                  <c:v>40.68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'Ognem Racing'!$F$18</c:f>
              <c:strCache>
                <c:ptCount val="1"/>
                <c:pt idx="0">
                  <c:v>Пикулин Павел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'Ognem Racing'!$B$19:$B$73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'Ognem Racing'!$F$19:$F$73</c:f>
              <c:numCache>
                <c:formatCode>0.00</c:formatCode>
                <c:ptCount val="55"/>
                <c:pt idx="0">
                  <c:v>42.78</c:v>
                </c:pt>
                <c:pt idx="1">
                  <c:v>40.53</c:v>
                </c:pt>
                <c:pt idx="2">
                  <c:v>40.229999999999997</c:v>
                </c:pt>
                <c:pt idx="3">
                  <c:v>40.35</c:v>
                </c:pt>
                <c:pt idx="4">
                  <c:v>40.64</c:v>
                </c:pt>
                <c:pt idx="5">
                  <c:v>40.369999999999997</c:v>
                </c:pt>
                <c:pt idx="6">
                  <c:v>40.340000000000003</c:v>
                </c:pt>
                <c:pt idx="7">
                  <c:v>40</c:v>
                </c:pt>
                <c:pt idx="8">
                  <c:v>40.18</c:v>
                </c:pt>
                <c:pt idx="9">
                  <c:v>40</c:v>
                </c:pt>
                <c:pt idx="10">
                  <c:v>40.14</c:v>
                </c:pt>
                <c:pt idx="11">
                  <c:v>40.229999999999997</c:v>
                </c:pt>
                <c:pt idx="12">
                  <c:v>40.159999999999997</c:v>
                </c:pt>
                <c:pt idx="13">
                  <c:v>40.06</c:v>
                </c:pt>
                <c:pt idx="14">
                  <c:v>40.08</c:v>
                </c:pt>
                <c:pt idx="15">
                  <c:v>40.18</c:v>
                </c:pt>
                <c:pt idx="16">
                  <c:v>40.22</c:v>
                </c:pt>
                <c:pt idx="17">
                  <c:v>40.07</c:v>
                </c:pt>
                <c:pt idx="18">
                  <c:v>40.159999999999997</c:v>
                </c:pt>
                <c:pt idx="19">
                  <c:v>40.25</c:v>
                </c:pt>
                <c:pt idx="20">
                  <c:v>40.19</c:v>
                </c:pt>
                <c:pt idx="21">
                  <c:v>40.26</c:v>
                </c:pt>
                <c:pt idx="22">
                  <c:v>39.979999999999997</c:v>
                </c:pt>
                <c:pt idx="23">
                  <c:v>40.090000000000003</c:v>
                </c:pt>
                <c:pt idx="24">
                  <c:v>40.03</c:v>
                </c:pt>
                <c:pt idx="25">
                  <c:v>40.14</c:v>
                </c:pt>
                <c:pt idx="26">
                  <c:v>40.049999999999997</c:v>
                </c:pt>
                <c:pt idx="27">
                  <c:v>40.14</c:v>
                </c:pt>
                <c:pt idx="28">
                  <c:v>40.21</c:v>
                </c:pt>
                <c:pt idx="29">
                  <c:v>40.53</c:v>
                </c:pt>
                <c:pt idx="30">
                  <c:v>40.43</c:v>
                </c:pt>
                <c:pt idx="31">
                  <c:v>40.28</c:v>
                </c:pt>
                <c:pt idx="32">
                  <c:v>40.22</c:v>
                </c:pt>
                <c:pt idx="33">
                  <c:v>40.200000000000003</c:v>
                </c:pt>
                <c:pt idx="34">
                  <c:v>40.119999999999997</c:v>
                </c:pt>
                <c:pt idx="35">
                  <c:v>40.25</c:v>
                </c:pt>
                <c:pt idx="36">
                  <c:v>40.200000000000003</c:v>
                </c:pt>
                <c:pt idx="37">
                  <c:v>40.33</c:v>
                </c:pt>
                <c:pt idx="38">
                  <c:v>40.14</c:v>
                </c:pt>
                <c:pt idx="39">
                  <c:v>40.380000000000003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067136"/>
        <c:axId val="157265920"/>
      </c:lineChart>
      <c:catAx>
        <c:axId val="157067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57265920"/>
        <c:crosses val="autoZero"/>
        <c:auto val="1"/>
        <c:lblAlgn val="ctr"/>
        <c:lblOffset val="100"/>
        <c:noMultiLvlLbl val="0"/>
      </c:catAx>
      <c:valAx>
        <c:axId val="157265920"/>
        <c:scaling>
          <c:orientation val="minMax"/>
          <c:min val="39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5706713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Winni!$C$18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Winni!$B$19:$B$83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Winni!$C$19:$C$83</c:f>
              <c:numCache>
                <c:formatCode>0.00</c:formatCode>
                <c:ptCount val="65"/>
                <c:pt idx="0">
                  <c:v>41.42</c:v>
                </c:pt>
                <c:pt idx="1">
                  <c:v>40.380000000000003</c:v>
                </c:pt>
                <c:pt idx="2">
                  <c:v>40.11</c:v>
                </c:pt>
                <c:pt idx="3">
                  <c:v>40.17</c:v>
                </c:pt>
                <c:pt idx="4">
                  <c:v>40.15</c:v>
                </c:pt>
                <c:pt idx="5">
                  <c:v>40.270000000000003</c:v>
                </c:pt>
                <c:pt idx="6">
                  <c:v>39.97</c:v>
                </c:pt>
                <c:pt idx="7">
                  <c:v>40.200000000000003</c:v>
                </c:pt>
                <c:pt idx="8">
                  <c:v>39.979999999999997</c:v>
                </c:pt>
                <c:pt idx="9">
                  <c:v>40.11</c:v>
                </c:pt>
                <c:pt idx="10">
                  <c:v>40.17</c:v>
                </c:pt>
                <c:pt idx="11">
                  <c:v>40.21</c:v>
                </c:pt>
                <c:pt idx="12">
                  <c:v>40.35</c:v>
                </c:pt>
                <c:pt idx="13">
                  <c:v>40.35</c:v>
                </c:pt>
                <c:pt idx="14">
                  <c:v>40.090000000000003</c:v>
                </c:pt>
                <c:pt idx="15">
                  <c:v>40.18</c:v>
                </c:pt>
                <c:pt idx="16">
                  <c:v>40.22</c:v>
                </c:pt>
                <c:pt idx="17">
                  <c:v>40.11</c:v>
                </c:pt>
                <c:pt idx="18">
                  <c:v>40.049999999999997</c:v>
                </c:pt>
                <c:pt idx="19">
                  <c:v>40.020000000000003</c:v>
                </c:pt>
                <c:pt idx="20">
                  <c:v>39.96</c:v>
                </c:pt>
                <c:pt idx="21">
                  <c:v>40.58</c:v>
                </c:pt>
                <c:pt idx="22">
                  <c:v>40.61</c:v>
                </c:pt>
                <c:pt idx="23">
                  <c:v>40.11</c:v>
                </c:pt>
                <c:pt idx="24">
                  <c:v>40.26</c:v>
                </c:pt>
                <c:pt idx="25">
                  <c:v>40.270000000000003</c:v>
                </c:pt>
                <c:pt idx="26">
                  <c:v>40.17</c:v>
                </c:pt>
                <c:pt idx="27">
                  <c:v>40.020000000000003</c:v>
                </c:pt>
                <c:pt idx="28">
                  <c:v>40.33</c:v>
                </c:pt>
                <c:pt idx="29">
                  <c:v>40.04</c:v>
                </c:pt>
                <c:pt idx="30">
                  <c:v>40.549999999999997</c:v>
                </c:pt>
                <c:pt idx="31">
                  <c:v>40.590000000000003</c:v>
                </c:pt>
                <c:pt idx="32">
                  <c:v>40.89</c:v>
                </c:pt>
                <c:pt idx="33">
                  <c:v>40.19</c:v>
                </c:pt>
                <c:pt idx="34">
                  <c:v>40.46</c:v>
                </c:pt>
                <c:pt idx="35">
                  <c:v>40.29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Winni!$D$18</c:f>
              <c:strCache>
                <c:ptCount val="1"/>
                <c:pt idx="0">
                  <c:v>Несторенко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Winni!$B$19:$B$83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Winni!$D$19:$D$83</c:f>
              <c:numCache>
                <c:formatCode>0.00</c:formatCode>
                <c:ptCount val="65"/>
                <c:pt idx="0">
                  <c:v>42.29</c:v>
                </c:pt>
                <c:pt idx="1">
                  <c:v>42.11</c:v>
                </c:pt>
                <c:pt idx="2">
                  <c:v>40.950000000000003</c:v>
                </c:pt>
                <c:pt idx="3">
                  <c:v>40.549999999999997</c:v>
                </c:pt>
                <c:pt idx="4">
                  <c:v>40.729999999999997</c:v>
                </c:pt>
                <c:pt idx="5">
                  <c:v>40.549999999999997</c:v>
                </c:pt>
                <c:pt idx="6">
                  <c:v>40.770000000000003</c:v>
                </c:pt>
                <c:pt idx="7">
                  <c:v>40.520000000000003</c:v>
                </c:pt>
                <c:pt idx="8">
                  <c:v>40.53</c:v>
                </c:pt>
                <c:pt idx="9">
                  <c:v>40.54</c:v>
                </c:pt>
                <c:pt idx="10">
                  <c:v>40.57</c:v>
                </c:pt>
                <c:pt idx="11">
                  <c:v>40.65</c:v>
                </c:pt>
                <c:pt idx="12">
                  <c:v>40.39</c:v>
                </c:pt>
                <c:pt idx="13">
                  <c:v>40.549999999999997</c:v>
                </c:pt>
                <c:pt idx="14">
                  <c:v>40.58</c:v>
                </c:pt>
                <c:pt idx="15">
                  <c:v>40.36</c:v>
                </c:pt>
                <c:pt idx="16">
                  <c:v>40.520000000000003</c:v>
                </c:pt>
                <c:pt idx="17">
                  <c:v>40.5</c:v>
                </c:pt>
                <c:pt idx="18">
                  <c:v>40.5</c:v>
                </c:pt>
                <c:pt idx="19">
                  <c:v>40.380000000000003</c:v>
                </c:pt>
                <c:pt idx="20">
                  <c:v>40.4</c:v>
                </c:pt>
                <c:pt idx="21">
                  <c:v>40.64</c:v>
                </c:pt>
                <c:pt idx="22">
                  <c:v>40.57</c:v>
                </c:pt>
                <c:pt idx="23">
                  <c:v>40.270000000000003</c:v>
                </c:pt>
                <c:pt idx="24">
                  <c:v>40.380000000000003</c:v>
                </c:pt>
                <c:pt idx="25">
                  <c:v>40.35</c:v>
                </c:pt>
                <c:pt idx="26">
                  <c:v>40.46</c:v>
                </c:pt>
                <c:pt idx="27">
                  <c:v>40.46</c:v>
                </c:pt>
                <c:pt idx="28">
                  <c:v>40.71</c:v>
                </c:pt>
                <c:pt idx="29">
                  <c:v>40.43</c:v>
                </c:pt>
                <c:pt idx="30">
                  <c:v>40.68</c:v>
                </c:pt>
                <c:pt idx="31">
                  <c:v>40.49</c:v>
                </c:pt>
                <c:pt idx="32">
                  <c:v>40.5</c:v>
                </c:pt>
                <c:pt idx="33">
                  <c:v>40.619999999999997</c:v>
                </c:pt>
                <c:pt idx="34">
                  <c:v>40.61</c:v>
                </c:pt>
                <c:pt idx="35">
                  <c:v>40.61</c:v>
                </c:pt>
                <c:pt idx="36">
                  <c:v>40.869999999999997</c:v>
                </c:pt>
                <c:pt idx="37">
                  <c:v>40.57</c:v>
                </c:pt>
                <c:pt idx="38">
                  <c:v>40.450000000000003</c:v>
                </c:pt>
                <c:pt idx="39">
                  <c:v>40.53</c:v>
                </c:pt>
                <c:pt idx="40">
                  <c:v>40.49</c:v>
                </c:pt>
                <c:pt idx="41">
                  <c:v>40.619999999999997</c:v>
                </c:pt>
                <c:pt idx="42">
                  <c:v>40.53</c:v>
                </c:pt>
                <c:pt idx="43">
                  <c:v>40.4</c:v>
                </c:pt>
                <c:pt idx="44">
                  <c:v>41.27</c:v>
                </c:pt>
                <c:pt idx="45">
                  <c:v>41</c:v>
                </c:pt>
                <c:pt idx="46">
                  <c:v>40.53</c:v>
                </c:pt>
                <c:pt idx="47">
                  <c:v>43.49</c:v>
                </c:pt>
                <c:pt idx="48">
                  <c:v>40.619999999999997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Winni!$E$18</c:f>
              <c:strCache>
                <c:ptCount val="1"/>
                <c:pt idx="0">
                  <c:v>Несторенко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Winni!$B$19:$B$83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Winni!$E$19:$E$83</c:f>
              <c:numCache>
                <c:formatCode>0.00</c:formatCode>
                <c:ptCount val="65"/>
                <c:pt idx="0">
                  <c:v>41.8</c:v>
                </c:pt>
                <c:pt idx="1">
                  <c:v>40.82</c:v>
                </c:pt>
                <c:pt idx="2">
                  <c:v>40.74</c:v>
                </c:pt>
                <c:pt idx="3">
                  <c:v>40.65</c:v>
                </c:pt>
                <c:pt idx="4">
                  <c:v>41.46</c:v>
                </c:pt>
                <c:pt idx="5">
                  <c:v>40.49</c:v>
                </c:pt>
                <c:pt idx="6">
                  <c:v>40.74</c:v>
                </c:pt>
                <c:pt idx="7">
                  <c:v>40.61</c:v>
                </c:pt>
                <c:pt idx="8">
                  <c:v>40.74</c:v>
                </c:pt>
                <c:pt idx="9">
                  <c:v>40.770000000000003</c:v>
                </c:pt>
                <c:pt idx="10">
                  <c:v>40.64</c:v>
                </c:pt>
                <c:pt idx="11">
                  <c:v>40.76</c:v>
                </c:pt>
                <c:pt idx="12">
                  <c:v>40.9</c:v>
                </c:pt>
                <c:pt idx="13">
                  <c:v>40.43</c:v>
                </c:pt>
                <c:pt idx="14">
                  <c:v>40.96</c:v>
                </c:pt>
                <c:pt idx="15">
                  <c:v>40.630000000000003</c:v>
                </c:pt>
                <c:pt idx="16">
                  <c:v>40.840000000000003</c:v>
                </c:pt>
                <c:pt idx="17">
                  <c:v>40.58</c:v>
                </c:pt>
                <c:pt idx="18">
                  <c:v>40.75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Winni!$F$18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Winni!$B$19:$B$83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Winni!$F$19:$F$83</c:f>
              <c:numCache>
                <c:formatCode>0.00</c:formatCode>
                <c:ptCount val="65"/>
                <c:pt idx="0">
                  <c:v>41.39</c:v>
                </c:pt>
                <c:pt idx="1">
                  <c:v>40.42</c:v>
                </c:pt>
                <c:pt idx="2">
                  <c:v>40.36</c:v>
                </c:pt>
                <c:pt idx="3">
                  <c:v>40.229999999999997</c:v>
                </c:pt>
                <c:pt idx="4">
                  <c:v>40.130000000000003</c:v>
                </c:pt>
                <c:pt idx="5">
                  <c:v>40.01</c:v>
                </c:pt>
                <c:pt idx="6">
                  <c:v>40.24</c:v>
                </c:pt>
                <c:pt idx="7">
                  <c:v>40.64</c:v>
                </c:pt>
                <c:pt idx="8">
                  <c:v>40.74</c:v>
                </c:pt>
                <c:pt idx="9">
                  <c:v>40.42</c:v>
                </c:pt>
                <c:pt idx="10">
                  <c:v>40.4</c:v>
                </c:pt>
                <c:pt idx="11">
                  <c:v>40.340000000000003</c:v>
                </c:pt>
                <c:pt idx="12">
                  <c:v>40.630000000000003</c:v>
                </c:pt>
                <c:pt idx="13">
                  <c:v>40.549999999999997</c:v>
                </c:pt>
                <c:pt idx="14">
                  <c:v>40.56</c:v>
                </c:pt>
                <c:pt idx="15">
                  <c:v>40.19</c:v>
                </c:pt>
                <c:pt idx="16">
                  <c:v>40.32</c:v>
                </c:pt>
                <c:pt idx="17">
                  <c:v>40.32</c:v>
                </c:pt>
                <c:pt idx="18">
                  <c:v>40.200000000000003</c:v>
                </c:pt>
                <c:pt idx="19">
                  <c:v>40.24</c:v>
                </c:pt>
                <c:pt idx="20">
                  <c:v>40.17</c:v>
                </c:pt>
                <c:pt idx="21">
                  <c:v>40.58</c:v>
                </c:pt>
                <c:pt idx="22">
                  <c:v>40.4</c:v>
                </c:pt>
                <c:pt idx="23">
                  <c:v>40.54</c:v>
                </c:pt>
                <c:pt idx="24">
                  <c:v>40.46</c:v>
                </c:pt>
                <c:pt idx="25">
                  <c:v>40.85</c:v>
                </c:pt>
                <c:pt idx="26">
                  <c:v>40.520000000000003</c:v>
                </c:pt>
                <c:pt idx="27">
                  <c:v>40.33</c:v>
                </c:pt>
                <c:pt idx="28">
                  <c:v>40.29</c:v>
                </c:pt>
                <c:pt idx="29">
                  <c:v>40.69</c:v>
                </c:pt>
                <c:pt idx="30">
                  <c:v>40.42</c:v>
                </c:pt>
                <c:pt idx="31">
                  <c:v>40.19</c:v>
                </c:pt>
                <c:pt idx="32">
                  <c:v>40.32</c:v>
                </c:pt>
                <c:pt idx="33">
                  <c:v>40.130000000000003</c:v>
                </c:pt>
                <c:pt idx="34">
                  <c:v>40.299999999999997</c:v>
                </c:pt>
                <c:pt idx="35">
                  <c:v>40.22</c:v>
                </c:pt>
                <c:pt idx="36">
                  <c:v>40.6</c:v>
                </c:pt>
                <c:pt idx="37">
                  <c:v>40.18</c:v>
                </c:pt>
                <c:pt idx="38">
                  <c:v>40.299999999999997</c:v>
                </c:pt>
                <c:pt idx="39">
                  <c:v>40.1</c:v>
                </c:pt>
                <c:pt idx="40">
                  <c:v>40.14</c:v>
                </c:pt>
                <c:pt idx="41">
                  <c:v>40.29</c:v>
                </c:pt>
                <c:pt idx="42">
                  <c:v>39.979999999999997</c:v>
                </c:pt>
                <c:pt idx="43">
                  <c:v>40.130000000000003</c:v>
                </c:pt>
                <c:pt idx="44">
                  <c:v>40.090000000000003</c:v>
                </c:pt>
                <c:pt idx="45">
                  <c:v>40.21</c:v>
                </c:pt>
                <c:pt idx="46">
                  <c:v>40.53</c:v>
                </c:pt>
                <c:pt idx="47">
                  <c:v>40.07</c:v>
                </c:pt>
                <c:pt idx="48">
                  <c:v>40.369999999999997</c:v>
                </c:pt>
                <c:pt idx="49">
                  <c:v>40.340000000000003</c:v>
                </c:pt>
                <c:pt idx="50">
                  <c:v>40.82</c:v>
                </c:pt>
                <c:pt idx="51">
                  <c:v>40.25</c:v>
                </c:pt>
                <c:pt idx="52">
                  <c:v>40.49</c:v>
                </c:pt>
                <c:pt idx="53">
                  <c:v>40.51</c:v>
                </c:pt>
                <c:pt idx="54">
                  <c:v>40.54</c:v>
                </c:pt>
                <c:pt idx="55">
                  <c:v>40.28</c:v>
                </c:pt>
                <c:pt idx="56">
                  <c:v>40.29</c:v>
                </c:pt>
                <c:pt idx="57">
                  <c:v>40.71</c:v>
                </c:pt>
                <c:pt idx="58">
                  <c:v>40.299999999999997</c:v>
                </c:pt>
                <c:pt idx="59">
                  <c:v>40.58</c:v>
                </c:pt>
                <c:pt idx="60">
                  <c:v>40.479999999999997</c:v>
                </c:pt>
                <c:pt idx="61">
                  <c:v>40.619999999999997</c:v>
                </c:pt>
                <c:pt idx="62">
                  <c:v>40.35</c:v>
                </c:pt>
                <c:pt idx="63">
                  <c:v>40.49</c:v>
                </c:pt>
                <c:pt idx="64">
                  <c:v>40.64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680832"/>
        <c:axId val="162682368"/>
      </c:lineChart>
      <c:catAx>
        <c:axId val="162680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62682368"/>
        <c:crosses val="autoZero"/>
        <c:auto val="1"/>
        <c:lblAlgn val="ctr"/>
        <c:lblOffset val="100"/>
        <c:noMultiLvlLbl val="0"/>
      </c:catAx>
      <c:valAx>
        <c:axId val="162682368"/>
        <c:scaling>
          <c:orientation val="minMax"/>
          <c:min val="39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6268083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OldSchool!$C$18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OldSchool!$B$19:$B$83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OldSchool!$C$19:$C$83</c:f>
              <c:numCache>
                <c:formatCode>0.00</c:formatCode>
                <c:ptCount val="65"/>
                <c:pt idx="0">
                  <c:v>43.08</c:v>
                </c:pt>
                <c:pt idx="1">
                  <c:v>40.46</c:v>
                </c:pt>
                <c:pt idx="2">
                  <c:v>41.45</c:v>
                </c:pt>
                <c:pt idx="3">
                  <c:v>40.049999999999997</c:v>
                </c:pt>
                <c:pt idx="4">
                  <c:v>40.64</c:v>
                </c:pt>
                <c:pt idx="5">
                  <c:v>40.17</c:v>
                </c:pt>
                <c:pt idx="6">
                  <c:v>40.61</c:v>
                </c:pt>
                <c:pt idx="7">
                  <c:v>40.31</c:v>
                </c:pt>
                <c:pt idx="8">
                  <c:v>40.49</c:v>
                </c:pt>
                <c:pt idx="9">
                  <c:v>40.85</c:v>
                </c:pt>
                <c:pt idx="10">
                  <c:v>40.47</c:v>
                </c:pt>
                <c:pt idx="11">
                  <c:v>40.270000000000003</c:v>
                </c:pt>
                <c:pt idx="12">
                  <c:v>40.28</c:v>
                </c:pt>
                <c:pt idx="13">
                  <c:v>40.380000000000003</c:v>
                </c:pt>
                <c:pt idx="14">
                  <c:v>41.11</c:v>
                </c:pt>
                <c:pt idx="15">
                  <c:v>40.49</c:v>
                </c:pt>
                <c:pt idx="16">
                  <c:v>40.299999999999997</c:v>
                </c:pt>
                <c:pt idx="17">
                  <c:v>40.28</c:v>
                </c:pt>
                <c:pt idx="18">
                  <c:v>40.17</c:v>
                </c:pt>
                <c:pt idx="19">
                  <c:v>40.31</c:v>
                </c:pt>
                <c:pt idx="20">
                  <c:v>40.44</c:v>
                </c:pt>
                <c:pt idx="21">
                  <c:v>40.450000000000003</c:v>
                </c:pt>
                <c:pt idx="22">
                  <c:v>40.31</c:v>
                </c:pt>
                <c:pt idx="23">
                  <c:v>40.35</c:v>
                </c:pt>
                <c:pt idx="24">
                  <c:v>40.520000000000003</c:v>
                </c:pt>
                <c:pt idx="25">
                  <c:v>40.299999999999997</c:v>
                </c:pt>
                <c:pt idx="26">
                  <c:v>40.700000000000003</c:v>
                </c:pt>
                <c:pt idx="27">
                  <c:v>40.619999999999997</c:v>
                </c:pt>
                <c:pt idx="28">
                  <c:v>40.520000000000003</c:v>
                </c:pt>
                <c:pt idx="29">
                  <c:v>40.369999999999997</c:v>
                </c:pt>
                <c:pt idx="30">
                  <c:v>40.32</c:v>
                </c:pt>
                <c:pt idx="31">
                  <c:v>40.42</c:v>
                </c:pt>
                <c:pt idx="32">
                  <c:v>40.61</c:v>
                </c:pt>
                <c:pt idx="33">
                  <c:v>40.32</c:v>
                </c:pt>
                <c:pt idx="34">
                  <c:v>40.39</c:v>
                </c:pt>
                <c:pt idx="35">
                  <c:v>40.43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OldSchool!$D$18</c:f>
              <c:strCache>
                <c:ptCount val="1"/>
                <c:pt idx="0">
                  <c:v>Горошко Игорь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OldSchool!$B$19:$B$83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OldSchool!$D$19:$D$83</c:f>
              <c:numCache>
                <c:formatCode>0.00</c:formatCode>
                <c:ptCount val="65"/>
                <c:pt idx="0">
                  <c:v>42</c:v>
                </c:pt>
                <c:pt idx="1">
                  <c:v>40.270000000000003</c:v>
                </c:pt>
                <c:pt idx="2">
                  <c:v>42.28</c:v>
                </c:pt>
                <c:pt idx="3">
                  <c:v>41.67</c:v>
                </c:pt>
                <c:pt idx="4">
                  <c:v>40.43</c:v>
                </c:pt>
                <c:pt idx="5">
                  <c:v>41.43</c:v>
                </c:pt>
                <c:pt idx="6">
                  <c:v>40.520000000000003</c:v>
                </c:pt>
                <c:pt idx="7">
                  <c:v>40.36</c:v>
                </c:pt>
                <c:pt idx="8">
                  <c:v>40.15</c:v>
                </c:pt>
                <c:pt idx="9">
                  <c:v>40.340000000000003</c:v>
                </c:pt>
                <c:pt idx="10">
                  <c:v>40.47</c:v>
                </c:pt>
                <c:pt idx="11">
                  <c:v>40.26</c:v>
                </c:pt>
                <c:pt idx="12">
                  <c:v>40.28</c:v>
                </c:pt>
                <c:pt idx="13">
                  <c:v>40.42</c:v>
                </c:pt>
                <c:pt idx="14">
                  <c:v>40.46</c:v>
                </c:pt>
                <c:pt idx="15">
                  <c:v>40.53</c:v>
                </c:pt>
                <c:pt idx="16">
                  <c:v>40.57</c:v>
                </c:pt>
                <c:pt idx="17">
                  <c:v>40.6</c:v>
                </c:pt>
                <c:pt idx="18">
                  <c:v>40.409999999999997</c:v>
                </c:pt>
                <c:pt idx="19">
                  <c:v>40.36</c:v>
                </c:pt>
                <c:pt idx="20">
                  <c:v>40.450000000000003</c:v>
                </c:pt>
                <c:pt idx="21">
                  <c:v>40.56</c:v>
                </c:pt>
                <c:pt idx="22">
                  <c:v>40.64</c:v>
                </c:pt>
                <c:pt idx="23">
                  <c:v>40.42</c:v>
                </c:pt>
                <c:pt idx="24">
                  <c:v>40.32</c:v>
                </c:pt>
                <c:pt idx="25">
                  <c:v>40.65</c:v>
                </c:pt>
                <c:pt idx="26">
                  <c:v>40.380000000000003</c:v>
                </c:pt>
                <c:pt idx="27">
                  <c:v>40.32</c:v>
                </c:pt>
                <c:pt idx="28">
                  <c:v>40.619999999999997</c:v>
                </c:pt>
                <c:pt idx="29">
                  <c:v>40.81</c:v>
                </c:pt>
                <c:pt idx="30">
                  <c:v>40.98</c:v>
                </c:pt>
                <c:pt idx="31">
                  <c:v>40.520000000000003</c:v>
                </c:pt>
                <c:pt idx="32">
                  <c:v>40.4</c:v>
                </c:pt>
                <c:pt idx="33">
                  <c:v>40.36</c:v>
                </c:pt>
                <c:pt idx="34">
                  <c:v>40.56</c:v>
                </c:pt>
                <c:pt idx="35">
                  <c:v>40.86</c:v>
                </c:pt>
                <c:pt idx="36">
                  <c:v>40.46</c:v>
                </c:pt>
                <c:pt idx="37">
                  <c:v>40.49</c:v>
                </c:pt>
                <c:pt idx="38">
                  <c:v>40.39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OldSchool!$E$18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OldSchool!$B$19:$B$83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OldSchool!$E$19:$E$83</c:f>
              <c:numCache>
                <c:formatCode>0.00</c:formatCode>
                <c:ptCount val="65"/>
                <c:pt idx="0">
                  <c:v>41.72</c:v>
                </c:pt>
                <c:pt idx="1">
                  <c:v>40.81</c:v>
                </c:pt>
                <c:pt idx="2">
                  <c:v>40.72</c:v>
                </c:pt>
                <c:pt idx="3">
                  <c:v>40.450000000000003</c:v>
                </c:pt>
                <c:pt idx="4">
                  <c:v>40.67</c:v>
                </c:pt>
                <c:pt idx="5">
                  <c:v>40.61</c:v>
                </c:pt>
                <c:pt idx="6">
                  <c:v>40.229999999999997</c:v>
                </c:pt>
                <c:pt idx="7">
                  <c:v>40.26</c:v>
                </c:pt>
                <c:pt idx="8">
                  <c:v>40.24</c:v>
                </c:pt>
                <c:pt idx="9">
                  <c:v>40.25</c:v>
                </c:pt>
                <c:pt idx="10">
                  <c:v>40.46</c:v>
                </c:pt>
                <c:pt idx="11">
                  <c:v>40.43</c:v>
                </c:pt>
                <c:pt idx="12">
                  <c:v>40.35</c:v>
                </c:pt>
                <c:pt idx="13">
                  <c:v>40.32</c:v>
                </c:pt>
                <c:pt idx="14">
                  <c:v>40.93</c:v>
                </c:pt>
                <c:pt idx="15">
                  <c:v>40.340000000000003</c:v>
                </c:pt>
                <c:pt idx="16">
                  <c:v>40.630000000000003</c:v>
                </c:pt>
                <c:pt idx="17">
                  <c:v>40.700000000000003</c:v>
                </c:pt>
                <c:pt idx="18">
                  <c:v>40.369999999999997</c:v>
                </c:pt>
                <c:pt idx="19">
                  <c:v>40.159999999999997</c:v>
                </c:pt>
                <c:pt idx="20">
                  <c:v>40.21</c:v>
                </c:pt>
                <c:pt idx="21">
                  <c:v>40.380000000000003</c:v>
                </c:pt>
                <c:pt idx="22">
                  <c:v>40.56</c:v>
                </c:pt>
                <c:pt idx="23">
                  <c:v>40.44</c:v>
                </c:pt>
                <c:pt idx="24">
                  <c:v>40.26</c:v>
                </c:pt>
                <c:pt idx="25">
                  <c:v>40.22</c:v>
                </c:pt>
                <c:pt idx="26">
                  <c:v>40.42</c:v>
                </c:pt>
                <c:pt idx="27">
                  <c:v>40.58</c:v>
                </c:pt>
                <c:pt idx="28">
                  <c:v>40.520000000000003</c:v>
                </c:pt>
                <c:pt idx="29">
                  <c:v>40.42</c:v>
                </c:pt>
                <c:pt idx="30">
                  <c:v>40.29</c:v>
                </c:pt>
                <c:pt idx="31">
                  <c:v>40.14</c:v>
                </c:pt>
                <c:pt idx="32">
                  <c:v>40.380000000000003</c:v>
                </c:pt>
                <c:pt idx="33">
                  <c:v>40.33</c:v>
                </c:pt>
                <c:pt idx="34" formatCode="General">
                  <c:v>40.49</c:v>
                </c:pt>
                <c:pt idx="35">
                  <c:v>40.270000000000003</c:v>
                </c:pt>
                <c:pt idx="36">
                  <c:v>40.270000000000003</c:v>
                </c:pt>
                <c:pt idx="37">
                  <c:v>40.46</c:v>
                </c:pt>
                <c:pt idx="38">
                  <c:v>40.369999999999997</c:v>
                </c:pt>
                <c:pt idx="39">
                  <c:v>40.520000000000003</c:v>
                </c:pt>
                <c:pt idx="40">
                  <c:v>40.630000000000003</c:v>
                </c:pt>
                <c:pt idx="41">
                  <c:v>40.22</c:v>
                </c:pt>
                <c:pt idx="42">
                  <c:v>40.35</c:v>
                </c:pt>
                <c:pt idx="43">
                  <c:v>40.22</c:v>
                </c:pt>
                <c:pt idx="44">
                  <c:v>40.4</c:v>
                </c:pt>
                <c:pt idx="45">
                  <c:v>40.14</c:v>
                </c:pt>
                <c:pt idx="46">
                  <c:v>40.4</c:v>
                </c:pt>
                <c:pt idx="47">
                  <c:v>40.04</c:v>
                </c:pt>
                <c:pt idx="48">
                  <c:v>40.18</c:v>
                </c:pt>
                <c:pt idx="49">
                  <c:v>40.299999999999997</c:v>
                </c:pt>
                <c:pt idx="50">
                  <c:v>40.49</c:v>
                </c:pt>
                <c:pt idx="51">
                  <c:v>40.46</c:v>
                </c:pt>
                <c:pt idx="52">
                  <c:v>40.22</c:v>
                </c:pt>
                <c:pt idx="53">
                  <c:v>40.65</c:v>
                </c:pt>
                <c:pt idx="54">
                  <c:v>40.32</c:v>
                </c:pt>
                <c:pt idx="55">
                  <c:v>40.49</c:v>
                </c:pt>
                <c:pt idx="56">
                  <c:v>40.33</c:v>
                </c:pt>
                <c:pt idx="57">
                  <c:v>40.54</c:v>
                </c:pt>
                <c:pt idx="58">
                  <c:v>40.450000000000003</c:v>
                </c:pt>
                <c:pt idx="59">
                  <c:v>40.67</c:v>
                </c:pt>
                <c:pt idx="60">
                  <c:v>40.76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OldSchool!$F$18</c:f>
              <c:strCache>
                <c:ptCount val="1"/>
                <c:pt idx="0">
                  <c:v>Горошко Игорь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OldSchool!$B$19:$B$83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OldSchool!$F$19:$F$83</c:f>
              <c:numCache>
                <c:formatCode>0.00</c:formatCode>
                <c:ptCount val="65"/>
                <c:pt idx="0">
                  <c:v>41.96</c:v>
                </c:pt>
                <c:pt idx="1">
                  <c:v>40.450000000000003</c:v>
                </c:pt>
                <c:pt idx="2">
                  <c:v>40.36</c:v>
                </c:pt>
                <c:pt idx="3">
                  <c:v>40.770000000000003</c:v>
                </c:pt>
                <c:pt idx="4">
                  <c:v>40.18</c:v>
                </c:pt>
                <c:pt idx="5">
                  <c:v>40.409999999999997</c:v>
                </c:pt>
                <c:pt idx="6">
                  <c:v>40.78</c:v>
                </c:pt>
                <c:pt idx="7">
                  <c:v>41.35</c:v>
                </c:pt>
                <c:pt idx="8">
                  <c:v>41.72</c:v>
                </c:pt>
                <c:pt idx="9">
                  <c:v>40.44</c:v>
                </c:pt>
                <c:pt idx="10">
                  <c:v>41.84</c:v>
                </c:pt>
                <c:pt idx="11">
                  <c:v>41.69</c:v>
                </c:pt>
                <c:pt idx="12">
                  <c:v>40.450000000000003</c:v>
                </c:pt>
                <c:pt idx="13">
                  <c:v>40.950000000000003</c:v>
                </c:pt>
                <c:pt idx="14">
                  <c:v>42.94</c:v>
                </c:pt>
                <c:pt idx="15">
                  <c:v>40.729999999999997</c:v>
                </c:pt>
                <c:pt idx="16">
                  <c:v>40.44</c:v>
                </c:pt>
                <c:pt idx="17">
                  <c:v>40.53</c:v>
                </c:pt>
                <c:pt idx="18">
                  <c:v>41.09</c:v>
                </c:pt>
                <c:pt idx="19">
                  <c:v>40.840000000000003</c:v>
                </c:pt>
                <c:pt idx="20">
                  <c:v>40.33</c:v>
                </c:pt>
                <c:pt idx="21">
                  <c:v>40.369999999999997</c:v>
                </c:pt>
                <c:pt idx="22">
                  <c:v>40.369999999999997</c:v>
                </c:pt>
                <c:pt idx="23">
                  <c:v>40.549999999999997</c:v>
                </c:pt>
                <c:pt idx="24">
                  <c:v>40.35</c:v>
                </c:pt>
                <c:pt idx="25">
                  <c:v>40.43</c:v>
                </c:pt>
                <c:pt idx="26">
                  <c:v>40.4</c:v>
                </c:pt>
                <c:pt idx="27">
                  <c:v>40.4</c:v>
                </c:pt>
                <c:pt idx="28">
                  <c:v>40.340000000000003</c:v>
                </c:pt>
                <c:pt idx="29">
                  <c:v>40.5</c:v>
                </c:pt>
                <c:pt idx="30">
                  <c:v>41.91</c:v>
                </c:pt>
                <c:pt idx="31">
                  <c:v>40.51</c:v>
                </c:pt>
                <c:pt idx="32">
                  <c:v>40.380000000000003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2945408"/>
        <c:axId val="132946944"/>
      </c:lineChart>
      <c:catAx>
        <c:axId val="132945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2946944"/>
        <c:crosses val="autoZero"/>
        <c:auto val="1"/>
        <c:lblAlgn val="ctr"/>
        <c:lblOffset val="100"/>
        <c:noMultiLvlLbl val="0"/>
      </c:catAx>
      <c:valAx>
        <c:axId val="132946944"/>
        <c:scaling>
          <c:orientation val="minMax"/>
          <c:min val="39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3294540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Fury!$C$18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Fury!$B$19:$B$83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Fury!$C$19:$C$83</c:f>
              <c:numCache>
                <c:formatCode>0.00</c:formatCode>
                <c:ptCount val="65"/>
                <c:pt idx="0">
                  <c:v>41.8</c:v>
                </c:pt>
                <c:pt idx="1">
                  <c:v>40.26</c:v>
                </c:pt>
                <c:pt idx="2">
                  <c:v>39.92</c:v>
                </c:pt>
                <c:pt idx="3">
                  <c:v>42.23</c:v>
                </c:pt>
                <c:pt idx="4">
                  <c:v>40.450000000000003</c:v>
                </c:pt>
                <c:pt idx="5">
                  <c:v>39.869999999999997</c:v>
                </c:pt>
                <c:pt idx="6">
                  <c:v>40.1</c:v>
                </c:pt>
                <c:pt idx="7">
                  <c:v>40.29</c:v>
                </c:pt>
                <c:pt idx="8">
                  <c:v>40.090000000000003</c:v>
                </c:pt>
                <c:pt idx="9">
                  <c:v>39.96</c:v>
                </c:pt>
                <c:pt idx="10">
                  <c:v>40.090000000000003</c:v>
                </c:pt>
                <c:pt idx="11">
                  <c:v>40.42</c:v>
                </c:pt>
                <c:pt idx="12">
                  <c:v>40.659999999999997</c:v>
                </c:pt>
                <c:pt idx="13">
                  <c:v>40.130000000000003</c:v>
                </c:pt>
                <c:pt idx="14">
                  <c:v>40.15</c:v>
                </c:pt>
                <c:pt idx="15">
                  <c:v>40.04</c:v>
                </c:pt>
                <c:pt idx="16">
                  <c:v>40.049999999999997</c:v>
                </c:pt>
                <c:pt idx="17">
                  <c:v>40.630000000000003</c:v>
                </c:pt>
                <c:pt idx="18">
                  <c:v>40.200000000000003</c:v>
                </c:pt>
                <c:pt idx="19">
                  <c:v>41.36</c:v>
                </c:pt>
                <c:pt idx="20">
                  <c:v>40.17</c:v>
                </c:pt>
                <c:pt idx="21">
                  <c:v>40.51</c:v>
                </c:pt>
                <c:pt idx="22">
                  <c:v>40.14</c:v>
                </c:pt>
                <c:pt idx="23">
                  <c:v>40.159999999999997</c:v>
                </c:pt>
                <c:pt idx="24">
                  <c:v>40.299999999999997</c:v>
                </c:pt>
                <c:pt idx="25">
                  <c:v>40.119999999999997</c:v>
                </c:pt>
                <c:pt idx="26">
                  <c:v>40</c:v>
                </c:pt>
                <c:pt idx="27">
                  <c:v>40.229999999999997</c:v>
                </c:pt>
                <c:pt idx="28">
                  <c:v>40.24</c:v>
                </c:pt>
                <c:pt idx="29">
                  <c:v>40.1</c:v>
                </c:pt>
                <c:pt idx="30">
                  <c:v>40.630000000000003</c:v>
                </c:pt>
                <c:pt idx="31">
                  <c:v>40.26</c:v>
                </c:pt>
                <c:pt idx="32">
                  <c:v>40.119999999999997</c:v>
                </c:pt>
                <c:pt idx="33">
                  <c:v>40.15</c:v>
                </c:pt>
                <c:pt idx="34">
                  <c:v>40.86</c:v>
                </c:pt>
                <c:pt idx="35">
                  <c:v>40.42</c:v>
                </c:pt>
                <c:pt idx="36">
                  <c:v>40.479999999999997</c:v>
                </c:pt>
                <c:pt idx="37">
                  <c:v>40.28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Fury!$D$18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Fury!$B$19:$B$83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Fury!$D$19:$D$83</c:f>
              <c:numCache>
                <c:formatCode>0.00</c:formatCode>
                <c:ptCount val="65"/>
                <c:pt idx="0">
                  <c:v>42.86</c:v>
                </c:pt>
                <c:pt idx="1">
                  <c:v>40.729999999999997</c:v>
                </c:pt>
                <c:pt idx="2">
                  <c:v>40.86</c:v>
                </c:pt>
                <c:pt idx="3">
                  <c:v>40.68</c:v>
                </c:pt>
                <c:pt idx="4">
                  <c:v>41.05</c:v>
                </c:pt>
                <c:pt idx="5">
                  <c:v>41.63</c:v>
                </c:pt>
                <c:pt idx="6">
                  <c:v>40.85</c:v>
                </c:pt>
                <c:pt idx="7">
                  <c:v>40.72</c:v>
                </c:pt>
                <c:pt idx="8">
                  <c:v>41.02</c:v>
                </c:pt>
                <c:pt idx="9">
                  <c:v>40.619999999999997</c:v>
                </c:pt>
                <c:pt idx="10">
                  <c:v>40.56</c:v>
                </c:pt>
                <c:pt idx="11">
                  <c:v>40.590000000000003</c:v>
                </c:pt>
                <c:pt idx="12">
                  <c:v>40.36</c:v>
                </c:pt>
                <c:pt idx="13">
                  <c:v>40.92</c:v>
                </c:pt>
                <c:pt idx="14">
                  <c:v>40.549999999999997</c:v>
                </c:pt>
                <c:pt idx="15">
                  <c:v>40.590000000000003</c:v>
                </c:pt>
                <c:pt idx="16">
                  <c:v>41.16</c:v>
                </c:pt>
                <c:pt idx="17">
                  <c:v>40.700000000000003</c:v>
                </c:pt>
                <c:pt idx="18">
                  <c:v>40.68</c:v>
                </c:pt>
                <c:pt idx="19">
                  <c:v>40.96</c:v>
                </c:pt>
                <c:pt idx="20">
                  <c:v>40.68</c:v>
                </c:pt>
                <c:pt idx="21">
                  <c:v>40.72</c:v>
                </c:pt>
                <c:pt idx="22">
                  <c:v>40.590000000000003</c:v>
                </c:pt>
                <c:pt idx="23">
                  <c:v>40.85</c:v>
                </c:pt>
                <c:pt idx="24">
                  <c:v>40.619999999999997</c:v>
                </c:pt>
                <c:pt idx="25">
                  <c:v>40.869999999999997</c:v>
                </c:pt>
                <c:pt idx="26">
                  <c:v>40.590000000000003</c:v>
                </c:pt>
                <c:pt idx="27">
                  <c:v>40.72</c:v>
                </c:pt>
                <c:pt idx="28">
                  <c:v>40.869999999999997</c:v>
                </c:pt>
                <c:pt idx="29">
                  <c:v>40.770000000000003</c:v>
                </c:pt>
                <c:pt idx="30">
                  <c:v>40.97</c:v>
                </c:pt>
                <c:pt idx="31">
                  <c:v>40.770000000000003</c:v>
                </c:pt>
                <c:pt idx="32">
                  <c:v>40.83</c:v>
                </c:pt>
                <c:pt idx="33">
                  <c:v>40.950000000000003</c:v>
                </c:pt>
                <c:pt idx="34">
                  <c:v>41.24</c:v>
                </c:pt>
                <c:pt idx="35">
                  <c:v>40.869999999999997</c:v>
                </c:pt>
                <c:pt idx="36">
                  <c:v>40.98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Fury!$E$18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Fury!$B$19:$B$83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Fury!$E$19:$E$83</c:f>
              <c:numCache>
                <c:formatCode>0.00</c:formatCode>
                <c:ptCount val="65"/>
                <c:pt idx="0">
                  <c:v>41.74</c:v>
                </c:pt>
                <c:pt idx="1">
                  <c:v>40.82</c:v>
                </c:pt>
                <c:pt idx="2">
                  <c:v>40.520000000000003</c:v>
                </c:pt>
                <c:pt idx="3">
                  <c:v>40.54</c:v>
                </c:pt>
                <c:pt idx="4">
                  <c:v>40.49</c:v>
                </c:pt>
                <c:pt idx="5">
                  <c:v>40.56</c:v>
                </c:pt>
                <c:pt idx="6">
                  <c:v>40.53</c:v>
                </c:pt>
                <c:pt idx="7">
                  <c:v>40.25</c:v>
                </c:pt>
                <c:pt idx="8">
                  <c:v>40.369999999999997</c:v>
                </c:pt>
                <c:pt idx="9">
                  <c:v>40.53</c:v>
                </c:pt>
                <c:pt idx="10">
                  <c:v>40.56</c:v>
                </c:pt>
                <c:pt idx="11">
                  <c:v>40.35</c:v>
                </c:pt>
                <c:pt idx="12">
                  <c:v>40.14</c:v>
                </c:pt>
                <c:pt idx="13">
                  <c:v>40.94</c:v>
                </c:pt>
                <c:pt idx="14">
                  <c:v>40.9</c:v>
                </c:pt>
                <c:pt idx="15">
                  <c:v>40.49</c:v>
                </c:pt>
                <c:pt idx="16">
                  <c:v>40.17</c:v>
                </c:pt>
                <c:pt idx="17">
                  <c:v>40.42</c:v>
                </c:pt>
                <c:pt idx="18">
                  <c:v>40.26</c:v>
                </c:pt>
                <c:pt idx="19">
                  <c:v>40.31</c:v>
                </c:pt>
                <c:pt idx="20">
                  <c:v>40.659999999999997</c:v>
                </c:pt>
                <c:pt idx="21">
                  <c:v>40.31</c:v>
                </c:pt>
                <c:pt idx="22">
                  <c:v>40.29</c:v>
                </c:pt>
                <c:pt idx="23">
                  <c:v>40.520000000000003</c:v>
                </c:pt>
                <c:pt idx="24">
                  <c:v>40.1</c:v>
                </c:pt>
                <c:pt idx="25">
                  <c:v>40.630000000000003</c:v>
                </c:pt>
                <c:pt idx="26">
                  <c:v>40.159999999999997</c:v>
                </c:pt>
                <c:pt idx="27">
                  <c:v>40.35</c:v>
                </c:pt>
                <c:pt idx="28">
                  <c:v>40.270000000000003</c:v>
                </c:pt>
                <c:pt idx="29">
                  <c:v>40.25</c:v>
                </c:pt>
                <c:pt idx="30">
                  <c:v>40.65</c:v>
                </c:pt>
                <c:pt idx="31">
                  <c:v>40.26</c:v>
                </c:pt>
                <c:pt idx="32">
                  <c:v>40.19</c:v>
                </c:pt>
                <c:pt idx="33">
                  <c:v>40.24</c:v>
                </c:pt>
                <c:pt idx="34">
                  <c:v>40.57</c:v>
                </c:pt>
                <c:pt idx="35">
                  <c:v>40.1</c:v>
                </c:pt>
                <c:pt idx="36">
                  <c:v>40.42</c:v>
                </c:pt>
                <c:pt idx="37">
                  <c:v>40.200000000000003</c:v>
                </c:pt>
                <c:pt idx="38">
                  <c:v>40.51</c:v>
                </c:pt>
                <c:pt idx="39">
                  <c:v>40.630000000000003</c:v>
                </c:pt>
                <c:pt idx="40">
                  <c:v>40.67</c:v>
                </c:pt>
                <c:pt idx="41">
                  <c:v>40.61</c:v>
                </c:pt>
                <c:pt idx="42">
                  <c:v>40.58</c:v>
                </c:pt>
                <c:pt idx="43">
                  <c:v>40.35</c:v>
                </c:pt>
                <c:pt idx="44">
                  <c:v>40.549999999999997</c:v>
                </c:pt>
                <c:pt idx="45">
                  <c:v>40.32</c:v>
                </c:pt>
                <c:pt idx="46">
                  <c:v>40.49</c:v>
                </c:pt>
                <c:pt idx="47">
                  <c:v>40.72</c:v>
                </c:pt>
                <c:pt idx="48">
                  <c:v>40.36</c:v>
                </c:pt>
                <c:pt idx="49">
                  <c:v>40.58</c:v>
                </c:pt>
                <c:pt idx="50">
                  <c:v>40.479999999999997</c:v>
                </c:pt>
                <c:pt idx="51">
                  <c:v>40.33</c:v>
                </c:pt>
                <c:pt idx="52">
                  <c:v>41.37</c:v>
                </c:pt>
                <c:pt idx="53">
                  <c:v>40.909999999999997</c:v>
                </c:pt>
                <c:pt idx="54">
                  <c:v>40.54</c:v>
                </c:pt>
                <c:pt idx="55">
                  <c:v>40.659999999999997</c:v>
                </c:pt>
                <c:pt idx="56">
                  <c:v>40.409999999999997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Fury!$F$18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Fury!$B$19:$B$83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Fury!$F$19:$F$83</c:f>
              <c:numCache>
                <c:formatCode>0.00</c:formatCode>
                <c:ptCount val="65"/>
                <c:pt idx="0">
                  <c:v>41.48</c:v>
                </c:pt>
                <c:pt idx="1">
                  <c:v>40.380000000000003</c:v>
                </c:pt>
                <c:pt idx="2">
                  <c:v>40.43</c:v>
                </c:pt>
                <c:pt idx="3">
                  <c:v>40.25</c:v>
                </c:pt>
                <c:pt idx="4">
                  <c:v>40.79</c:v>
                </c:pt>
                <c:pt idx="5">
                  <c:v>40.06</c:v>
                </c:pt>
                <c:pt idx="6">
                  <c:v>40.07</c:v>
                </c:pt>
                <c:pt idx="7">
                  <c:v>39.909999999999997</c:v>
                </c:pt>
                <c:pt idx="8">
                  <c:v>39.9</c:v>
                </c:pt>
                <c:pt idx="9">
                  <c:v>40.159999999999997</c:v>
                </c:pt>
                <c:pt idx="10">
                  <c:v>40.07</c:v>
                </c:pt>
                <c:pt idx="11">
                  <c:v>39.950000000000003</c:v>
                </c:pt>
                <c:pt idx="12">
                  <c:v>40.549999999999997</c:v>
                </c:pt>
                <c:pt idx="13">
                  <c:v>40.119999999999997</c:v>
                </c:pt>
                <c:pt idx="14">
                  <c:v>39.869999999999997</c:v>
                </c:pt>
                <c:pt idx="15">
                  <c:v>40.18</c:v>
                </c:pt>
                <c:pt idx="16">
                  <c:v>40.24</c:v>
                </c:pt>
                <c:pt idx="17">
                  <c:v>40.33</c:v>
                </c:pt>
                <c:pt idx="18">
                  <c:v>40.130000000000003</c:v>
                </c:pt>
                <c:pt idx="19">
                  <c:v>40.06</c:v>
                </c:pt>
                <c:pt idx="20">
                  <c:v>39.950000000000003</c:v>
                </c:pt>
                <c:pt idx="21">
                  <c:v>40.15</c:v>
                </c:pt>
                <c:pt idx="22">
                  <c:v>40.130000000000003</c:v>
                </c:pt>
                <c:pt idx="23">
                  <c:v>40.409999999999997</c:v>
                </c:pt>
                <c:pt idx="24">
                  <c:v>40.21</c:v>
                </c:pt>
                <c:pt idx="25">
                  <c:v>40.340000000000003</c:v>
                </c:pt>
                <c:pt idx="26">
                  <c:v>40.71</c:v>
                </c:pt>
                <c:pt idx="27">
                  <c:v>40.159999999999997</c:v>
                </c:pt>
                <c:pt idx="28">
                  <c:v>40.090000000000003</c:v>
                </c:pt>
                <c:pt idx="29">
                  <c:v>39.950000000000003</c:v>
                </c:pt>
                <c:pt idx="30">
                  <c:v>39.83</c:v>
                </c:pt>
                <c:pt idx="31">
                  <c:v>39.85</c:v>
                </c:pt>
                <c:pt idx="32">
                  <c:v>39.69</c:v>
                </c:pt>
                <c:pt idx="33">
                  <c:v>40.21</c:v>
                </c:pt>
                <c:pt idx="34">
                  <c:v>41.14</c:v>
                </c:pt>
                <c:pt idx="35">
                  <c:v>41.01</c:v>
                </c:pt>
                <c:pt idx="36">
                  <c:v>39.869999999999997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2776704"/>
        <c:axId val="132778240"/>
      </c:lineChart>
      <c:catAx>
        <c:axId val="1327767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2778240"/>
        <c:crosses val="autoZero"/>
        <c:auto val="1"/>
        <c:lblAlgn val="ctr"/>
        <c:lblOffset val="100"/>
        <c:noMultiLvlLbl val="0"/>
      </c:catAx>
      <c:valAx>
        <c:axId val="132778240"/>
        <c:scaling>
          <c:orientation val="minMax"/>
          <c:min val="39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3277670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Mesnyki!$C$18</c:f>
              <c:strCache>
                <c:ptCount val="1"/>
                <c:pt idx="0">
                  <c:v>Полупан Владимир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Mesnyki!$B$19:$B$78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Mesnyki!$C$19:$C$78</c:f>
              <c:numCache>
                <c:formatCode>0.00</c:formatCode>
                <c:ptCount val="60"/>
                <c:pt idx="0">
                  <c:v>43.26</c:v>
                </c:pt>
                <c:pt idx="1">
                  <c:v>40.54</c:v>
                </c:pt>
                <c:pt idx="2">
                  <c:v>40.729999999999997</c:v>
                </c:pt>
                <c:pt idx="3">
                  <c:v>40.44</c:v>
                </c:pt>
                <c:pt idx="4">
                  <c:v>40.700000000000003</c:v>
                </c:pt>
                <c:pt idx="5">
                  <c:v>40.5</c:v>
                </c:pt>
                <c:pt idx="6">
                  <c:v>40.450000000000003</c:v>
                </c:pt>
                <c:pt idx="7">
                  <c:v>40.450000000000003</c:v>
                </c:pt>
                <c:pt idx="8">
                  <c:v>40.590000000000003</c:v>
                </c:pt>
                <c:pt idx="9">
                  <c:v>42.58</c:v>
                </c:pt>
                <c:pt idx="10">
                  <c:v>41.02</c:v>
                </c:pt>
                <c:pt idx="11">
                  <c:v>40.770000000000003</c:v>
                </c:pt>
                <c:pt idx="12">
                  <c:v>40.729999999999997</c:v>
                </c:pt>
                <c:pt idx="13">
                  <c:v>40.83</c:v>
                </c:pt>
                <c:pt idx="14">
                  <c:v>40.67</c:v>
                </c:pt>
                <c:pt idx="15">
                  <c:v>40.99</c:v>
                </c:pt>
                <c:pt idx="16">
                  <c:v>40.96</c:v>
                </c:pt>
                <c:pt idx="17">
                  <c:v>40.67</c:v>
                </c:pt>
                <c:pt idx="18">
                  <c:v>40.69</c:v>
                </c:pt>
                <c:pt idx="19">
                  <c:v>40.56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Mesnyki!$D$18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Mesnyki!$B$19:$B$78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Mesnyki!$D$19:$D$78</c:f>
              <c:numCache>
                <c:formatCode>0.00</c:formatCode>
                <c:ptCount val="60"/>
                <c:pt idx="0">
                  <c:v>41.18</c:v>
                </c:pt>
                <c:pt idx="1">
                  <c:v>40.200000000000003</c:v>
                </c:pt>
                <c:pt idx="2">
                  <c:v>40.15</c:v>
                </c:pt>
                <c:pt idx="3">
                  <c:v>40.020000000000003</c:v>
                </c:pt>
                <c:pt idx="4">
                  <c:v>39.979999999999997</c:v>
                </c:pt>
                <c:pt idx="5">
                  <c:v>40.229999999999997</c:v>
                </c:pt>
                <c:pt idx="6">
                  <c:v>40.200000000000003</c:v>
                </c:pt>
                <c:pt idx="7">
                  <c:v>39.82</c:v>
                </c:pt>
                <c:pt idx="8">
                  <c:v>39.97</c:v>
                </c:pt>
                <c:pt idx="9">
                  <c:v>39.909999999999997</c:v>
                </c:pt>
                <c:pt idx="10">
                  <c:v>39.83</c:v>
                </c:pt>
                <c:pt idx="11">
                  <c:v>40.04</c:v>
                </c:pt>
                <c:pt idx="12">
                  <c:v>40.880000000000003</c:v>
                </c:pt>
                <c:pt idx="13">
                  <c:v>40.33</c:v>
                </c:pt>
                <c:pt idx="14">
                  <c:v>39.94</c:v>
                </c:pt>
                <c:pt idx="15">
                  <c:v>39.9</c:v>
                </c:pt>
                <c:pt idx="16">
                  <c:v>40.21</c:v>
                </c:pt>
                <c:pt idx="17">
                  <c:v>39.85</c:v>
                </c:pt>
                <c:pt idx="18">
                  <c:v>40.44</c:v>
                </c:pt>
                <c:pt idx="19">
                  <c:v>39.96</c:v>
                </c:pt>
                <c:pt idx="20">
                  <c:v>39.89</c:v>
                </c:pt>
                <c:pt idx="21">
                  <c:v>39.9</c:v>
                </c:pt>
                <c:pt idx="22">
                  <c:v>39.93</c:v>
                </c:pt>
                <c:pt idx="23">
                  <c:v>40.130000000000003</c:v>
                </c:pt>
                <c:pt idx="24">
                  <c:v>40.06</c:v>
                </c:pt>
                <c:pt idx="25">
                  <c:v>39.92</c:v>
                </c:pt>
                <c:pt idx="26">
                  <c:v>40.24</c:v>
                </c:pt>
                <c:pt idx="27">
                  <c:v>40.44</c:v>
                </c:pt>
                <c:pt idx="28">
                  <c:v>39.97</c:v>
                </c:pt>
                <c:pt idx="29">
                  <c:v>39.94</c:v>
                </c:pt>
                <c:pt idx="30">
                  <c:v>39.979999999999997</c:v>
                </c:pt>
                <c:pt idx="31">
                  <c:v>39.78</c:v>
                </c:pt>
                <c:pt idx="32">
                  <c:v>40.43</c:v>
                </c:pt>
                <c:pt idx="33">
                  <c:v>40.07</c:v>
                </c:pt>
                <c:pt idx="34">
                  <c:v>39.97</c:v>
                </c:pt>
                <c:pt idx="35">
                  <c:v>40.15</c:v>
                </c:pt>
                <c:pt idx="36">
                  <c:v>39.950000000000003</c:v>
                </c:pt>
                <c:pt idx="37">
                  <c:v>39.92</c:v>
                </c:pt>
                <c:pt idx="38">
                  <c:v>39.82</c:v>
                </c:pt>
                <c:pt idx="39">
                  <c:v>40.020000000000003</c:v>
                </c:pt>
                <c:pt idx="40">
                  <c:v>39.96</c:v>
                </c:pt>
                <c:pt idx="41">
                  <c:v>40.340000000000003</c:v>
                </c:pt>
                <c:pt idx="42">
                  <c:v>40.36</c:v>
                </c:pt>
                <c:pt idx="43">
                  <c:v>40.25</c:v>
                </c:pt>
                <c:pt idx="44">
                  <c:v>40.64</c:v>
                </c:pt>
                <c:pt idx="45">
                  <c:v>40.340000000000003</c:v>
                </c:pt>
                <c:pt idx="46">
                  <c:v>40.32</c:v>
                </c:pt>
                <c:pt idx="47">
                  <c:v>40.21</c:v>
                </c:pt>
                <c:pt idx="48">
                  <c:v>40.1</c:v>
                </c:pt>
                <c:pt idx="49">
                  <c:v>40.200000000000003</c:v>
                </c:pt>
                <c:pt idx="50">
                  <c:v>40.18</c:v>
                </c:pt>
                <c:pt idx="51">
                  <c:v>40.08</c:v>
                </c:pt>
                <c:pt idx="52">
                  <c:v>40.39</c:v>
                </c:pt>
                <c:pt idx="53">
                  <c:v>40.090000000000003</c:v>
                </c:pt>
                <c:pt idx="54">
                  <c:v>40.04</c:v>
                </c:pt>
                <c:pt idx="55">
                  <c:v>40.26</c:v>
                </c:pt>
                <c:pt idx="56">
                  <c:v>40.17</c:v>
                </c:pt>
                <c:pt idx="57">
                  <c:v>40.14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Mesnyki!$E$18</c:f>
              <c:strCache>
                <c:ptCount val="1"/>
                <c:pt idx="0">
                  <c:v>Полупан Владимир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Mesnyki!$B$19:$B$78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Mesnyki!$E$19:$E$78</c:f>
              <c:numCache>
                <c:formatCode>0.00</c:formatCode>
                <c:ptCount val="60"/>
                <c:pt idx="0">
                  <c:v>41.84</c:v>
                </c:pt>
                <c:pt idx="1">
                  <c:v>40.71</c:v>
                </c:pt>
                <c:pt idx="2">
                  <c:v>40.520000000000003</c:v>
                </c:pt>
                <c:pt idx="3">
                  <c:v>40.729999999999997</c:v>
                </c:pt>
                <c:pt idx="4">
                  <c:v>40.76</c:v>
                </c:pt>
                <c:pt idx="5">
                  <c:v>41.09</c:v>
                </c:pt>
                <c:pt idx="6">
                  <c:v>40.6</c:v>
                </c:pt>
                <c:pt idx="7">
                  <c:v>40.69</c:v>
                </c:pt>
                <c:pt idx="8">
                  <c:v>40.71</c:v>
                </c:pt>
                <c:pt idx="9">
                  <c:v>40.65</c:v>
                </c:pt>
                <c:pt idx="10">
                  <c:v>40.69</c:v>
                </c:pt>
                <c:pt idx="11">
                  <c:v>40.67</c:v>
                </c:pt>
                <c:pt idx="12">
                  <c:v>40.51</c:v>
                </c:pt>
                <c:pt idx="13">
                  <c:v>40.616</c:v>
                </c:pt>
                <c:pt idx="14">
                  <c:v>40.630000000000003</c:v>
                </c:pt>
                <c:pt idx="15">
                  <c:v>40.6</c:v>
                </c:pt>
                <c:pt idx="16">
                  <c:v>40.659999999999997</c:v>
                </c:pt>
                <c:pt idx="17">
                  <c:v>40.4</c:v>
                </c:pt>
                <c:pt idx="18">
                  <c:v>40.61</c:v>
                </c:pt>
                <c:pt idx="19">
                  <c:v>40.61</c:v>
                </c:pt>
                <c:pt idx="20">
                  <c:v>41.5</c:v>
                </c:pt>
                <c:pt idx="21">
                  <c:v>40.56</c:v>
                </c:pt>
                <c:pt idx="22">
                  <c:v>40.47</c:v>
                </c:pt>
                <c:pt idx="23">
                  <c:v>40.56</c:v>
                </c:pt>
                <c:pt idx="24">
                  <c:v>40.46</c:v>
                </c:pt>
                <c:pt idx="25">
                  <c:v>41.03</c:v>
                </c:pt>
                <c:pt idx="26">
                  <c:v>41.29</c:v>
                </c:pt>
                <c:pt idx="27">
                  <c:v>40.479999999999997</c:v>
                </c:pt>
                <c:pt idx="28">
                  <c:v>40.450000000000003</c:v>
                </c:pt>
                <c:pt idx="29">
                  <c:v>40.58</c:v>
                </c:pt>
                <c:pt idx="30">
                  <c:v>40.369999999999997</c:v>
                </c:pt>
                <c:pt idx="31">
                  <c:v>40.33</c:v>
                </c:pt>
                <c:pt idx="32">
                  <c:v>40.46</c:v>
                </c:pt>
                <c:pt idx="33">
                  <c:v>40.54</c:v>
                </c:pt>
                <c:pt idx="34">
                  <c:v>40.44</c:v>
                </c:pt>
                <c:pt idx="35">
                  <c:v>40.590000000000003</c:v>
                </c:pt>
                <c:pt idx="36">
                  <c:v>40.61</c:v>
                </c:pt>
                <c:pt idx="37">
                  <c:v>40.770000000000003</c:v>
                </c:pt>
                <c:pt idx="38">
                  <c:v>40.39</c:v>
                </c:pt>
                <c:pt idx="39">
                  <c:v>40.39</c:v>
                </c:pt>
                <c:pt idx="40">
                  <c:v>40.44</c:v>
                </c:pt>
                <c:pt idx="41">
                  <c:v>40.53</c:v>
                </c:pt>
                <c:pt idx="42">
                  <c:v>40.619999999999997</c:v>
                </c:pt>
                <c:pt idx="43">
                  <c:v>40.799999999999997</c:v>
                </c:pt>
                <c:pt idx="44">
                  <c:v>40.43</c:v>
                </c:pt>
                <c:pt idx="45">
                  <c:v>40.6</c:v>
                </c:pt>
                <c:pt idx="46">
                  <c:v>40.47</c:v>
                </c:pt>
                <c:pt idx="47">
                  <c:v>40.6</c:v>
                </c:pt>
                <c:pt idx="48">
                  <c:v>40.46</c:v>
                </c:pt>
                <c:pt idx="49">
                  <c:v>40.44</c:v>
                </c:pt>
                <c:pt idx="50">
                  <c:v>40.57</c:v>
                </c:pt>
                <c:pt idx="51">
                  <c:v>40.61</c:v>
                </c:pt>
                <c:pt idx="52">
                  <c:v>40.92</c:v>
                </c:pt>
                <c:pt idx="53">
                  <c:v>40.700000000000003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Mesnyki!$F$18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Mesnyki!$B$19:$B$78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Mesnyki!$F$19:$F$78</c:f>
              <c:numCache>
                <c:formatCode>0.00</c:formatCode>
                <c:ptCount val="60"/>
                <c:pt idx="0">
                  <c:v>41.73</c:v>
                </c:pt>
                <c:pt idx="1">
                  <c:v>40.340000000000003</c:v>
                </c:pt>
                <c:pt idx="2">
                  <c:v>40.31</c:v>
                </c:pt>
                <c:pt idx="3">
                  <c:v>40.11</c:v>
                </c:pt>
                <c:pt idx="4">
                  <c:v>40.42</c:v>
                </c:pt>
                <c:pt idx="5">
                  <c:v>40.090000000000003</c:v>
                </c:pt>
                <c:pt idx="6">
                  <c:v>40.119999999999997</c:v>
                </c:pt>
                <c:pt idx="7">
                  <c:v>40.090000000000003</c:v>
                </c:pt>
                <c:pt idx="8">
                  <c:v>40.020000000000003</c:v>
                </c:pt>
                <c:pt idx="9">
                  <c:v>40.11</c:v>
                </c:pt>
                <c:pt idx="10">
                  <c:v>40.03</c:v>
                </c:pt>
                <c:pt idx="11">
                  <c:v>39.93</c:v>
                </c:pt>
                <c:pt idx="12">
                  <c:v>40.06</c:v>
                </c:pt>
                <c:pt idx="13">
                  <c:v>40.43</c:v>
                </c:pt>
                <c:pt idx="14">
                  <c:v>40.659999999999997</c:v>
                </c:pt>
                <c:pt idx="15">
                  <c:v>40.68</c:v>
                </c:pt>
                <c:pt idx="16">
                  <c:v>40.450000000000003</c:v>
                </c:pt>
                <c:pt idx="17">
                  <c:v>42.24</c:v>
                </c:pt>
                <c:pt idx="18">
                  <c:v>41.06</c:v>
                </c:pt>
                <c:pt idx="19">
                  <c:v>40.299999999999997</c:v>
                </c:pt>
                <c:pt idx="20">
                  <c:v>40.840000000000003</c:v>
                </c:pt>
                <c:pt idx="21">
                  <c:v>40.54</c:v>
                </c:pt>
                <c:pt idx="22">
                  <c:v>43.07</c:v>
                </c:pt>
                <c:pt idx="23">
                  <c:v>42.8</c:v>
                </c:pt>
                <c:pt idx="24">
                  <c:v>40.1</c:v>
                </c:pt>
                <c:pt idx="25">
                  <c:v>40.44</c:v>
                </c:pt>
                <c:pt idx="26">
                  <c:v>39.96</c:v>
                </c:pt>
                <c:pt idx="27">
                  <c:v>39.96</c:v>
                </c:pt>
                <c:pt idx="28">
                  <c:v>39.979999999999997</c:v>
                </c:pt>
                <c:pt idx="29">
                  <c:v>40.049999999999997</c:v>
                </c:pt>
                <c:pt idx="30">
                  <c:v>40.06</c:v>
                </c:pt>
                <c:pt idx="31">
                  <c:v>39.869999999999997</c:v>
                </c:pt>
                <c:pt idx="32">
                  <c:v>39.83</c:v>
                </c:pt>
                <c:pt idx="33">
                  <c:v>40.21</c:v>
                </c:pt>
                <c:pt idx="34">
                  <c:v>41.14</c:v>
                </c:pt>
                <c:pt idx="35">
                  <c:v>41.01</c:v>
                </c:pt>
                <c:pt idx="36">
                  <c:v>39.869999999999997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577856"/>
        <c:axId val="165579392"/>
      </c:lineChart>
      <c:catAx>
        <c:axId val="1655778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65579392"/>
        <c:crosses val="autoZero"/>
        <c:auto val="1"/>
        <c:lblAlgn val="ctr"/>
        <c:lblOffset val="100"/>
        <c:noMultiLvlLbl val="0"/>
      </c:catAx>
      <c:valAx>
        <c:axId val="165579392"/>
        <c:scaling>
          <c:orientation val="minMax"/>
          <c:min val="39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6557785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RocknRolla!$C$18</c:f>
              <c:strCache>
                <c:ptCount val="1"/>
                <c:pt idx="0">
                  <c:v>Стецык Сергей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RocknRolla!$B$19:$B$83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RocknRolla!$C$19:$C$83</c:f>
              <c:numCache>
                <c:formatCode>0.00</c:formatCode>
                <c:ptCount val="65"/>
                <c:pt idx="0">
                  <c:v>41.65</c:v>
                </c:pt>
                <c:pt idx="1">
                  <c:v>40.130000000000003</c:v>
                </c:pt>
                <c:pt idx="2">
                  <c:v>40.19</c:v>
                </c:pt>
                <c:pt idx="3">
                  <c:v>42.4</c:v>
                </c:pt>
                <c:pt idx="4">
                  <c:v>40.14</c:v>
                </c:pt>
                <c:pt idx="5">
                  <c:v>40.299999999999997</c:v>
                </c:pt>
                <c:pt idx="6">
                  <c:v>40.15</c:v>
                </c:pt>
                <c:pt idx="7">
                  <c:v>41.64</c:v>
                </c:pt>
                <c:pt idx="8">
                  <c:v>39.99</c:v>
                </c:pt>
                <c:pt idx="9">
                  <c:v>40.14</c:v>
                </c:pt>
                <c:pt idx="10">
                  <c:v>40.42</c:v>
                </c:pt>
                <c:pt idx="11">
                  <c:v>40.14</c:v>
                </c:pt>
                <c:pt idx="12">
                  <c:v>40.64</c:v>
                </c:pt>
                <c:pt idx="13">
                  <c:v>40.5</c:v>
                </c:pt>
                <c:pt idx="14">
                  <c:v>40.33</c:v>
                </c:pt>
                <c:pt idx="15">
                  <c:v>40.25</c:v>
                </c:pt>
                <c:pt idx="16">
                  <c:v>40.22</c:v>
                </c:pt>
                <c:pt idx="17">
                  <c:v>40.15</c:v>
                </c:pt>
                <c:pt idx="18">
                  <c:v>40.07</c:v>
                </c:pt>
                <c:pt idx="19">
                  <c:v>40.380000000000003</c:v>
                </c:pt>
                <c:pt idx="20">
                  <c:v>40.22</c:v>
                </c:pt>
                <c:pt idx="21">
                  <c:v>40.369999999999997</c:v>
                </c:pt>
                <c:pt idx="22">
                  <c:v>40.229999999999997</c:v>
                </c:pt>
                <c:pt idx="23">
                  <c:v>40.229999999999997</c:v>
                </c:pt>
                <c:pt idx="24">
                  <c:v>40.29</c:v>
                </c:pt>
                <c:pt idx="25">
                  <c:v>40.369999999999997</c:v>
                </c:pt>
                <c:pt idx="26">
                  <c:v>40.090000000000003</c:v>
                </c:pt>
                <c:pt idx="27">
                  <c:v>40.53</c:v>
                </c:pt>
                <c:pt idx="28">
                  <c:v>40.25</c:v>
                </c:pt>
                <c:pt idx="29">
                  <c:v>40.33</c:v>
                </c:pt>
                <c:pt idx="30">
                  <c:v>40.200000000000003</c:v>
                </c:pt>
                <c:pt idx="31">
                  <c:v>40.04</c:v>
                </c:pt>
                <c:pt idx="32">
                  <c:v>40.270000000000003</c:v>
                </c:pt>
                <c:pt idx="33">
                  <c:v>40.29</c:v>
                </c:pt>
                <c:pt idx="34">
                  <c:v>41.36</c:v>
                </c:pt>
                <c:pt idx="35">
                  <c:v>40.44</c:v>
                </c:pt>
                <c:pt idx="36">
                  <c:v>40.42</c:v>
                </c:pt>
                <c:pt idx="37">
                  <c:v>40.4</c:v>
                </c:pt>
                <c:pt idx="38">
                  <c:v>40.229999999999997</c:v>
                </c:pt>
                <c:pt idx="39">
                  <c:v>40.549999999999997</c:v>
                </c:pt>
                <c:pt idx="40">
                  <c:v>40.340000000000003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RocknRolla!$D$18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RocknRolla!$B$19:$B$83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RocknRolla!$D$19:$D$83</c:f>
              <c:numCache>
                <c:formatCode>0.00</c:formatCode>
                <c:ptCount val="65"/>
                <c:pt idx="0">
                  <c:v>41.63</c:v>
                </c:pt>
                <c:pt idx="1">
                  <c:v>40.53</c:v>
                </c:pt>
                <c:pt idx="2">
                  <c:v>40.549999999999997</c:v>
                </c:pt>
                <c:pt idx="3">
                  <c:v>40.5</c:v>
                </c:pt>
                <c:pt idx="4">
                  <c:v>40.380000000000003</c:v>
                </c:pt>
                <c:pt idx="5">
                  <c:v>40.42</c:v>
                </c:pt>
                <c:pt idx="6">
                  <c:v>40.380000000000003</c:v>
                </c:pt>
                <c:pt idx="7">
                  <c:v>40.14</c:v>
                </c:pt>
                <c:pt idx="8">
                  <c:v>40.26</c:v>
                </c:pt>
                <c:pt idx="9">
                  <c:v>40.14</c:v>
                </c:pt>
                <c:pt idx="10">
                  <c:v>40.25</c:v>
                </c:pt>
                <c:pt idx="11">
                  <c:v>41.48</c:v>
                </c:pt>
                <c:pt idx="12">
                  <c:v>40.369999999999997</c:v>
                </c:pt>
                <c:pt idx="13">
                  <c:v>40.380000000000003</c:v>
                </c:pt>
                <c:pt idx="14">
                  <c:v>40.42</c:v>
                </c:pt>
                <c:pt idx="15">
                  <c:v>40.29</c:v>
                </c:pt>
                <c:pt idx="16">
                  <c:v>40.11</c:v>
                </c:pt>
                <c:pt idx="17">
                  <c:v>40.31</c:v>
                </c:pt>
                <c:pt idx="18">
                  <c:v>40.28</c:v>
                </c:pt>
                <c:pt idx="19">
                  <c:v>40.31</c:v>
                </c:pt>
                <c:pt idx="20">
                  <c:v>40.17</c:v>
                </c:pt>
                <c:pt idx="21">
                  <c:v>40.590000000000003</c:v>
                </c:pt>
                <c:pt idx="22">
                  <c:v>40.35</c:v>
                </c:pt>
                <c:pt idx="23">
                  <c:v>40.380000000000003</c:v>
                </c:pt>
                <c:pt idx="24">
                  <c:v>40.11</c:v>
                </c:pt>
                <c:pt idx="25">
                  <c:v>40.39</c:v>
                </c:pt>
                <c:pt idx="26">
                  <c:v>40.5</c:v>
                </c:pt>
                <c:pt idx="27">
                  <c:v>40.5</c:v>
                </c:pt>
                <c:pt idx="28">
                  <c:v>40.49</c:v>
                </c:pt>
                <c:pt idx="29">
                  <c:v>40.380000000000003</c:v>
                </c:pt>
                <c:pt idx="30">
                  <c:v>40.270000000000003</c:v>
                </c:pt>
                <c:pt idx="31">
                  <c:v>40.39</c:v>
                </c:pt>
                <c:pt idx="32">
                  <c:v>40.36</c:v>
                </c:pt>
                <c:pt idx="33">
                  <c:v>40.18</c:v>
                </c:pt>
                <c:pt idx="34">
                  <c:v>40.21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RocknRolla!$E$18</c:f>
              <c:strCache>
                <c:ptCount val="1"/>
                <c:pt idx="0">
                  <c:v>Стецык Сергей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RocknRolla!$B$19:$B$83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RocknRolla!$E$19:$E$83</c:f>
              <c:numCache>
                <c:formatCode>0.00</c:formatCode>
                <c:ptCount val="65"/>
                <c:pt idx="0">
                  <c:v>41.99</c:v>
                </c:pt>
                <c:pt idx="1">
                  <c:v>40.409999999999997</c:v>
                </c:pt>
                <c:pt idx="2">
                  <c:v>40.24</c:v>
                </c:pt>
                <c:pt idx="3">
                  <c:v>40.65</c:v>
                </c:pt>
                <c:pt idx="4">
                  <c:v>40.380000000000003</c:v>
                </c:pt>
                <c:pt idx="5">
                  <c:v>40.32</c:v>
                </c:pt>
                <c:pt idx="6">
                  <c:v>40.46</c:v>
                </c:pt>
                <c:pt idx="7">
                  <c:v>40.340000000000003</c:v>
                </c:pt>
                <c:pt idx="8">
                  <c:v>40.549999999999997</c:v>
                </c:pt>
                <c:pt idx="9">
                  <c:v>40.46</c:v>
                </c:pt>
                <c:pt idx="10">
                  <c:v>40.21</c:v>
                </c:pt>
                <c:pt idx="11">
                  <c:v>40.32</c:v>
                </c:pt>
                <c:pt idx="12">
                  <c:v>40.299999999999997</c:v>
                </c:pt>
                <c:pt idx="13">
                  <c:v>40.39</c:v>
                </c:pt>
                <c:pt idx="14">
                  <c:v>40.479999999999997</c:v>
                </c:pt>
                <c:pt idx="15">
                  <c:v>40.51</c:v>
                </c:pt>
                <c:pt idx="16">
                  <c:v>40.590000000000003</c:v>
                </c:pt>
                <c:pt idx="17">
                  <c:v>40.340000000000003</c:v>
                </c:pt>
                <c:pt idx="18">
                  <c:v>40.24</c:v>
                </c:pt>
                <c:pt idx="19">
                  <c:v>40.6</c:v>
                </c:pt>
                <c:pt idx="20">
                  <c:v>40.340000000000003</c:v>
                </c:pt>
                <c:pt idx="21">
                  <c:v>40.64</c:v>
                </c:pt>
                <c:pt idx="22">
                  <c:v>40.28</c:v>
                </c:pt>
                <c:pt idx="23">
                  <c:v>40.299999999999997</c:v>
                </c:pt>
                <c:pt idx="24">
                  <c:v>40.39</c:v>
                </c:pt>
                <c:pt idx="25">
                  <c:v>40.369999999999997</c:v>
                </c:pt>
                <c:pt idx="26">
                  <c:v>40.65</c:v>
                </c:pt>
                <c:pt idx="27">
                  <c:v>41.01</c:v>
                </c:pt>
                <c:pt idx="28">
                  <c:v>40.840000000000003</c:v>
                </c:pt>
                <c:pt idx="29">
                  <c:v>40.409999999999997</c:v>
                </c:pt>
                <c:pt idx="30">
                  <c:v>40.64</c:v>
                </c:pt>
                <c:pt idx="31">
                  <c:v>40.47</c:v>
                </c:pt>
                <c:pt idx="32">
                  <c:v>40.6</c:v>
                </c:pt>
                <c:pt idx="33">
                  <c:v>40.619999999999997</c:v>
                </c:pt>
                <c:pt idx="34">
                  <c:v>40.409999999999997</c:v>
                </c:pt>
                <c:pt idx="35">
                  <c:v>40.369999999999997</c:v>
                </c:pt>
                <c:pt idx="36">
                  <c:v>40.76</c:v>
                </c:pt>
                <c:pt idx="37">
                  <c:v>40.76</c:v>
                </c:pt>
                <c:pt idx="38">
                  <c:v>40.67</c:v>
                </c:pt>
                <c:pt idx="39">
                  <c:v>40.56</c:v>
                </c:pt>
                <c:pt idx="40">
                  <c:v>40.4</c:v>
                </c:pt>
                <c:pt idx="41">
                  <c:v>40.54</c:v>
                </c:pt>
                <c:pt idx="42">
                  <c:v>40.4</c:v>
                </c:pt>
                <c:pt idx="43">
                  <c:v>40.36</c:v>
                </c:pt>
                <c:pt idx="44">
                  <c:v>40.46</c:v>
                </c:pt>
                <c:pt idx="45">
                  <c:v>40.43</c:v>
                </c:pt>
                <c:pt idx="46">
                  <c:v>40.58</c:v>
                </c:pt>
                <c:pt idx="47">
                  <c:v>40.47</c:v>
                </c:pt>
                <c:pt idx="48">
                  <c:v>40.42</c:v>
                </c:pt>
                <c:pt idx="49">
                  <c:v>40.51</c:v>
                </c:pt>
                <c:pt idx="50">
                  <c:v>40.590000000000003</c:v>
                </c:pt>
                <c:pt idx="51">
                  <c:v>40.549999999999997</c:v>
                </c:pt>
                <c:pt idx="52">
                  <c:v>40.94</c:v>
                </c:pt>
                <c:pt idx="53">
                  <c:v>40.57</c:v>
                </c:pt>
                <c:pt idx="54">
                  <c:v>40.44</c:v>
                </c:pt>
                <c:pt idx="55">
                  <c:v>40.64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RocknRolla!$F$18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RocknRolla!$B$19:$B$83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RocknRolla!$F$19:$F$83</c:f>
              <c:numCache>
                <c:formatCode>0.00</c:formatCode>
                <c:ptCount val="65"/>
                <c:pt idx="0">
                  <c:v>41.5</c:v>
                </c:pt>
                <c:pt idx="1">
                  <c:v>40.51</c:v>
                </c:pt>
                <c:pt idx="2">
                  <c:v>40.46</c:v>
                </c:pt>
                <c:pt idx="3">
                  <c:v>40.31</c:v>
                </c:pt>
                <c:pt idx="4">
                  <c:v>40.630000000000003</c:v>
                </c:pt>
                <c:pt idx="5">
                  <c:v>40.299999999999997</c:v>
                </c:pt>
                <c:pt idx="6">
                  <c:v>40.43</c:v>
                </c:pt>
                <c:pt idx="7">
                  <c:v>40.39</c:v>
                </c:pt>
                <c:pt idx="8">
                  <c:v>40.43</c:v>
                </c:pt>
                <c:pt idx="9">
                  <c:v>40.19</c:v>
                </c:pt>
                <c:pt idx="10">
                  <c:v>40.51</c:v>
                </c:pt>
                <c:pt idx="11">
                  <c:v>40.270000000000003</c:v>
                </c:pt>
                <c:pt idx="12">
                  <c:v>40.299999999999997</c:v>
                </c:pt>
                <c:pt idx="13">
                  <c:v>40.58</c:v>
                </c:pt>
                <c:pt idx="14">
                  <c:v>40.659999999999997</c:v>
                </c:pt>
                <c:pt idx="15">
                  <c:v>41.3</c:v>
                </c:pt>
                <c:pt idx="16">
                  <c:v>40.64</c:v>
                </c:pt>
                <c:pt idx="17">
                  <c:v>41.38</c:v>
                </c:pt>
                <c:pt idx="18">
                  <c:v>41.1</c:v>
                </c:pt>
                <c:pt idx="19">
                  <c:v>40.31</c:v>
                </c:pt>
                <c:pt idx="20">
                  <c:v>40.79</c:v>
                </c:pt>
                <c:pt idx="21">
                  <c:v>40.32</c:v>
                </c:pt>
                <c:pt idx="22">
                  <c:v>43.77</c:v>
                </c:pt>
                <c:pt idx="23">
                  <c:v>41.31</c:v>
                </c:pt>
                <c:pt idx="24">
                  <c:v>40.659999999999997</c:v>
                </c:pt>
                <c:pt idx="25">
                  <c:v>43.09</c:v>
                </c:pt>
                <c:pt idx="26">
                  <c:v>42.55</c:v>
                </c:pt>
                <c:pt idx="27">
                  <c:v>41.8</c:v>
                </c:pt>
                <c:pt idx="28">
                  <c:v>40.9</c:v>
                </c:pt>
                <c:pt idx="29">
                  <c:v>40.57</c:v>
                </c:pt>
                <c:pt idx="30">
                  <c:v>40.270000000000003</c:v>
                </c:pt>
                <c:pt idx="31">
                  <c:v>40.32</c:v>
                </c:pt>
                <c:pt idx="32">
                  <c:v>40.28</c:v>
                </c:pt>
                <c:pt idx="33">
                  <c:v>40.159999999999997</c:v>
                </c:pt>
                <c:pt idx="34">
                  <c:v>40.35</c:v>
                </c:pt>
                <c:pt idx="35">
                  <c:v>40.33</c:v>
                </c:pt>
                <c:pt idx="36">
                  <c:v>40.28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726976"/>
        <c:axId val="155728896"/>
      </c:lineChart>
      <c:catAx>
        <c:axId val="155726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55728896"/>
        <c:crosses val="autoZero"/>
        <c:auto val="1"/>
        <c:lblAlgn val="ctr"/>
        <c:lblOffset val="100"/>
        <c:noMultiLvlLbl val="0"/>
      </c:catAx>
      <c:valAx>
        <c:axId val="155728896"/>
        <c:scaling>
          <c:orientation val="minMax"/>
          <c:min val="39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5572697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'Kozak i razboiniki'!$C$18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'Kozak i razboiniki'!$C$19:$C$83</c:f>
              <c:numCache>
                <c:formatCode>0.00</c:formatCode>
                <c:ptCount val="65"/>
                <c:pt idx="0">
                  <c:v>42.87</c:v>
                </c:pt>
                <c:pt idx="1">
                  <c:v>40.54</c:v>
                </c:pt>
                <c:pt idx="2">
                  <c:v>41.31</c:v>
                </c:pt>
                <c:pt idx="3">
                  <c:v>40.36</c:v>
                </c:pt>
                <c:pt idx="4">
                  <c:v>40.369999999999997</c:v>
                </c:pt>
                <c:pt idx="5">
                  <c:v>40.299999999999997</c:v>
                </c:pt>
                <c:pt idx="6">
                  <c:v>40.51</c:v>
                </c:pt>
                <c:pt idx="7">
                  <c:v>40.32</c:v>
                </c:pt>
                <c:pt idx="8">
                  <c:v>40.5</c:v>
                </c:pt>
                <c:pt idx="9">
                  <c:v>41.45</c:v>
                </c:pt>
                <c:pt idx="10">
                  <c:v>40.5</c:v>
                </c:pt>
                <c:pt idx="11">
                  <c:v>40.24</c:v>
                </c:pt>
                <c:pt idx="12">
                  <c:v>40.020000000000003</c:v>
                </c:pt>
                <c:pt idx="13">
                  <c:v>40.229999999999997</c:v>
                </c:pt>
                <c:pt idx="14">
                  <c:v>40.270000000000003</c:v>
                </c:pt>
                <c:pt idx="15">
                  <c:v>40.200000000000003</c:v>
                </c:pt>
                <c:pt idx="16">
                  <c:v>39.85</c:v>
                </c:pt>
                <c:pt idx="17">
                  <c:v>39.9</c:v>
                </c:pt>
                <c:pt idx="18">
                  <c:v>39.619999999999997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'Kozak i razboiniki'!$D$18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'Kozak i razboiniki'!$D$19:$D$83</c:f>
              <c:numCache>
                <c:formatCode>0.00</c:formatCode>
                <c:ptCount val="65"/>
                <c:pt idx="0">
                  <c:v>41.82</c:v>
                </c:pt>
                <c:pt idx="1">
                  <c:v>40.450000000000003</c:v>
                </c:pt>
                <c:pt idx="2">
                  <c:v>40.31</c:v>
                </c:pt>
                <c:pt idx="3">
                  <c:v>39.880000000000003</c:v>
                </c:pt>
                <c:pt idx="4">
                  <c:v>40.1</c:v>
                </c:pt>
                <c:pt idx="5">
                  <c:v>40.15</c:v>
                </c:pt>
                <c:pt idx="6">
                  <c:v>40.729999999999997</c:v>
                </c:pt>
                <c:pt idx="7">
                  <c:v>40.19</c:v>
                </c:pt>
                <c:pt idx="8">
                  <c:v>40.21</c:v>
                </c:pt>
                <c:pt idx="9">
                  <c:v>40</c:v>
                </c:pt>
                <c:pt idx="10">
                  <c:v>40.15</c:v>
                </c:pt>
                <c:pt idx="11">
                  <c:v>40.07</c:v>
                </c:pt>
                <c:pt idx="12">
                  <c:v>40.229999999999997</c:v>
                </c:pt>
                <c:pt idx="13">
                  <c:v>40.270000000000003</c:v>
                </c:pt>
                <c:pt idx="14">
                  <c:v>40.18</c:v>
                </c:pt>
                <c:pt idx="15">
                  <c:v>39.99</c:v>
                </c:pt>
                <c:pt idx="16">
                  <c:v>40.11</c:v>
                </c:pt>
                <c:pt idx="17">
                  <c:v>41.44</c:v>
                </c:pt>
                <c:pt idx="18">
                  <c:v>40.33</c:v>
                </c:pt>
                <c:pt idx="19">
                  <c:v>42.21</c:v>
                </c:pt>
                <c:pt idx="20">
                  <c:v>41.87</c:v>
                </c:pt>
                <c:pt idx="21">
                  <c:v>40.46</c:v>
                </c:pt>
                <c:pt idx="22">
                  <c:v>40.81</c:v>
                </c:pt>
                <c:pt idx="23">
                  <c:v>40.11</c:v>
                </c:pt>
                <c:pt idx="24">
                  <c:v>40.090000000000003</c:v>
                </c:pt>
                <c:pt idx="25">
                  <c:v>40.11</c:v>
                </c:pt>
                <c:pt idx="26">
                  <c:v>39.869999999999997</c:v>
                </c:pt>
                <c:pt idx="27">
                  <c:v>39.96</c:v>
                </c:pt>
                <c:pt idx="28">
                  <c:v>39.950000000000003</c:v>
                </c:pt>
                <c:pt idx="29">
                  <c:v>40.04</c:v>
                </c:pt>
                <c:pt idx="30">
                  <c:v>40.14</c:v>
                </c:pt>
                <c:pt idx="31">
                  <c:v>40.03</c:v>
                </c:pt>
                <c:pt idx="32">
                  <c:v>39.909999999999997</c:v>
                </c:pt>
                <c:pt idx="33">
                  <c:v>40.200000000000003</c:v>
                </c:pt>
                <c:pt idx="34">
                  <c:v>40.08</c:v>
                </c:pt>
                <c:pt idx="35">
                  <c:v>40.11</c:v>
                </c:pt>
                <c:pt idx="36">
                  <c:v>39.97</c:v>
                </c:pt>
                <c:pt idx="37">
                  <c:v>40.14</c:v>
                </c:pt>
                <c:pt idx="38">
                  <c:v>40.03</c:v>
                </c:pt>
                <c:pt idx="39">
                  <c:v>39.799999999999997</c:v>
                </c:pt>
                <c:pt idx="40">
                  <c:v>40.1</c:v>
                </c:pt>
                <c:pt idx="41">
                  <c:v>40.17</c:v>
                </c:pt>
                <c:pt idx="42">
                  <c:v>40.29</c:v>
                </c:pt>
                <c:pt idx="43">
                  <c:v>39.99</c:v>
                </c:pt>
                <c:pt idx="44">
                  <c:v>40.159999999999997</c:v>
                </c:pt>
                <c:pt idx="45">
                  <c:v>40.01</c:v>
                </c:pt>
                <c:pt idx="46">
                  <c:v>40.15</c:v>
                </c:pt>
                <c:pt idx="47">
                  <c:v>39.86</c:v>
                </c:pt>
                <c:pt idx="48">
                  <c:v>40.08</c:v>
                </c:pt>
                <c:pt idx="49">
                  <c:v>39.909999999999997</c:v>
                </c:pt>
                <c:pt idx="50">
                  <c:v>40.32</c:v>
                </c:pt>
                <c:pt idx="51">
                  <c:v>40.299999999999997</c:v>
                </c:pt>
                <c:pt idx="52">
                  <c:v>40.07</c:v>
                </c:pt>
                <c:pt idx="53">
                  <c:v>40.04</c:v>
                </c:pt>
                <c:pt idx="54">
                  <c:v>40.200000000000003</c:v>
                </c:pt>
                <c:pt idx="55">
                  <c:v>39.99</c:v>
                </c:pt>
                <c:pt idx="56">
                  <c:v>40.369999999999997</c:v>
                </c:pt>
                <c:pt idx="57">
                  <c:v>40.06</c:v>
                </c:pt>
                <c:pt idx="58">
                  <c:v>40.46</c:v>
                </c:pt>
                <c:pt idx="59">
                  <c:v>40.119999999999997</c:v>
                </c:pt>
                <c:pt idx="60">
                  <c:v>40.19</c:v>
                </c:pt>
                <c:pt idx="61">
                  <c:v>40.71</c:v>
                </c:pt>
                <c:pt idx="62">
                  <c:v>42.11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'Kozak i razboiniki'!$E$18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'Kozak i razboiniki'!$E$19:$E$83</c:f>
              <c:numCache>
                <c:formatCode>0.00</c:formatCode>
                <c:ptCount val="65"/>
                <c:pt idx="0">
                  <c:v>41.94</c:v>
                </c:pt>
                <c:pt idx="1">
                  <c:v>40.72</c:v>
                </c:pt>
                <c:pt idx="2">
                  <c:v>40.83</c:v>
                </c:pt>
                <c:pt idx="3">
                  <c:v>40.31</c:v>
                </c:pt>
                <c:pt idx="4">
                  <c:v>41.16</c:v>
                </c:pt>
                <c:pt idx="5">
                  <c:v>40.85</c:v>
                </c:pt>
                <c:pt idx="6">
                  <c:v>40.299999999999997</c:v>
                </c:pt>
                <c:pt idx="7">
                  <c:v>41</c:v>
                </c:pt>
                <c:pt idx="8">
                  <c:v>40.54</c:v>
                </c:pt>
                <c:pt idx="9">
                  <c:v>40.53</c:v>
                </c:pt>
                <c:pt idx="10">
                  <c:v>40.479999999999997</c:v>
                </c:pt>
                <c:pt idx="11">
                  <c:v>40.479999999999997</c:v>
                </c:pt>
                <c:pt idx="12">
                  <c:v>40.6</c:v>
                </c:pt>
                <c:pt idx="13">
                  <c:v>40.29</c:v>
                </c:pt>
                <c:pt idx="14">
                  <c:v>40.25</c:v>
                </c:pt>
                <c:pt idx="15">
                  <c:v>40.31</c:v>
                </c:pt>
                <c:pt idx="16">
                  <c:v>40.450000000000003</c:v>
                </c:pt>
                <c:pt idx="17">
                  <c:v>41.58</c:v>
                </c:pt>
                <c:pt idx="18">
                  <c:v>40.869999999999997</c:v>
                </c:pt>
                <c:pt idx="19">
                  <c:v>40.43</c:v>
                </c:pt>
                <c:pt idx="20">
                  <c:v>40.61</c:v>
                </c:pt>
                <c:pt idx="21">
                  <c:v>40.380000000000003</c:v>
                </c:pt>
                <c:pt idx="22">
                  <c:v>40.520000000000003</c:v>
                </c:pt>
                <c:pt idx="23">
                  <c:v>40.56</c:v>
                </c:pt>
                <c:pt idx="24">
                  <c:v>40.64</c:v>
                </c:pt>
                <c:pt idx="25">
                  <c:v>40.369999999999997</c:v>
                </c:pt>
                <c:pt idx="26">
                  <c:v>40.4</c:v>
                </c:pt>
                <c:pt idx="27">
                  <c:v>40.49</c:v>
                </c:pt>
                <c:pt idx="28">
                  <c:v>40.24</c:v>
                </c:pt>
                <c:pt idx="29">
                  <c:v>40.42</c:v>
                </c:pt>
                <c:pt idx="30">
                  <c:v>40.6</c:v>
                </c:pt>
                <c:pt idx="31">
                  <c:v>40.5</c:v>
                </c:pt>
                <c:pt idx="32">
                  <c:v>40.24</c:v>
                </c:pt>
                <c:pt idx="33">
                  <c:v>40.24</c:v>
                </c:pt>
                <c:pt idx="34">
                  <c:v>40.54</c:v>
                </c:pt>
                <c:pt idx="35">
                  <c:v>40.54</c:v>
                </c:pt>
                <c:pt idx="36">
                  <c:v>40.56</c:v>
                </c:pt>
                <c:pt idx="37">
                  <c:v>40.36</c:v>
                </c:pt>
                <c:pt idx="38">
                  <c:v>40.39</c:v>
                </c:pt>
                <c:pt idx="39">
                  <c:v>40.4</c:v>
                </c:pt>
                <c:pt idx="40">
                  <c:v>40.44</c:v>
                </c:pt>
                <c:pt idx="41">
                  <c:v>40.39</c:v>
                </c:pt>
                <c:pt idx="42">
                  <c:v>40.61</c:v>
                </c:pt>
                <c:pt idx="43">
                  <c:v>40.409999999999997</c:v>
                </c:pt>
                <c:pt idx="44">
                  <c:v>40.4</c:v>
                </c:pt>
                <c:pt idx="45">
                  <c:v>40.39</c:v>
                </c:pt>
                <c:pt idx="46">
                  <c:v>40.520000000000003</c:v>
                </c:pt>
                <c:pt idx="47">
                  <c:v>40.64</c:v>
                </c:pt>
                <c:pt idx="48">
                  <c:v>40.56</c:v>
                </c:pt>
                <c:pt idx="49">
                  <c:v>40.67</c:v>
                </c:pt>
                <c:pt idx="50">
                  <c:v>40.340000000000003</c:v>
                </c:pt>
                <c:pt idx="51">
                  <c:v>40.53</c:v>
                </c:pt>
                <c:pt idx="52">
                  <c:v>40.619999999999997</c:v>
                </c:pt>
                <c:pt idx="53">
                  <c:v>41.13</c:v>
                </c:pt>
                <c:pt idx="54">
                  <c:v>40.770000000000003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'Kozak i razboiniki'!$F$18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'Kozak i razboiniki'!$F$19:$F$83</c:f>
              <c:numCache>
                <c:formatCode>0.00</c:formatCode>
                <c:ptCount val="65"/>
                <c:pt idx="0">
                  <c:v>41.69</c:v>
                </c:pt>
                <c:pt idx="1">
                  <c:v>40.9</c:v>
                </c:pt>
                <c:pt idx="2">
                  <c:v>40.770000000000003</c:v>
                </c:pt>
                <c:pt idx="3">
                  <c:v>40.79</c:v>
                </c:pt>
                <c:pt idx="4">
                  <c:v>40.65</c:v>
                </c:pt>
                <c:pt idx="5">
                  <c:v>40.75</c:v>
                </c:pt>
                <c:pt idx="6">
                  <c:v>41.34</c:v>
                </c:pt>
                <c:pt idx="7">
                  <c:v>41.52</c:v>
                </c:pt>
                <c:pt idx="8">
                  <c:v>40.630000000000003</c:v>
                </c:pt>
                <c:pt idx="9">
                  <c:v>41.93</c:v>
                </c:pt>
                <c:pt idx="10">
                  <c:v>41.46</c:v>
                </c:pt>
                <c:pt idx="11">
                  <c:v>40.67</c:v>
                </c:pt>
                <c:pt idx="12">
                  <c:v>40.81</c:v>
                </c:pt>
                <c:pt idx="13">
                  <c:v>41.96</c:v>
                </c:pt>
                <c:pt idx="14">
                  <c:v>42.59</c:v>
                </c:pt>
                <c:pt idx="15">
                  <c:v>40.53</c:v>
                </c:pt>
                <c:pt idx="16">
                  <c:v>40.380000000000003</c:v>
                </c:pt>
                <c:pt idx="17">
                  <c:v>42.68</c:v>
                </c:pt>
                <c:pt idx="18">
                  <c:v>40.78</c:v>
                </c:pt>
                <c:pt idx="19">
                  <c:v>42.69</c:v>
                </c:pt>
                <c:pt idx="20">
                  <c:v>42.44</c:v>
                </c:pt>
                <c:pt idx="21">
                  <c:v>41.54</c:v>
                </c:pt>
                <c:pt idx="22">
                  <c:v>41.43</c:v>
                </c:pt>
                <c:pt idx="23">
                  <c:v>41.7</c:v>
                </c:pt>
                <c:pt idx="24">
                  <c:v>40.479999999999997</c:v>
                </c:pt>
                <c:pt idx="25">
                  <c:v>40.340000000000003</c:v>
                </c:pt>
                <c:pt idx="26">
                  <c:v>40.76</c:v>
                </c:pt>
                <c:pt idx="27">
                  <c:v>40.799999999999997</c:v>
                </c:pt>
                <c:pt idx="28">
                  <c:v>40.520000000000003</c:v>
                </c:pt>
                <c:pt idx="29">
                  <c:v>40.53</c:v>
                </c:pt>
                <c:pt idx="30">
                  <c:v>40.6</c:v>
                </c:pt>
                <c:pt idx="31">
                  <c:v>40.630000000000003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201152"/>
        <c:axId val="135202688"/>
      </c:lineChart>
      <c:catAx>
        <c:axId val="135201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5202688"/>
        <c:crosses val="autoZero"/>
        <c:auto val="1"/>
        <c:lblAlgn val="ctr"/>
        <c:lblOffset val="100"/>
        <c:noMultiLvlLbl val="0"/>
      </c:catAx>
      <c:valAx>
        <c:axId val="135202688"/>
        <c:scaling>
          <c:orientation val="minMax"/>
          <c:min val="39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3520115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'Levi-9'!$C$18</c:f>
              <c:strCache>
                <c:ptCount val="1"/>
                <c:pt idx="0">
                  <c:v>Трофименко Иван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'Levi-9'!$B$19:$B$68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'Levi-9'!$C$19:$C$68</c:f>
              <c:numCache>
                <c:formatCode>0.00</c:formatCode>
                <c:ptCount val="50"/>
                <c:pt idx="0">
                  <c:v>43.47</c:v>
                </c:pt>
                <c:pt idx="1">
                  <c:v>40.42</c:v>
                </c:pt>
                <c:pt idx="2">
                  <c:v>40.94</c:v>
                </c:pt>
                <c:pt idx="3">
                  <c:v>40.520000000000003</c:v>
                </c:pt>
                <c:pt idx="4">
                  <c:v>40.380000000000003</c:v>
                </c:pt>
                <c:pt idx="5">
                  <c:v>40.15</c:v>
                </c:pt>
                <c:pt idx="6">
                  <c:v>40.47</c:v>
                </c:pt>
                <c:pt idx="7">
                  <c:v>40.28</c:v>
                </c:pt>
                <c:pt idx="8">
                  <c:v>40.54</c:v>
                </c:pt>
                <c:pt idx="9">
                  <c:v>41.49</c:v>
                </c:pt>
                <c:pt idx="10">
                  <c:v>40.36</c:v>
                </c:pt>
                <c:pt idx="11">
                  <c:v>40.42</c:v>
                </c:pt>
                <c:pt idx="12">
                  <c:v>40.369999999999997</c:v>
                </c:pt>
                <c:pt idx="13">
                  <c:v>40.35</c:v>
                </c:pt>
                <c:pt idx="14">
                  <c:v>40.51</c:v>
                </c:pt>
                <c:pt idx="15">
                  <c:v>40.369999999999997</c:v>
                </c:pt>
                <c:pt idx="16">
                  <c:v>40.299999999999997</c:v>
                </c:pt>
                <c:pt idx="17">
                  <c:v>40.450000000000003</c:v>
                </c:pt>
                <c:pt idx="18">
                  <c:v>40.36</c:v>
                </c:pt>
                <c:pt idx="19">
                  <c:v>40.270000000000003</c:v>
                </c:pt>
                <c:pt idx="20">
                  <c:v>40.75</c:v>
                </c:pt>
                <c:pt idx="21">
                  <c:v>40.46</c:v>
                </c:pt>
                <c:pt idx="22">
                  <c:v>40.659999999999997</c:v>
                </c:pt>
                <c:pt idx="23">
                  <c:v>40.409999999999997</c:v>
                </c:pt>
                <c:pt idx="24">
                  <c:v>40.86</c:v>
                </c:pt>
                <c:pt idx="25">
                  <c:v>40.61</c:v>
                </c:pt>
                <c:pt idx="26">
                  <c:v>41.68</c:v>
                </c:pt>
                <c:pt idx="27">
                  <c:v>40.479999999999997</c:v>
                </c:pt>
                <c:pt idx="28">
                  <c:v>40.729999999999997</c:v>
                </c:pt>
                <c:pt idx="29">
                  <c:v>40.590000000000003</c:v>
                </c:pt>
                <c:pt idx="30">
                  <c:v>40.76</c:v>
                </c:pt>
                <c:pt idx="31">
                  <c:v>40.89</c:v>
                </c:pt>
                <c:pt idx="32">
                  <c:v>41.06</c:v>
                </c:pt>
                <c:pt idx="33">
                  <c:v>40.54</c:v>
                </c:pt>
                <c:pt idx="34">
                  <c:v>41.03</c:v>
                </c:pt>
                <c:pt idx="35">
                  <c:v>40.83</c:v>
                </c:pt>
                <c:pt idx="36">
                  <c:v>40.659999999999997</c:v>
                </c:pt>
                <c:pt idx="37">
                  <c:v>41.08</c:v>
                </c:pt>
                <c:pt idx="38">
                  <c:v>40.85</c:v>
                </c:pt>
                <c:pt idx="39">
                  <c:v>40.69</c:v>
                </c:pt>
                <c:pt idx="40">
                  <c:v>40.950000000000003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'Levi-9'!$D$18</c:f>
              <c:strCache>
                <c:ptCount val="1"/>
                <c:pt idx="0">
                  <c:v>Таволжан Виталик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'Levi-9'!$B$19:$B$68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'Levi-9'!$D$19:$D$68</c:f>
              <c:numCache>
                <c:formatCode>0.00</c:formatCode>
                <c:ptCount val="50"/>
                <c:pt idx="0">
                  <c:v>41.19</c:v>
                </c:pt>
                <c:pt idx="1">
                  <c:v>40.86</c:v>
                </c:pt>
                <c:pt idx="2">
                  <c:v>41.62</c:v>
                </c:pt>
                <c:pt idx="3">
                  <c:v>40.86</c:v>
                </c:pt>
                <c:pt idx="4">
                  <c:v>40.74</c:v>
                </c:pt>
                <c:pt idx="5">
                  <c:v>40.96</c:v>
                </c:pt>
                <c:pt idx="6">
                  <c:v>40.76</c:v>
                </c:pt>
                <c:pt idx="7">
                  <c:v>40.619999999999997</c:v>
                </c:pt>
                <c:pt idx="8">
                  <c:v>41.46</c:v>
                </c:pt>
                <c:pt idx="9">
                  <c:v>40.53</c:v>
                </c:pt>
                <c:pt idx="10">
                  <c:v>40.450000000000003</c:v>
                </c:pt>
                <c:pt idx="11">
                  <c:v>40.659999999999997</c:v>
                </c:pt>
                <c:pt idx="12">
                  <c:v>40.380000000000003</c:v>
                </c:pt>
                <c:pt idx="13">
                  <c:v>40.54</c:v>
                </c:pt>
                <c:pt idx="14">
                  <c:v>40.53</c:v>
                </c:pt>
                <c:pt idx="15">
                  <c:v>40.35</c:v>
                </c:pt>
                <c:pt idx="16">
                  <c:v>40.51</c:v>
                </c:pt>
                <c:pt idx="17">
                  <c:v>40.61</c:v>
                </c:pt>
                <c:pt idx="18">
                  <c:v>40.35</c:v>
                </c:pt>
                <c:pt idx="19">
                  <c:v>40.67</c:v>
                </c:pt>
                <c:pt idx="20">
                  <c:v>40.659999999999997</c:v>
                </c:pt>
                <c:pt idx="21">
                  <c:v>40.6</c:v>
                </c:pt>
                <c:pt idx="22">
                  <c:v>40.39</c:v>
                </c:pt>
                <c:pt idx="23">
                  <c:v>40.74</c:v>
                </c:pt>
                <c:pt idx="24">
                  <c:v>40.729999999999997</c:v>
                </c:pt>
                <c:pt idx="25">
                  <c:v>41.71</c:v>
                </c:pt>
                <c:pt idx="26">
                  <c:v>40.53</c:v>
                </c:pt>
                <c:pt idx="27">
                  <c:v>40.520000000000003</c:v>
                </c:pt>
                <c:pt idx="28">
                  <c:v>40.75</c:v>
                </c:pt>
                <c:pt idx="29">
                  <c:v>40.58</c:v>
                </c:pt>
                <c:pt idx="30">
                  <c:v>40.89</c:v>
                </c:pt>
                <c:pt idx="31">
                  <c:v>41.19</c:v>
                </c:pt>
                <c:pt idx="32">
                  <c:v>40.64</c:v>
                </c:pt>
                <c:pt idx="33">
                  <c:v>40.47</c:v>
                </c:pt>
                <c:pt idx="34">
                  <c:v>40.53</c:v>
                </c:pt>
                <c:pt idx="35">
                  <c:v>40.94</c:v>
                </c:pt>
                <c:pt idx="36">
                  <c:v>40.89</c:v>
                </c:pt>
                <c:pt idx="37">
                  <c:v>40.630000000000003</c:v>
                </c:pt>
                <c:pt idx="38">
                  <c:v>41.02</c:v>
                </c:pt>
                <c:pt idx="39">
                  <c:v>40.68</c:v>
                </c:pt>
                <c:pt idx="40">
                  <c:v>40.409999999999997</c:v>
                </c:pt>
                <c:pt idx="41">
                  <c:v>41.27</c:v>
                </c:pt>
                <c:pt idx="42">
                  <c:v>40.67</c:v>
                </c:pt>
                <c:pt idx="43">
                  <c:v>40.71</c:v>
                </c:pt>
                <c:pt idx="44">
                  <c:v>40.840000000000003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'Levi-9'!$E$18</c:f>
              <c:strCache>
                <c:ptCount val="1"/>
                <c:pt idx="0">
                  <c:v>Трофименко Иван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'Levi-9'!$B$19:$B$68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'Levi-9'!$E$19:$E$68</c:f>
              <c:numCache>
                <c:formatCode>0.00</c:formatCode>
                <c:ptCount val="50"/>
                <c:pt idx="0">
                  <c:v>43.63</c:v>
                </c:pt>
                <c:pt idx="1">
                  <c:v>40.85</c:v>
                </c:pt>
                <c:pt idx="2">
                  <c:v>41.93</c:v>
                </c:pt>
                <c:pt idx="3">
                  <c:v>40.5</c:v>
                </c:pt>
                <c:pt idx="4">
                  <c:v>40.61</c:v>
                </c:pt>
                <c:pt idx="5">
                  <c:v>40.590000000000003</c:v>
                </c:pt>
                <c:pt idx="6">
                  <c:v>40.9</c:v>
                </c:pt>
                <c:pt idx="7">
                  <c:v>40.450000000000003</c:v>
                </c:pt>
                <c:pt idx="8">
                  <c:v>40.47</c:v>
                </c:pt>
                <c:pt idx="9">
                  <c:v>40.49</c:v>
                </c:pt>
                <c:pt idx="10">
                  <c:v>40.4</c:v>
                </c:pt>
                <c:pt idx="11">
                  <c:v>40.35</c:v>
                </c:pt>
                <c:pt idx="12">
                  <c:v>40.49</c:v>
                </c:pt>
                <c:pt idx="13">
                  <c:v>42.44</c:v>
                </c:pt>
                <c:pt idx="14">
                  <c:v>42.24</c:v>
                </c:pt>
                <c:pt idx="15">
                  <c:v>41.1</c:v>
                </c:pt>
                <c:pt idx="16">
                  <c:v>41.38</c:v>
                </c:pt>
                <c:pt idx="17">
                  <c:v>42.9</c:v>
                </c:pt>
                <c:pt idx="18">
                  <c:v>40.799999999999997</c:v>
                </c:pt>
                <c:pt idx="19">
                  <c:v>40.450000000000003</c:v>
                </c:pt>
                <c:pt idx="20">
                  <c:v>40.35</c:v>
                </c:pt>
                <c:pt idx="21">
                  <c:v>40.47</c:v>
                </c:pt>
                <c:pt idx="22">
                  <c:v>40.32</c:v>
                </c:pt>
                <c:pt idx="23">
                  <c:v>40.29</c:v>
                </c:pt>
                <c:pt idx="24">
                  <c:v>40.44</c:v>
                </c:pt>
                <c:pt idx="25">
                  <c:v>40.65</c:v>
                </c:pt>
                <c:pt idx="26">
                  <c:v>40.42</c:v>
                </c:pt>
                <c:pt idx="27">
                  <c:v>40.78</c:v>
                </c:pt>
                <c:pt idx="28">
                  <c:v>40.6</c:v>
                </c:pt>
                <c:pt idx="29">
                  <c:v>40.47</c:v>
                </c:pt>
                <c:pt idx="30">
                  <c:v>40.65</c:v>
                </c:pt>
                <c:pt idx="31">
                  <c:v>40.590000000000003</c:v>
                </c:pt>
                <c:pt idx="32">
                  <c:v>40.11</c:v>
                </c:pt>
                <c:pt idx="33">
                  <c:v>40.49</c:v>
                </c:pt>
                <c:pt idx="34">
                  <c:v>40.83</c:v>
                </c:pt>
                <c:pt idx="35">
                  <c:v>40.520000000000003</c:v>
                </c:pt>
                <c:pt idx="36">
                  <c:v>40.630000000000003</c:v>
                </c:pt>
                <c:pt idx="37">
                  <c:v>40.57</c:v>
                </c:pt>
                <c:pt idx="38">
                  <c:v>40.33</c:v>
                </c:pt>
                <c:pt idx="39">
                  <c:v>40.46</c:v>
                </c:pt>
                <c:pt idx="40">
                  <c:v>40.54</c:v>
                </c:pt>
                <c:pt idx="41">
                  <c:v>41</c:v>
                </c:pt>
                <c:pt idx="42">
                  <c:v>40.590000000000003</c:v>
                </c:pt>
                <c:pt idx="43">
                  <c:v>40.6</c:v>
                </c:pt>
                <c:pt idx="44">
                  <c:v>40.520000000000003</c:v>
                </c:pt>
                <c:pt idx="45">
                  <c:v>43.51</c:v>
                </c:pt>
                <c:pt idx="46">
                  <c:v>40.49</c:v>
                </c:pt>
                <c:pt idx="47">
                  <c:v>40.33</c:v>
                </c:pt>
                <c:pt idx="48">
                  <c:v>40.590000000000003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'Levi-9'!$F$18</c:f>
              <c:strCache>
                <c:ptCount val="1"/>
                <c:pt idx="0">
                  <c:v>Таволжан Виталик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'Levi-9'!$B$19:$B$68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'Levi-9'!$F$19:$F$68</c:f>
              <c:numCache>
                <c:formatCode>0.00</c:formatCode>
                <c:ptCount val="50"/>
                <c:pt idx="0">
                  <c:v>41.88</c:v>
                </c:pt>
                <c:pt idx="1">
                  <c:v>41.16</c:v>
                </c:pt>
                <c:pt idx="2">
                  <c:v>40.98</c:v>
                </c:pt>
                <c:pt idx="3">
                  <c:v>40.340000000000003</c:v>
                </c:pt>
                <c:pt idx="4">
                  <c:v>40.35</c:v>
                </c:pt>
                <c:pt idx="5">
                  <c:v>40.74</c:v>
                </c:pt>
                <c:pt idx="6">
                  <c:v>40.5</c:v>
                </c:pt>
                <c:pt idx="7">
                  <c:v>40.450000000000003</c:v>
                </c:pt>
                <c:pt idx="8">
                  <c:v>40.590000000000003</c:v>
                </c:pt>
                <c:pt idx="9">
                  <c:v>40.49</c:v>
                </c:pt>
                <c:pt idx="10">
                  <c:v>40.44</c:v>
                </c:pt>
                <c:pt idx="11">
                  <c:v>40.630000000000003</c:v>
                </c:pt>
                <c:pt idx="12">
                  <c:v>40.369999999999997</c:v>
                </c:pt>
                <c:pt idx="13">
                  <c:v>40.56</c:v>
                </c:pt>
                <c:pt idx="14">
                  <c:v>40.479999999999997</c:v>
                </c:pt>
                <c:pt idx="15">
                  <c:v>40.270000000000003</c:v>
                </c:pt>
                <c:pt idx="16">
                  <c:v>40.35</c:v>
                </c:pt>
                <c:pt idx="17">
                  <c:v>40.64</c:v>
                </c:pt>
                <c:pt idx="18">
                  <c:v>40.49</c:v>
                </c:pt>
                <c:pt idx="19">
                  <c:v>40.590000000000003</c:v>
                </c:pt>
                <c:pt idx="20">
                  <c:v>40.630000000000003</c:v>
                </c:pt>
                <c:pt idx="21">
                  <c:v>41.1</c:v>
                </c:pt>
                <c:pt idx="22">
                  <c:v>41.1</c:v>
                </c:pt>
                <c:pt idx="23">
                  <c:v>41.12</c:v>
                </c:pt>
                <c:pt idx="24">
                  <c:v>40.54</c:v>
                </c:pt>
                <c:pt idx="25">
                  <c:v>40.450000000000003</c:v>
                </c:pt>
                <c:pt idx="26">
                  <c:v>40.64</c:v>
                </c:pt>
                <c:pt idx="27">
                  <c:v>40.619999999999997</c:v>
                </c:pt>
                <c:pt idx="28">
                  <c:v>40.19</c:v>
                </c:pt>
                <c:pt idx="29">
                  <c:v>40.409999999999997</c:v>
                </c:pt>
                <c:pt idx="30">
                  <c:v>40.44</c:v>
                </c:pt>
                <c:pt idx="31">
                  <c:v>40.270000000000003</c:v>
                </c:pt>
                <c:pt idx="32">
                  <c:v>40.36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036224"/>
        <c:axId val="124038144"/>
      </c:lineChart>
      <c:catAx>
        <c:axId val="1240362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24038144"/>
        <c:crosses val="autoZero"/>
        <c:auto val="1"/>
        <c:lblAlgn val="ctr"/>
        <c:lblOffset val="100"/>
        <c:noMultiLvlLbl val="0"/>
      </c:catAx>
      <c:valAx>
        <c:axId val="124038144"/>
        <c:scaling>
          <c:orientation val="minMax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2403622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'Chayka Shcool'!$C$18</c:f>
              <c:strCache>
                <c:ptCount val="1"/>
                <c:pt idx="0">
                  <c:v>Горбоконь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'Chayka Shcool'!$B$19:$B$68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'Chayka Shcool'!$C$19:$C$68</c:f>
              <c:numCache>
                <c:formatCode>0.00</c:formatCode>
                <c:ptCount val="50"/>
                <c:pt idx="0">
                  <c:v>44.39</c:v>
                </c:pt>
                <c:pt idx="1">
                  <c:v>41.62</c:v>
                </c:pt>
                <c:pt idx="2">
                  <c:v>41.91</c:v>
                </c:pt>
                <c:pt idx="3">
                  <c:v>40.86</c:v>
                </c:pt>
                <c:pt idx="4">
                  <c:v>41.95</c:v>
                </c:pt>
                <c:pt idx="5">
                  <c:v>41.35</c:v>
                </c:pt>
                <c:pt idx="6">
                  <c:v>40.76</c:v>
                </c:pt>
                <c:pt idx="7">
                  <c:v>40.92</c:v>
                </c:pt>
                <c:pt idx="8">
                  <c:v>40.619999999999997</c:v>
                </c:pt>
                <c:pt idx="9">
                  <c:v>40.75</c:v>
                </c:pt>
                <c:pt idx="10">
                  <c:v>40.82</c:v>
                </c:pt>
                <c:pt idx="11">
                  <c:v>40.71</c:v>
                </c:pt>
                <c:pt idx="12">
                  <c:v>40.25</c:v>
                </c:pt>
                <c:pt idx="13">
                  <c:v>40.69</c:v>
                </c:pt>
                <c:pt idx="14">
                  <c:v>40.82</c:v>
                </c:pt>
                <c:pt idx="15">
                  <c:v>41.33</c:v>
                </c:pt>
                <c:pt idx="16">
                  <c:v>40.68</c:v>
                </c:pt>
                <c:pt idx="17">
                  <c:v>41.12</c:v>
                </c:pt>
                <c:pt idx="18">
                  <c:v>40.69</c:v>
                </c:pt>
                <c:pt idx="19">
                  <c:v>40.99</c:v>
                </c:pt>
                <c:pt idx="20">
                  <c:v>40.869999999999997</c:v>
                </c:pt>
                <c:pt idx="21">
                  <c:v>41.24</c:v>
                </c:pt>
                <c:pt idx="22">
                  <c:v>40.880000000000003</c:v>
                </c:pt>
                <c:pt idx="23">
                  <c:v>41.04</c:v>
                </c:pt>
                <c:pt idx="24">
                  <c:v>40.869999999999997</c:v>
                </c:pt>
                <c:pt idx="25">
                  <c:v>41.05</c:v>
                </c:pt>
                <c:pt idx="26">
                  <c:v>40.840000000000003</c:v>
                </c:pt>
                <c:pt idx="27">
                  <c:v>40.799999999999997</c:v>
                </c:pt>
                <c:pt idx="28">
                  <c:v>40.94</c:v>
                </c:pt>
                <c:pt idx="29">
                  <c:v>41.32</c:v>
                </c:pt>
                <c:pt idx="30">
                  <c:v>41.48</c:v>
                </c:pt>
                <c:pt idx="31">
                  <c:v>40.81</c:v>
                </c:pt>
                <c:pt idx="32">
                  <c:v>41.26</c:v>
                </c:pt>
                <c:pt idx="33">
                  <c:v>40.92</c:v>
                </c:pt>
                <c:pt idx="34">
                  <c:v>41.19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'Chayka Shcool'!$D$18</c:f>
              <c:strCache>
                <c:ptCount val="1"/>
                <c:pt idx="0">
                  <c:v>Доценко Анатолий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'Chayka Shcool'!$B$19:$B$68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'Chayka Shcool'!$D$19:$D$68</c:f>
              <c:numCache>
                <c:formatCode>0.00</c:formatCode>
                <c:ptCount val="50"/>
                <c:pt idx="0">
                  <c:v>42.4</c:v>
                </c:pt>
                <c:pt idx="1">
                  <c:v>41.56</c:v>
                </c:pt>
                <c:pt idx="2">
                  <c:v>41.14</c:v>
                </c:pt>
                <c:pt idx="3">
                  <c:v>41.35</c:v>
                </c:pt>
                <c:pt idx="4">
                  <c:v>42.02</c:v>
                </c:pt>
                <c:pt idx="5">
                  <c:v>42.94</c:v>
                </c:pt>
                <c:pt idx="6">
                  <c:v>41.39</c:v>
                </c:pt>
                <c:pt idx="7">
                  <c:v>41.33</c:v>
                </c:pt>
                <c:pt idx="8">
                  <c:v>41.32</c:v>
                </c:pt>
                <c:pt idx="9">
                  <c:v>41.16</c:v>
                </c:pt>
                <c:pt idx="10">
                  <c:v>41.54</c:v>
                </c:pt>
                <c:pt idx="11">
                  <c:v>41.87</c:v>
                </c:pt>
                <c:pt idx="12">
                  <c:v>40.74</c:v>
                </c:pt>
                <c:pt idx="13">
                  <c:v>41.18</c:v>
                </c:pt>
                <c:pt idx="14">
                  <c:v>41.14</c:v>
                </c:pt>
                <c:pt idx="15">
                  <c:v>40.770000000000003</c:v>
                </c:pt>
                <c:pt idx="16">
                  <c:v>40.98</c:v>
                </c:pt>
                <c:pt idx="17">
                  <c:v>40.76</c:v>
                </c:pt>
                <c:pt idx="18">
                  <c:v>42.38</c:v>
                </c:pt>
                <c:pt idx="19">
                  <c:v>40.92</c:v>
                </c:pt>
                <c:pt idx="20">
                  <c:v>41.06</c:v>
                </c:pt>
                <c:pt idx="21">
                  <c:v>41.05</c:v>
                </c:pt>
                <c:pt idx="22">
                  <c:v>40.729999999999997</c:v>
                </c:pt>
                <c:pt idx="23">
                  <c:v>40.840000000000003</c:v>
                </c:pt>
                <c:pt idx="24">
                  <c:v>40.619999999999997</c:v>
                </c:pt>
                <c:pt idx="25">
                  <c:v>41.12</c:v>
                </c:pt>
                <c:pt idx="26">
                  <c:v>40.799999999999997</c:v>
                </c:pt>
                <c:pt idx="27">
                  <c:v>41.11</c:v>
                </c:pt>
                <c:pt idx="28">
                  <c:v>40.590000000000003</c:v>
                </c:pt>
                <c:pt idx="29">
                  <c:v>41.25</c:v>
                </c:pt>
                <c:pt idx="30">
                  <c:v>40.98</c:v>
                </c:pt>
                <c:pt idx="31">
                  <c:v>41.3</c:v>
                </c:pt>
                <c:pt idx="32">
                  <c:v>40.93</c:v>
                </c:pt>
                <c:pt idx="33">
                  <c:v>41.17</c:v>
                </c:pt>
                <c:pt idx="34">
                  <c:v>41.1</c:v>
                </c:pt>
                <c:pt idx="35">
                  <c:v>41.13</c:v>
                </c:pt>
                <c:pt idx="36">
                  <c:v>41.16</c:v>
                </c:pt>
                <c:pt idx="37">
                  <c:v>41.42</c:v>
                </c:pt>
                <c:pt idx="38">
                  <c:v>41.13</c:v>
                </c:pt>
                <c:pt idx="39">
                  <c:v>41.1</c:v>
                </c:pt>
                <c:pt idx="40">
                  <c:v>41.24</c:v>
                </c:pt>
                <c:pt idx="41">
                  <c:v>40.909999999999997</c:v>
                </c:pt>
                <c:pt idx="42">
                  <c:v>40.799999999999997</c:v>
                </c:pt>
                <c:pt idx="43">
                  <c:v>41.1</c:v>
                </c:pt>
                <c:pt idx="44">
                  <c:v>41.72</c:v>
                </c:pt>
                <c:pt idx="45">
                  <c:v>40.79</c:v>
                </c:pt>
                <c:pt idx="46">
                  <c:v>44.78</c:v>
                </c:pt>
                <c:pt idx="47">
                  <c:v>41.69</c:v>
                </c:pt>
                <c:pt idx="48">
                  <c:v>40.86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'Chayka Shcool'!$E$18</c:f>
              <c:strCache>
                <c:ptCount val="1"/>
                <c:pt idx="0">
                  <c:v>Горбоконь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'Chayka Shcool'!$B$19:$B$68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'Chayka Shcool'!$E$19:$E$68</c:f>
              <c:numCache>
                <c:formatCode>0.00</c:formatCode>
                <c:ptCount val="50"/>
                <c:pt idx="0">
                  <c:v>42.83</c:v>
                </c:pt>
                <c:pt idx="1">
                  <c:v>41.5</c:v>
                </c:pt>
                <c:pt idx="2">
                  <c:v>41.25</c:v>
                </c:pt>
                <c:pt idx="3">
                  <c:v>40.92</c:v>
                </c:pt>
                <c:pt idx="4">
                  <c:v>40.799999999999997</c:v>
                </c:pt>
                <c:pt idx="5">
                  <c:v>41.01</c:v>
                </c:pt>
                <c:pt idx="6">
                  <c:v>40.65</c:v>
                </c:pt>
                <c:pt idx="7">
                  <c:v>40.76</c:v>
                </c:pt>
                <c:pt idx="8">
                  <c:v>41.26</c:v>
                </c:pt>
                <c:pt idx="9">
                  <c:v>40.880000000000003</c:v>
                </c:pt>
                <c:pt idx="10">
                  <c:v>40.590000000000003</c:v>
                </c:pt>
                <c:pt idx="11">
                  <c:v>42.3</c:v>
                </c:pt>
                <c:pt idx="12">
                  <c:v>41.12</c:v>
                </c:pt>
                <c:pt idx="13">
                  <c:v>40.57</c:v>
                </c:pt>
                <c:pt idx="14">
                  <c:v>40.590000000000003</c:v>
                </c:pt>
                <c:pt idx="15">
                  <c:v>40.44</c:v>
                </c:pt>
                <c:pt idx="16">
                  <c:v>40.450000000000003</c:v>
                </c:pt>
                <c:pt idx="17">
                  <c:v>41.13</c:v>
                </c:pt>
                <c:pt idx="18">
                  <c:v>41.65</c:v>
                </c:pt>
                <c:pt idx="19">
                  <c:v>40.9</c:v>
                </c:pt>
                <c:pt idx="20">
                  <c:v>40.97</c:v>
                </c:pt>
                <c:pt idx="21">
                  <c:v>40.89</c:v>
                </c:pt>
                <c:pt idx="22">
                  <c:v>40.79</c:v>
                </c:pt>
                <c:pt idx="23">
                  <c:v>41.12</c:v>
                </c:pt>
                <c:pt idx="24">
                  <c:v>40.450000000000003</c:v>
                </c:pt>
                <c:pt idx="25">
                  <c:v>40.57</c:v>
                </c:pt>
                <c:pt idx="26">
                  <c:v>40.74</c:v>
                </c:pt>
                <c:pt idx="27">
                  <c:v>41.01</c:v>
                </c:pt>
                <c:pt idx="28">
                  <c:v>40.57</c:v>
                </c:pt>
                <c:pt idx="29">
                  <c:v>41.98</c:v>
                </c:pt>
                <c:pt idx="30">
                  <c:v>40.98</c:v>
                </c:pt>
                <c:pt idx="31">
                  <c:v>40.909999999999997</c:v>
                </c:pt>
                <c:pt idx="32">
                  <c:v>40.76</c:v>
                </c:pt>
                <c:pt idx="33">
                  <c:v>40.72</c:v>
                </c:pt>
                <c:pt idx="34">
                  <c:v>40.700000000000003</c:v>
                </c:pt>
                <c:pt idx="35">
                  <c:v>40.79</c:v>
                </c:pt>
                <c:pt idx="36">
                  <c:v>40.880000000000003</c:v>
                </c:pt>
                <c:pt idx="37">
                  <c:v>40.93</c:v>
                </c:pt>
                <c:pt idx="38">
                  <c:v>40.64</c:v>
                </c:pt>
                <c:pt idx="39">
                  <c:v>40.56</c:v>
                </c:pt>
                <c:pt idx="40">
                  <c:v>41.08</c:v>
                </c:pt>
                <c:pt idx="41">
                  <c:v>40.630000000000003</c:v>
                </c:pt>
                <c:pt idx="42">
                  <c:v>40.72</c:v>
                </c:pt>
                <c:pt idx="43">
                  <c:v>41</c:v>
                </c:pt>
                <c:pt idx="44">
                  <c:v>41.08</c:v>
                </c:pt>
                <c:pt idx="45">
                  <c:v>41.2</c:v>
                </c:pt>
                <c:pt idx="46">
                  <c:v>40.729999999999997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'Chayka Shcool'!$F$18</c:f>
              <c:strCache>
                <c:ptCount val="1"/>
                <c:pt idx="0">
                  <c:v>Доценко Анатолий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'Chayka Shcool'!$B$19:$B$68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'Chayka Shcool'!$F$19:$F$68</c:f>
              <c:numCache>
                <c:formatCode>0.00</c:formatCode>
                <c:ptCount val="50"/>
                <c:pt idx="0">
                  <c:v>42.42</c:v>
                </c:pt>
                <c:pt idx="1">
                  <c:v>41.99</c:v>
                </c:pt>
                <c:pt idx="2">
                  <c:v>40.92</c:v>
                </c:pt>
                <c:pt idx="3">
                  <c:v>40.729999999999997</c:v>
                </c:pt>
                <c:pt idx="4">
                  <c:v>41.68</c:v>
                </c:pt>
                <c:pt idx="5">
                  <c:v>41.27</c:v>
                </c:pt>
                <c:pt idx="6">
                  <c:v>41.68</c:v>
                </c:pt>
                <c:pt idx="7">
                  <c:v>41.14</c:v>
                </c:pt>
                <c:pt idx="8">
                  <c:v>40.9</c:v>
                </c:pt>
                <c:pt idx="9">
                  <c:v>41.23</c:v>
                </c:pt>
                <c:pt idx="10">
                  <c:v>41.24</c:v>
                </c:pt>
                <c:pt idx="11">
                  <c:v>41.32</c:v>
                </c:pt>
                <c:pt idx="12">
                  <c:v>40.86</c:v>
                </c:pt>
                <c:pt idx="13">
                  <c:v>41.02</c:v>
                </c:pt>
                <c:pt idx="14">
                  <c:v>41.41</c:v>
                </c:pt>
                <c:pt idx="15">
                  <c:v>40.78</c:v>
                </c:pt>
                <c:pt idx="16">
                  <c:v>41.25</c:v>
                </c:pt>
                <c:pt idx="17">
                  <c:v>40.83</c:v>
                </c:pt>
                <c:pt idx="18">
                  <c:v>41.49</c:v>
                </c:pt>
                <c:pt idx="19">
                  <c:v>41.72</c:v>
                </c:pt>
                <c:pt idx="20">
                  <c:v>41.14</c:v>
                </c:pt>
                <c:pt idx="21">
                  <c:v>41.17</c:v>
                </c:pt>
                <c:pt idx="22">
                  <c:v>41.05</c:v>
                </c:pt>
                <c:pt idx="23">
                  <c:v>41.21</c:v>
                </c:pt>
                <c:pt idx="24">
                  <c:v>41.11</c:v>
                </c:pt>
                <c:pt idx="25">
                  <c:v>41.29</c:v>
                </c:pt>
                <c:pt idx="26">
                  <c:v>41.08</c:v>
                </c:pt>
                <c:pt idx="27">
                  <c:v>41.28</c:v>
                </c:pt>
                <c:pt idx="28">
                  <c:v>41.3</c:v>
                </c:pt>
                <c:pt idx="29">
                  <c:v>41.24</c:v>
                </c:pt>
                <c:pt idx="30">
                  <c:v>40.99</c:v>
                </c:pt>
                <c:pt idx="31">
                  <c:v>41</c:v>
                </c:pt>
                <c:pt idx="32">
                  <c:v>41.77</c:v>
                </c:pt>
                <c:pt idx="33">
                  <c:v>41.45</c:v>
                </c:pt>
                <c:pt idx="34">
                  <c:v>41.1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843200"/>
        <c:axId val="134602752"/>
      </c:lineChart>
      <c:catAx>
        <c:axId val="133843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4602752"/>
        <c:crosses val="autoZero"/>
        <c:auto val="1"/>
        <c:lblAlgn val="ctr"/>
        <c:lblOffset val="100"/>
        <c:noMultiLvlLbl val="0"/>
      </c:catAx>
      <c:valAx>
        <c:axId val="134602752"/>
        <c:scaling>
          <c:orientation val="minMax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3384320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dbCar!$C$18</c:f>
              <c:strCache>
                <c:ptCount val="1"/>
                <c:pt idx="0">
                  <c:v>Пилипчук Василий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dbCar!$B$19:$B$67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dbCar!$C$19:$C$67</c:f>
              <c:numCache>
                <c:formatCode>0.00</c:formatCode>
                <c:ptCount val="49"/>
                <c:pt idx="0">
                  <c:v>43.66</c:v>
                </c:pt>
                <c:pt idx="1">
                  <c:v>42.02</c:v>
                </c:pt>
                <c:pt idx="2">
                  <c:v>41.59</c:v>
                </c:pt>
                <c:pt idx="3">
                  <c:v>41.43</c:v>
                </c:pt>
                <c:pt idx="4">
                  <c:v>41.85</c:v>
                </c:pt>
                <c:pt idx="5">
                  <c:v>42.53</c:v>
                </c:pt>
                <c:pt idx="6">
                  <c:v>41.08</c:v>
                </c:pt>
                <c:pt idx="7">
                  <c:v>41.52</c:v>
                </c:pt>
                <c:pt idx="8">
                  <c:v>41.53</c:v>
                </c:pt>
                <c:pt idx="9">
                  <c:v>41.59</c:v>
                </c:pt>
                <c:pt idx="10">
                  <c:v>40.99</c:v>
                </c:pt>
                <c:pt idx="11">
                  <c:v>40.75</c:v>
                </c:pt>
                <c:pt idx="12">
                  <c:v>40.729999999999997</c:v>
                </c:pt>
                <c:pt idx="13">
                  <c:v>41.48</c:v>
                </c:pt>
                <c:pt idx="14">
                  <c:v>40.659999999999997</c:v>
                </c:pt>
                <c:pt idx="15">
                  <c:v>41.28</c:v>
                </c:pt>
                <c:pt idx="16">
                  <c:v>40.99</c:v>
                </c:pt>
                <c:pt idx="17">
                  <c:v>41.4</c:v>
                </c:pt>
                <c:pt idx="18">
                  <c:v>41.36</c:v>
                </c:pt>
                <c:pt idx="19">
                  <c:v>41.15</c:v>
                </c:pt>
                <c:pt idx="20">
                  <c:v>41.59</c:v>
                </c:pt>
                <c:pt idx="21">
                  <c:v>41.17</c:v>
                </c:pt>
                <c:pt idx="22">
                  <c:v>41.99</c:v>
                </c:pt>
                <c:pt idx="23">
                  <c:v>41.47</c:v>
                </c:pt>
                <c:pt idx="24">
                  <c:v>41.2</c:v>
                </c:pt>
                <c:pt idx="25">
                  <c:v>41.78</c:v>
                </c:pt>
                <c:pt idx="26">
                  <c:v>41.33</c:v>
                </c:pt>
                <c:pt idx="27">
                  <c:v>41.73</c:v>
                </c:pt>
                <c:pt idx="28">
                  <c:v>41.16</c:v>
                </c:pt>
                <c:pt idx="29">
                  <c:v>41.23</c:v>
                </c:pt>
                <c:pt idx="30">
                  <c:v>41.33</c:v>
                </c:pt>
                <c:pt idx="31">
                  <c:v>43</c:v>
                </c:pt>
                <c:pt idx="32">
                  <c:v>41.03</c:v>
                </c:pt>
                <c:pt idx="33">
                  <c:v>41.21</c:v>
                </c:pt>
                <c:pt idx="34">
                  <c:v>42.07</c:v>
                </c:pt>
                <c:pt idx="35">
                  <c:v>41.77</c:v>
                </c:pt>
                <c:pt idx="36">
                  <c:v>41.6</c:v>
                </c:pt>
                <c:pt idx="37">
                  <c:v>41.46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dbCar!$D$18</c:f>
              <c:strCache>
                <c:ptCount val="1"/>
                <c:pt idx="0">
                  <c:v>Линник Владимир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dbCar!$B$19:$B$67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dbCar!$D$19:$D$67</c:f>
              <c:numCache>
                <c:formatCode>0.00</c:formatCode>
                <c:ptCount val="49"/>
                <c:pt idx="0">
                  <c:v>42.67</c:v>
                </c:pt>
                <c:pt idx="1">
                  <c:v>41.67</c:v>
                </c:pt>
                <c:pt idx="2">
                  <c:v>41.53</c:v>
                </c:pt>
                <c:pt idx="3">
                  <c:v>41.33</c:v>
                </c:pt>
                <c:pt idx="4">
                  <c:v>41.21</c:v>
                </c:pt>
                <c:pt idx="5">
                  <c:v>41.08</c:v>
                </c:pt>
                <c:pt idx="6">
                  <c:v>41.71</c:v>
                </c:pt>
                <c:pt idx="7">
                  <c:v>44.07</c:v>
                </c:pt>
                <c:pt idx="8">
                  <c:v>41.73</c:v>
                </c:pt>
                <c:pt idx="9">
                  <c:v>41.07</c:v>
                </c:pt>
                <c:pt idx="10">
                  <c:v>41.15</c:v>
                </c:pt>
                <c:pt idx="11">
                  <c:v>41.17</c:v>
                </c:pt>
                <c:pt idx="12">
                  <c:v>41.19</c:v>
                </c:pt>
                <c:pt idx="13">
                  <c:v>41.03</c:v>
                </c:pt>
                <c:pt idx="14">
                  <c:v>40.950000000000003</c:v>
                </c:pt>
                <c:pt idx="15">
                  <c:v>41.19</c:v>
                </c:pt>
                <c:pt idx="16">
                  <c:v>41.05</c:v>
                </c:pt>
                <c:pt idx="17">
                  <c:v>41.12</c:v>
                </c:pt>
                <c:pt idx="18">
                  <c:v>41.75</c:v>
                </c:pt>
                <c:pt idx="19">
                  <c:v>41.65</c:v>
                </c:pt>
                <c:pt idx="20">
                  <c:v>41.37</c:v>
                </c:pt>
                <c:pt idx="21">
                  <c:v>40.81</c:v>
                </c:pt>
                <c:pt idx="22">
                  <c:v>41.37</c:v>
                </c:pt>
                <c:pt idx="23">
                  <c:v>41.22</c:v>
                </c:pt>
                <c:pt idx="24">
                  <c:v>41.46</c:v>
                </c:pt>
                <c:pt idx="25">
                  <c:v>42.48</c:v>
                </c:pt>
                <c:pt idx="26">
                  <c:v>40.92</c:v>
                </c:pt>
                <c:pt idx="27">
                  <c:v>41.52</c:v>
                </c:pt>
                <c:pt idx="28">
                  <c:v>41.58</c:v>
                </c:pt>
                <c:pt idx="29">
                  <c:v>41.23</c:v>
                </c:pt>
                <c:pt idx="30">
                  <c:v>41.57</c:v>
                </c:pt>
                <c:pt idx="31">
                  <c:v>41.18</c:v>
                </c:pt>
                <c:pt idx="32">
                  <c:v>41.73</c:v>
                </c:pt>
                <c:pt idx="33">
                  <c:v>41.44</c:v>
                </c:pt>
                <c:pt idx="34">
                  <c:v>41.02</c:v>
                </c:pt>
                <c:pt idx="35">
                  <c:v>41.25</c:v>
                </c:pt>
                <c:pt idx="36">
                  <c:v>41.23</c:v>
                </c:pt>
                <c:pt idx="37">
                  <c:v>41.47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dbCar!$E$18</c:f>
              <c:strCache>
                <c:ptCount val="1"/>
                <c:pt idx="0">
                  <c:v>Линник Владимир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dbCar!$B$19:$B$67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dbCar!$E$19:$E$67</c:f>
              <c:numCache>
                <c:formatCode>0.00</c:formatCode>
                <c:ptCount val="49"/>
                <c:pt idx="0">
                  <c:v>41.87</c:v>
                </c:pt>
                <c:pt idx="1">
                  <c:v>41.37</c:v>
                </c:pt>
                <c:pt idx="2">
                  <c:v>41.39</c:v>
                </c:pt>
                <c:pt idx="3">
                  <c:v>40.97</c:v>
                </c:pt>
                <c:pt idx="4">
                  <c:v>40.99</c:v>
                </c:pt>
                <c:pt idx="5">
                  <c:v>41.16</c:v>
                </c:pt>
                <c:pt idx="6">
                  <c:v>41.53</c:v>
                </c:pt>
                <c:pt idx="7">
                  <c:v>41.21</c:v>
                </c:pt>
                <c:pt idx="8">
                  <c:v>41.16</c:v>
                </c:pt>
                <c:pt idx="9">
                  <c:v>40.78</c:v>
                </c:pt>
                <c:pt idx="10">
                  <c:v>41.04</c:v>
                </c:pt>
                <c:pt idx="11">
                  <c:v>41.94</c:v>
                </c:pt>
                <c:pt idx="12">
                  <c:v>40.83</c:v>
                </c:pt>
                <c:pt idx="13">
                  <c:v>41.02</c:v>
                </c:pt>
                <c:pt idx="14">
                  <c:v>41.43</c:v>
                </c:pt>
                <c:pt idx="15">
                  <c:v>40.68</c:v>
                </c:pt>
                <c:pt idx="16">
                  <c:v>41.31</c:v>
                </c:pt>
                <c:pt idx="17">
                  <c:v>41.14</c:v>
                </c:pt>
                <c:pt idx="18">
                  <c:v>41.34</c:v>
                </c:pt>
                <c:pt idx="19">
                  <c:v>41.26</c:v>
                </c:pt>
                <c:pt idx="20">
                  <c:v>41.45</c:v>
                </c:pt>
                <c:pt idx="21">
                  <c:v>40.9</c:v>
                </c:pt>
                <c:pt idx="22">
                  <c:v>41.02</c:v>
                </c:pt>
                <c:pt idx="23">
                  <c:v>40.85</c:v>
                </c:pt>
                <c:pt idx="24">
                  <c:v>41.1</c:v>
                </c:pt>
                <c:pt idx="25">
                  <c:v>41.27</c:v>
                </c:pt>
                <c:pt idx="26">
                  <c:v>41.15</c:v>
                </c:pt>
                <c:pt idx="27">
                  <c:v>40.799999999999997</c:v>
                </c:pt>
                <c:pt idx="28">
                  <c:v>42.26</c:v>
                </c:pt>
                <c:pt idx="29">
                  <c:v>41.47</c:v>
                </c:pt>
                <c:pt idx="30">
                  <c:v>41.52</c:v>
                </c:pt>
                <c:pt idx="31">
                  <c:v>41.04</c:v>
                </c:pt>
                <c:pt idx="32">
                  <c:v>41.15</c:v>
                </c:pt>
                <c:pt idx="33">
                  <c:v>41.99</c:v>
                </c:pt>
                <c:pt idx="34">
                  <c:v>41.01</c:v>
                </c:pt>
                <c:pt idx="35">
                  <c:v>41.29</c:v>
                </c:pt>
                <c:pt idx="36">
                  <c:v>44.96</c:v>
                </c:pt>
                <c:pt idx="37">
                  <c:v>42.91</c:v>
                </c:pt>
                <c:pt idx="38">
                  <c:v>41.04</c:v>
                </c:pt>
                <c:pt idx="39">
                  <c:v>40.99</c:v>
                </c:pt>
                <c:pt idx="40">
                  <c:v>41.48</c:v>
                </c:pt>
                <c:pt idx="41">
                  <c:v>41.5</c:v>
                </c:pt>
                <c:pt idx="42">
                  <c:v>42.2</c:v>
                </c:pt>
                <c:pt idx="43">
                  <c:v>41.22</c:v>
                </c:pt>
                <c:pt idx="44">
                  <c:v>42.35</c:v>
                </c:pt>
                <c:pt idx="45">
                  <c:v>41.3</c:v>
                </c:pt>
                <c:pt idx="46">
                  <c:v>40.9</c:v>
                </c:pt>
                <c:pt idx="47">
                  <c:v>41.37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dbCar!$F$18</c:f>
              <c:strCache>
                <c:ptCount val="1"/>
                <c:pt idx="0">
                  <c:v>Пилипчук Василий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dbCar!$B$19:$B$67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dbCar!$F$19:$F$67</c:f>
              <c:numCache>
                <c:formatCode>0.00</c:formatCode>
                <c:ptCount val="49"/>
                <c:pt idx="0">
                  <c:v>43.31</c:v>
                </c:pt>
                <c:pt idx="1">
                  <c:v>42.18</c:v>
                </c:pt>
                <c:pt idx="2">
                  <c:v>41.65</c:v>
                </c:pt>
                <c:pt idx="3">
                  <c:v>41.87</c:v>
                </c:pt>
                <c:pt idx="4">
                  <c:v>42.96</c:v>
                </c:pt>
                <c:pt idx="5">
                  <c:v>41.57</c:v>
                </c:pt>
                <c:pt idx="6">
                  <c:v>41.35</c:v>
                </c:pt>
                <c:pt idx="7">
                  <c:v>41.38</c:v>
                </c:pt>
                <c:pt idx="8">
                  <c:v>41.43</c:v>
                </c:pt>
                <c:pt idx="9">
                  <c:v>41.12</c:v>
                </c:pt>
                <c:pt idx="10">
                  <c:v>41.94</c:v>
                </c:pt>
                <c:pt idx="11">
                  <c:v>41.24</c:v>
                </c:pt>
                <c:pt idx="12">
                  <c:v>42.58</c:v>
                </c:pt>
                <c:pt idx="13">
                  <c:v>41.29</c:v>
                </c:pt>
                <c:pt idx="14">
                  <c:v>41.41</c:v>
                </c:pt>
                <c:pt idx="15">
                  <c:v>41.63</c:v>
                </c:pt>
                <c:pt idx="16">
                  <c:v>41.33</c:v>
                </c:pt>
                <c:pt idx="17">
                  <c:v>41.52</c:v>
                </c:pt>
                <c:pt idx="18">
                  <c:v>41.36</c:v>
                </c:pt>
                <c:pt idx="19">
                  <c:v>41.47</c:v>
                </c:pt>
                <c:pt idx="20">
                  <c:v>41.56</c:v>
                </c:pt>
                <c:pt idx="21">
                  <c:v>41.33</c:v>
                </c:pt>
                <c:pt idx="22">
                  <c:v>41.19</c:v>
                </c:pt>
                <c:pt idx="23">
                  <c:v>41.58</c:v>
                </c:pt>
                <c:pt idx="24">
                  <c:v>41.32</c:v>
                </c:pt>
                <c:pt idx="25">
                  <c:v>41.47</c:v>
                </c:pt>
                <c:pt idx="26">
                  <c:v>41.97</c:v>
                </c:pt>
                <c:pt idx="27">
                  <c:v>42.41</c:v>
                </c:pt>
                <c:pt idx="28">
                  <c:v>41.05</c:v>
                </c:pt>
                <c:pt idx="29">
                  <c:v>41.43</c:v>
                </c:pt>
                <c:pt idx="30">
                  <c:v>43.49</c:v>
                </c:pt>
                <c:pt idx="31">
                  <c:v>41.08</c:v>
                </c:pt>
                <c:pt idx="32">
                  <c:v>41.06</c:v>
                </c:pt>
                <c:pt idx="33">
                  <c:v>41.18</c:v>
                </c:pt>
                <c:pt idx="34">
                  <c:v>41.48</c:v>
                </c:pt>
                <c:pt idx="35">
                  <c:v>42.87</c:v>
                </c:pt>
                <c:pt idx="36">
                  <c:v>41.06</c:v>
                </c:pt>
                <c:pt idx="37">
                  <c:v>41.51</c:v>
                </c:pt>
                <c:pt idx="38">
                  <c:v>41.41</c:v>
                </c:pt>
                <c:pt idx="39">
                  <c:v>41.33</c:v>
                </c:pt>
                <c:pt idx="40">
                  <c:v>41.36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304768"/>
        <c:axId val="169673856"/>
      </c:lineChart>
      <c:catAx>
        <c:axId val="166304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69673856"/>
        <c:crosses val="autoZero"/>
        <c:auto val="1"/>
        <c:lblAlgn val="ctr"/>
        <c:lblOffset val="100"/>
        <c:noMultiLvlLbl val="0"/>
      </c:catAx>
      <c:valAx>
        <c:axId val="169673856"/>
        <c:scaling>
          <c:orientation val="minMax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6630476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'Capitan Slow'!$C$18</c:f>
              <c:strCache>
                <c:ptCount val="1"/>
                <c:pt idx="0">
                  <c:v>Синани Влад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'Capitan Slow'!$B$19:$B$57</c:f>
              <c:numCache>
                <c:formatCode>General</c:formatCode>
                <c:ptCount val="3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</c:numCache>
            </c:numRef>
          </c:cat>
          <c:val>
            <c:numRef>
              <c:f>'Capitan Slow'!$C$19:$C$57</c:f>
              <c:numCache>
                <c:formatCode>0.00</c:formatCode>
                <c:ptCount val="39"/>
                <c:pt idx="0">
                  <c:v>43.74</c:v>
                </c:pt>
                <c:pt idx="1">
                  <c:v>41.75</c:v>
                </c:pt>
                <c:pt idx="2">
                  <c:v>42.69</c:v>
                </c:pt>
                <c:pt idx="3">
                  <c:v>41.41</c:v>
                </c:pt>
                <c:pt idx="4">
                  <c:v>41.02</c:v>
                </c:pt>
                <c:pt idx="5">
                  <c:v>42.28</c:v>
                </c:pt>
                <c:pt idx="6">
                  <c:v>41.01</c:v>
                </c:pt>
                <c:pt idx="7">
                  <c:v>41.58</c:v>
                </c:pt>
                <c:pt idx="8">
                  <c:v>41.47</c:v>
                </c:pt>
                <c:pt idx="9">
                  <c:v>41.67</c:v>
                </c:pt>
                <c:pt idx="10">
                  <c:v>41.48</c:v>
                </c:pt>
                <c:pt idx="11">
                  <c:v>41.21</c:v>
                </c:pt>
                <c:pt idx="12">
                  <c:v>41.28</c:v>
                </c:pt>
                <c:pt idx="13">
                  <c:v>41</c:v>
                </c:pt>
                <c:pt idx="14">
                  <c:v>41.78</c:v>
                </c:pt>
                <c:pt idx="15">
                  <c:v>41.17</c:v>
                </c:pt>
                <c:pt idx="16">
                  <c:v>40.909999999999997</c:v>
                </c:pt>
                <c:pt idx="17">
                  <c:v>40.93</c:v>
                </c:pt>
                <c:pt idx="18">
                  <c:v>41.14</c:v>
                </c:pt>
                <c:pt idx="19">
                  <c:v>40.64</c:v>
                </c:pt>
                <c:pt idx="20">
                  <c:v>40.840000000000003</c:v>
                </c:pt>
                <c:pt idx="21">
                  <c:v>41.36</c:v>
                </c:pt>
                <c:pt idx="22">
                  <c:v>43.44</c:v>
                </c:pt>
                <c:pt idx="23">
                  <c:v>41.04</c:v>
                </c:pt>
                <c:pt idx="24">
                  <c:v>40.950000000000003</c:v>
                </c:pt>
                <c:pt idx="25">
                  <c:v>40.72</c:v>
                </c:pt>
                <c:pt idx="26">
                  <c:v>41.28</c:v>
                </c:pt>
                <c:pt idx="27">
                  <c:v>41.96</c:v>
                </c:pt>
                <c:pt idx="28">
                  <c:v>41.44</c:v>
                </c:pt>
                <c:pt idx="29">
                  <c:v>42.42</c:v>
                </c:pt>
                <c:pt idx="30">
                  <c:v>41.8</c:v>
                </c:pt>
                <c:pt idx="31">
                  <c:v>40.99</c:v>
                </c:pt>
                <c:pt idx="32">
                  <c:v>41.54</c:v>
                </c:pt>
                <c:pt idx="33">
                  <c:v>42.18</c:v>
                </c:pt>
                <c:pt idx="34">
                  <c:v>41.49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'Capitan Slow'!$D$18</c:f>
              <c:strCache>
                <c:ptCount val="1"/>
                <c:pt idx="0">
                  <c:v>Булавинов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'Capitan Slow'!$B$19:$B$57</c:f>
              <c:numCache>
                <c:formatCode>General</c:formatCode>
                <c:ptCount val="3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</c:numCache>
            </c:numRef>
          </c:cat>
          <c:val>
            <c:numRef>
              <c:f>'Capitan Slow'!$D$19:$D$57</c:f>
              <c:numCache>
                <c:formatCode>0.00</c:formatCode>
                <c:ptCount val="39"/>
                <c:pt idx="0">
                  <c:v>44.29</c:v>
                </c:pt>
                <c:pt idx="1">
                  <c:v>42.96</c:v>
                </c:pt>
                <c:pt idx="2">
                  <c:v>43.13</c:v>
                </c:pt>
                <c:pt idx="3">
                  <c:v>42.61</c:v>
                </c:pt>
                <c:pt idx="4">
                  <c:v>42.78</c:v>
                </c:pt>
                <c:pt idx="5">
                  <c:v>42.72</c:v>
                </c:pt>
                <c:pt idx="6">
                  <c:v>42.64</c:v>
                </c:pt>
                <c:pt idx="7">
                  <c:v>44.93</c:v>
                </c:pt>
                <c:pt idx="8">
                  <c:v>43.99</c:v>
                </c:pt>
                <c:pt idx="9">
                  <c:v>42.44</c:v>
                </c:pt>
                <c:pt idx="10">
                  <c:v>43.57</c:v>
                </c:pt>
                <c:pt idx="11">
                  <c:v>42.09</c:v>
                </c:pt>
                <c:pt idx="12">
                  <c:v>42.3</c:v>
                </c:pt>
                <c:pt idx="13">
                  <c:v>42.44</c:v>
                </c:pt>
                <c:pt idx="14">
                  <c:v>42.02</c:v>
                </c:pt>
                <c:pt idx="15">
                  <c:v>42.02</c:v>
                </c:pt>
                <c:pt idx="16">
                  <c:v>41.85</c:v>
                </c:pt>
                <c:pt idx="17">
                  <c:v>42.18</c:v>
                </c:pt>
                <c:pt idx="18">
                  <c:v>44.87</c:v>
                </c:pt>
                <c:pt idx="19">
                  <c:v>42.19</c:v>
                </c:pt>
                <c:pt idx="20">
                  <c:v>41.99</c:v>
                </c:pt>
                <c:pt idx="21">
                  <c:v>41.86</c:v>
                </c:pt>
                <c:pt idx="22">
                  <c:v>42.84</c:v>
                </c:pt>
                <c:pt idx="23">
                  <c:v>42.29</c:v>
                </c:pt>
                <c:pt idx="24">
                  <c:v>43.42</c:v>
                </c:pt>
                <c:pt idx="25">
                  <c:v>43.44</c:v>
                </c:pt>
                <c:pt idx="26">
                  <c:v>42.96</c:v>
                </c:pt>
                <c:pt idx="27">
                  <c:v>42.09</c:v>
                </c:pt>
                <c:pt idx="28">
                  <c:v>42.23</c:v>
                </c:pt>
                <c:pt idx="29">
                  <c:v>42.1</c:v>
                </c:pt>
                <c:pt idx="30">
                  <c:v>42.35</c:v>
                </c:pt>
                <c:pt idx="31">
                  <c:v>42.19</c:v>
                </c:pt>
                <c:pt idx="32">
                  <c:v>42.6</c:v>
                </c:pt>
                <c:pt idx="33">
                  <c:v>43.43</c:v>
                </c:pt>
                <c:pt idx="34">
                  <c:v>42.21</c:v>
                </c:pt>
                <c:pt idx="35">
                  <c:v>42.35</c:v>
                </c:pt>
                <c:pt idx="36">
                  <c:v>43.5</c:v>
                </c:pt>
                <c:pt idx="37">
                  <c:v>43.91</c:v>
                </c:pt>
                <c:pt idx="38">
                  <c:v>43.51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'Capitan Slow'!$E$18</c:f>
              <c:strCache>
                <c:ptCount val="1"/>
                <c:pt idx="0">
                  <c:v>Синани Влад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'Capitan Slow'!$B$19:$B$57</c:f>
              <c:numCache>
                <c:formatCode>General</c:formatCode>
                <c:ptCount val="3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</c:numCache>
            </c:numRef>
          </c:cat>
          <c:val>
            <c:numRef>
              <c:f>'Capitan Slow'!$E$19:$E$57</c:f>
              <c:numCache>
                <c:formatCode>0.00</c:formatCode>
                <c:ptCount val="39"/>
                <c:pt idx="0">
                  <c:v>42.92</c:v>
                </c:pt>
                <c:pt idx="1">
                  <c:v>41.46</c:v>
                </c:pt>
                <c:pt idx="2">
                  <c:v>41.8</c:v>
                </c:pt>
                <c:pt idx="3">
                  <c:v>41.54</c:v>
                </c:pt>
                <c:pt idx="4">
                  <c:v>41.33</c:v>
                </c:pt>
                <c:pt idx="5">
                  <c:v>41.26</c:v>
                </c:pt>
                <c:pt idx="6">
                  <c:v>40.83</c:v>
                </c:pt>
                <c:pt idx="7">
                  <c:v>41.83</c:v>
                </c:pt>
                <c:pt idx="8">
                  <c:v>41.67</c:v>
                </c:pt>
                <c:pt idx="9">
                  <c:v>41.4</c:v>
                </c:pt>
                <c:pt idx="10">
                  <c:v>40.6</c:v>
                </c:pt>
                <c:pt idx="11">
                  <c:v>40.64</c:v>
                </c:pt>
                <c:pt idx="12">
                  <c:v>42.29</c:v>
                </c:pt>
                <c:pt idx="13">
                  <c:v>43.63</c:v>
                </c:pt>
                <c:pt idx="14">
                  <c:v>41.16</c:v>
                </c:pt>
                <c:pt idx="15">
                  <c:v>42.34</c:v>
                </c:pt>
                <c:pt idx="16">
                  <c:v>42.37</c:v>
                </c:pt>
                <c:pt idx="17">
                  <c:v>41.78</c:v>
                </c:pt>
                <c:pt idx="18">
                  <c:v>40.94</c:v>
                </c:pt>
                <c:pt idx="19">
                  <c:v>41.58</c:v>
                </c:pt>
                <c:pt idx="20">
                  <c:v>41.12</c:v>
                </c:pt>
                <c:pt idx="21">
                  <c:v>41.14</c:v>
                </c:pt>
                <c:pt idx="22">
                  <c:v>40.75</c:v>
                </c:pt>
                <c:pt idx="23">
                  <c:v>40.75</c:v>
                </c:pt>
                <c:pt idx="24">
                  <c:v>40.99</c:v>
                </c:pt>
                <c:pt idx="25">
                  <c:v>41.59</c:v>
                </c:pt>
                <c:pt idx="26">
                  <c:v>40.82</c:v>
                </c:pt>
                <c:pt idx="27">
                  <c:v>41.42</c:v>
                </c:pt>
                <c:pt idx="28">
                  <c:v>40.97</c:v>
                </c:pt>
                <c:pt idx="29">
                  <c:v>41.51</c:v>
                </c:pt>
                <c:pt idx="30">
                  <c:v>41.41</c:v>
                </c:pt>
                <c:pt idx="31">
                  <c:v>41.47</c:v>
                </c:pt>
                <c:pt idx="32">
                  <c:v>41.77</c:v>
                </c:pt>
                <c:pt idx="33">
                  <c:v>41.66</c:v>
                </c:pt>
                <c:pt idx="34">
                  <c:v>41.97</c:v>
                </c:pt>
                <c:pt idx="35">
                  <c:v>42.05</c:v>
                </c:pt>
                <c:pt idx="36">
                  <c:v>41.49</c:v>
                </c:pt>
                <c:pt idx="37">
                  <c:v>41.08</c:v>
                </c:pt>
                <c:pt idx="38">
                  <c:v>41.43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'Capitan Slow'!$F$18</c:f>
              <c:strCache>
                <c:ptCount val="1"/>
                <c:pt idx="0">
                  <c:v>Булавинов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'Capitan Slow'!$B$19:$B$57</c:f>
              <c:numCache>
                <c:formatCode>General</c:formatCode>
                <c:ptCount val="3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</c:numCache>
            </c:numRef>
          </c:cat>
          <c:val>
            <c:numRef>
              <c:f>'Capitan Slow'!$F$19:$F$57</c:f>
              <c:numCache>
                <c:formatCode>0.00</c:formatCode>
                <c:ptCount val="39"/>
                <c:pt idx="0">
                  <c:v>43.74</c:v>
                </c:pt>
                <c:pt idx="1">
                  <c:v>43.81</c:v>
                </c:pt>
                <c:pt idx="2">
                  <c:v>42.79</c:v>
                </c:pt>
                <c:pt idx="3">
                  <c:v>44.12</c:v>
                </c:pt>
                <c:pt idx="4">
                  <c:v>42.25</c:v>
                </c:pt>
                <c:pt idx="5">
                  <c:v>42.75</c:v>
                </c:pt>
                <c:pt idx="6">
                  <c:v>41.81</c:v>
                </c:pt>
                <c:pt idx="7">
                  <c:v>41.53</c:v>
                </c:pt>
                <c:pt idx="8">
                  <c:v>41.74</c:v>
                </c:pt>
                <c:pt idx="9">
                  <c:v>41.48</c:v>
                </c:pt>
                <c:pt idx="10">
                  <c:v>41.83</c:v>
                </c:pt>
                <c:pt idx="11">
                  <c:v>41.91</c:v>
                </c:pt>
                <c:pt idx="12">
                  <c:v>41.38</c:v>
                </c:pt>
                <c:pt idx="13">
                  <c:v>42.01</c:v>
                </c:pt>
                <c:pt idx="14">
                  <c:v>42.2</c:v>
                </c:pt>
                <c:pt idx="15">
                  <c:v>41.4</c:v>
                </c:pt>
                <c:pt idx="16">
                  <c:v>42.53</c:v>
                </c:pt>
                <c:pt idx="17">
                  <c:v>41.1</c:v>
                </c:pt>
                <c:pt idx="18">
                  <c:v>41.99</c:v>
                </c:pt>
                <c:pt idx="19">
                  <c:v>41.88</c:v>
                </c:pt>
                <c:pt idx="20">
                  <c:v>41.99</c:v>
                </c:pt>
                <c:pt idx="21">
                  <c:v>41.76</c:v>
                </c:pt>
                <c:pt idx="22">
                  <c:v>41.31</c:v>
                </c:pt>
                <c:pt idx="23">
                  <c:v>41.84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124352"/>
        <c:axId val="165135104"/>
      </c:lineChart>
      <c:catAx>
        <c:axId val="1651243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65135104"/>
        <c:crosses val="autoZero"/>
        <c:auto val="1"/>
        <c:lblAlgn val="ctr"/>
        <c:lblOffset val="100"/>
        <c:noMultiLvlLbl val="0"/>
      </c:catAx>
      <c:valAx>
        <c:axId val="165135104"/>
        <c:scaling>
          <c:orientation val="minMax"/>
          <c:max val="45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6512435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opLeftCell="A2" workbookViewId="0">
      <selection activeCell="J18" sqref="J18"/>
    </sheetView>
  </sheetViews>
  <sheetFormatPr defaultRowHeight="15" x14ac:dyDescent="0.25"/>
  <cols>
    <col min="1" max="1" width="9.140625" style="2"/>
    <col min="2" max="2" width="17.42578125" style="2" customWidth="1"/>
    <col min="3" max="3" width="7.140625" style="2" customWidth="1"/>
    <col min="4" max="4" width="11.5703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9.140625" style="1"/>
  </cols>
  <sheetData>
    <row r="1" spans="1:12" ht="19.5" x14ac:dyDescent="0.3">
      <c r="A1" s="165" t="s">
        <v>66</v>
      </c>
      <c r="B1" s="165"/>
      <c r="C1" s="165"/>
      <c r="D1" s="165"/>
      <c r="E1" s="165"/>
      <c r="F1" s="165"/>
      <c r="G1" s="165"/>
      <c r="H1" s="165"/>
      <c r="I1" s="165"/>
      <c r="J1" s="165"/>
    </row>
    <row r="2" spans="1:12" ht="17.25" x14ac:dyDescent="0.3">
      <c r="A2" s="166" t="s">
        <v>67</v>
      </c>
      <c r="B2" s="166"/>
      <c r="C2" s="166"/>
      <c r="D2" s="166"/>
      <c r="E2" s="166"/>
      <c r="F2" s="166"/>
      <c r="G2" s="166"/>
      <c r="H2" s="166"/>
      <c r="I2" s="166"/>
      <c r="J2" s="166"/>
    </row>
    <row r="3" spans="1:12" ht="6" customHeight="1" thickBot="1" x14ac:dyDescent="0.3"/>
    <row r="4" spans="1:12" s="3" customFormat="1" ht="15" customHeight="1" x14ac:dyDescent="0.25">
      <c r="A4" s="167" t="s">
        <v>0</v>
      </c>
      <c r="B4" s="169" t="s">
        <v>1</v>
      </c>
      <c r="C4" s="171" t="s">
        <v>2</v>
      </c>
      <c r="D4" s="173" t="s">
        <v>3</v>
      </c>
      <c r="E4" s="174"/>
      <c r="F4" s="175" t="s">
        <v>4</v>
      </c>
      <c r="G4" s="176"/>
      <c r="H4" s="169"/>
      <c r="I4" s="173" t="s">
        <v>5</v>
      </c>
      <c r="J4" s="174"/>
    </row>
    <row r="5" spans="1:12" s="8" customFormat="1" ht="15.75" thickBot="1" x14ac:dyDescent="0.3">
      <c r="A5" s="168"/>
      <c r="B5" s="170"/>
      <c r="C5" s="172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 x14ac:dyDescent="0.25">
      <c r="A6" s="9">
        <v>1</v>
      </c>
      <c r="B6" s="228" t="s">
        <v>68</v>
      </c>
      <c r="C6" s="10">
        <v>7</v>
      </c>
      <c r="D6" s="152">
        <v>40.07</v>
      </c>
      <c r="E6" s="11">
        <v>4</v>
      </c>
      <c r="F6" s="155">
        <v>172</v>
      </c>
      <c r="G6" s="157">
        <v>8.3611111111111122E-2</v>
      </c>
      <c r="H6" s="236" t="s">
        <v>126</v>
      </c>
      <c r="I6" s="12">
        <v>39.81</v>
      </c>
      <c r="J6" s="11">
        <v>15</v>
      </c>
    </row>
    <row r="7" spans="1:12" s="3" customFormat="1" ht="24.95" customHeight="1" x14ac:dyDescent="0.25">
      <c r="A7" s="13">
        <v>2</v>
      </c>
      <c r="B7" s="229" t="s">
        <v>83</v>
      </c>
      <c r="C7" s="14">
        <v>8</v>
      </c>
      <c r="D7" s="27">
        <v>39.895000000000003</v>
      </c>
      <c r="E7" s="16">
        <v>1</v>
      </c>
      <c r="F7" s="21">
        <v>172</v>
      </c>
      <c r="G7" s="232">
        <v>6</v>
      </c>
      <c r="H7" s="18">
        <v>6</v>
      </c>
      <c r="I7" s="19">
        <v>39.96</v>
      </c>
      <c r="J7" s="16">
        <v>21</v>
      </c>
    </row>
    <row r="8" spans="1:12" s="3" customFormat="1" ht="24.95" customHeight="1" x14ac:dyDescent="0.25">
      <c r="A8" s="13">
        <v>3</v>
      </c>
      <c r="B8" s="229" t="s">
        <v>119</v>
      </c>
      <c r="C8" s="14">
        <v>3</v>
      </c>
      <c r="D8" s="15">
        <v>40.195</v>
      </c>
      <c r="E8" s="16">
        <v>6</v>
      </c>
      <c r="F8" s="17">
        <v>172</v>
      </c>
      <c r="G8" s="232">
        <v>25.5</v>
      </c>
      <c r="H8" s="26">
        <f>G8-G7</f>
        <v>19.5</v>
      </c>
      <c r="I8" s="19">
        <v>40.04</v>
      </c>
      <c r="J8" s="16">
        <v>125</v>
      </c>
    </row>
    <row r="9" spans="1:12" s="3" customFormat="1" ht="24.95" customHeight="1" x14ac:dyDescent="0.25">
      <c r="A9" s="13">
        <v>4</v>
      </c>
      <c r="B9" s="230" t="s">
        <v>72</v>
      </c>
      <c r="C9" s="22">
        <v>2</v>
      </c>
      <c r="D9" s="23">
        <v>40.08</v>
      </c>
      <c r="E9" s="24">
        <v>5</v>
      </c>
      <c r="F9" s="25">
        <v>172</v>
      </c>
      <c r="G9" s="232">
        <v>26.46</v>
      </c>
      <c r="H9" s="26">
        <f>G9-G8</f>
        <v>0.96000000000000085</v>
      </c>
      <c r="I9" s="21">
        <v>39.69</v>
      </c>
      <c r="J9" s="16">
        <v>168</v>
      </c>
      <c r="L9" s="20"/>
    </row>
    <row r="10" spans="1:12" s="3" customFormat="1" ht="24.95" customHeight="1" x14ac:dyDescent="0.25">
      <c r="A10" s="13">
        <v>5</v>
      </c>
      <c r="B10" s="229" t="s">
        <v>103</v>
      </c>
      <c r="C10" s="14">
        <v>10</v>
      </c>
      <c r="D10" s="15">
        <v>40.049999999999997</v>
      </c>
      <c r="E10" s="16">
        <v>3</v>
      </c>
      <c r="F10" s="17">
        <v>172</v>
      </c>
      <c r="G10" s="233">
        <v>27.53</v>
      </c>
      <c r="H10" s="18">
        <f>G10-G9</f>
        <v>1.0700000000000003</v>
      </c>
      <c r="I10" s="19">
        <v>39.78</v>
      </c>
      <c r="J10" s="16">
        <v>53</v>
      </c>
      <c r="L10" s="20"/>
    </row>
    <row r="11" spans="1:12" s="3" customFormat="1" ht="24.95" customHeight="1" x14ac:dyDescent="0.25">
      <c r="A11" s="13">
        <v>6</v>
      </c>
      <c r="B11" s="229" t="s">
        <v>75</v>
      </c>
      <c r="C11" s="14">
        <v>6</v>
      </c>
      <c r="D11" s="15">
        <v>39.97</v>
      </c>
      <c r="E11" s="16">
        <v>2</v>
      </c>
      <c r="F11" s="17">
        <v>172</v>
      </c>
      <c r="G11" s="148">
        <v>32.4</v>
      </c>
      <c r="H11" s="18">
        <f>G11-G10</f>
        <v>4.8699999999999974</v>
      </c>
      <c r="I11" s="19">
        <v>39.99</v>
      </c>
      <c r="J11" s="16">
        <v>9</v>
      </c>
    </row>
    <row r="12" spans="1:12" s="3" customFormat="1" ht="24.95" customHeight="1" x14ac:dyDescent="0.25">
      <c r="A12" s="13">
        <v>7</v>
      </c>
      <c r="B12" s="229" t="s">
        <v>96</v>
      </c>
      <c r="C12" s="14">
        <v>5</v>
      </c>
      <c r="D12" s="15">
        <v>40.21</v>
      </c>
      <c r="E12" s="16">
        <v>7</v>
      </c>
      <c r="F12" s="17">
        <v>172</v>
      </c>
      <c r="G12" s="234">
        <v>35.14</v>
      </c>
      <c r="H12" s="149">
        <f>G12-G11</f>
        <v>2.740000000000002</v>
      </c>
      <c r="I12" s="25">
        <v>39.619999999999997</v>
      </c>
      <c r="J12" s="24">
        <v>19</v>
      </c>
    </row>
    <row r="13" spans="1:12" s="3" customFormat="1" ht="24.95" customHeight="1" x14ac:dyDescent="0.25">
      <c r="A13" s="13">
        <v>8</v>
      </c>
      <c r="B13" s="231" t="s">
        <v>120</v>
      </c>
      <c r="C13" s="22">
        <v>1</v>
      </c>
      <c r="D13" s="25">
        <v>40.515000000000001</v>
      </c>
      <c r="E13" s="24">
        <v>8</v>
      </c>
      <c r="F13" s="25">
        <v>171</v>
      </c>
      <c r="G13" s="235" t="s">
        <v>122</v>
      </c>
      <c r="H13" s="159">
        <v>35</v>
      </c>
      <c r="I13" s="25">
        <v>40.11</v>
      </c>
      <c r="J13" s="24">
        <v>121</v>
      </c>
    </row>
    <row r="14" spans="1:12" s="3" customFormat="1" ht="26.25" customHeight="1" x14ac:dyDescent="0.25">
      <c r="A14" s="13">
        <v>9</v>
      </c>
      <c r="B14" s="229" t="s">
        <v>121</v>
      </c>
      <c r="C14" s="14">
        <v>4</v>
      </c>
      <c r="D14" s="15">
        <v>40.65</v>
      </c>
      <c r="E14" s="16">
        <v>9</v>
      </c>
      <c r="F14" s="17">
        <v>169</v>
      </c>
      <c r="G14" s="232" t="s">
        <v>123</v>
      </c>
      <c r="H14" s="237" t="s">
        <v>127</v>
      </c>
      <c r="I14" s="19">
        <v>40.25</v>
      </c>
      <c r="J14" s="16">
        <v>13</v>
      </c>
    </row>
    <row r="15" spans="1:12" s="3" customFormat="1" ht="24.95" customHeight="1" x14ac:dyDescent="0.25">
      <c r="A15" s="13">
        <v>10</v>
      </c>
      <c r="B15" s="229" t="s">
        <v>108</v>
      </c>
      <c r="C15" s="14">
        <v>11</v>
      </c>
      <c r="D15" s="15">
        <v>41.465000000000003</v>
      </c>
      <c r="E15" s="16">
        <v>10</v>
      </c>
      <c r="F15" s="17">
        <v>168</v>
      </c>
      <c r="G15" s="232" t="s">
        <v>124</v>
      </c>
      <c r="H15" s="232" t="s">
        <v>122</v>
      </c>
      <c r="I15" s="17">
        <v>40.659999999999997</v>
      </c>
      <c r="J15" s="16">
        <v>15</v>
      </c>
    </row>
    <row r="16" spans="1:12" ht="24" customHeight="1" x14ac:dyDescent="0.25">
      <c r="A16" s="13">
        <v>11</v>
      </c>
      <c r="B16" s="229" t="s">
        <v>88</v>
      </c>
      <c r="C16" s="14">
        <v>9</v>
      </c>
      <c r="D16" s="15">
        <v>41.494999999999997</v>
      </c>
      <c r="E16" s="16">
        <v>11</v>
      </c>
      <c r="F16" s="21">
        <v>165</v>
      </c>
      <c r="G16" s="232" t="s">
        <v>125</v>
      </c>
      <c r="H16" s="237" t="s">
        <v>127</v>
      </c>
      <c r="I16" s="19">
        <v>40.6</v>
      </c>
      <c r="J16" s="16">
        <v>95</v>
      </c>
    </row>
    <row r="17" spans="1:10" ht="23.25" hidden="1" customHeight="1" thickBot="1" x14ac:dyDescent="0.3">
      <c r="A17" s="28">
        <v>12</v>
      </c>
      <c r="B17" s="150"/>
      <c r="C17" s="151"/>
      <c r="D17" s="153"/>
      <c r="E17" s="154"/>
      <c r="F17" s="156"/>
      <c r="G17" s="158"/>
      <c r="H17" s="148"/>
      <c r="I17" s="160"/>
      <c r="J17" s="154"/>
    </row>
    <row r="18" spans="1:10" ht="2.25" customHeight="1" x14ac:dyDescent="0.25">
      <c r="A18" s="29"/>
    </row>
    <row r="19" spans="1:10" s="2" customFormat="1" x14ac:dyDescent="0.25">
      <c r="A19" s="29"/>
    </row>
    <row r="20" spans="1:10" s="2" customFormat="1" x14ac:dyDescent="0.25">
      <c r="A20" s="29"/>
    </row>
    <row r="21" spans="1:10" s="2" customFormat="1" x14ac:dyDescent="0.25">
      <c r="A21" s="29"/>
    </row>
    <row r="22" spans="1:10" s="2" customFormat="1" ht="6.75" customHeight="1" x14ac:dyDescent="0.25">
      <c r="A22" s="29"/>
    </row>
    <row r="23" spans="1:10" s="2" customFormat="1" x14ac:dyDescent="0.25">
      <c r="A23" s="29"/>
    </row>
    <row r="24" spans="1:10" s="2" customFormat="1" x14ac:dyDescent="0.25">
      <c r="A24" s="30"/>
    </row>
    <row r="25" spans="1:10" s="2" customFormat="1" x14ac:dyDescent="0.25">
      <c r="A25" s="30"/>
    </row>
    <row r="26" spans="1:10" s="2" customFormat="1" ht="6.75" customHeight="1" x14ac:dyDescent="0.25">
      <c r="A26" s="30"/>
    </row>
    <row r="27" spans="1:10" s="2" customFormat="1" x14ac:dyDescent="0.25">
      <c r="A27" s="30"/>
    </row>
    <row r="28" spans="1:10" s="2" customFormat="1" x14ac:dyDescent="0.25">
      <c r="A28" s="30"/>
    </row>
    <row r="29" spans="1:10" s="2" customFormat="1" x14ac:dyDescent="0.25">
      <c r="A29" s="30"/>
    </row>
    <row r="30" spans="1:10" s="2" customFormat="1" x14ac:dyDescent="0.25">
      <c r="A30" s="30"/>
    </row>
    <row r="31" spans="1:10" s="2" customFormat="1" ht="7.5" customHeight="1" x14ac:dyDescent="0.25">
      <c r="A31" s="29"/>
    </row>
    <row r="32" spans="1:10" s="2" customFormat="1" x14ac:dyDescent="0.25">
      <c r="A32" s="29"/>
    </row>
    <row r="33" spans="1:1" s="2" customFormat="1" x14ac:dyDescent="0.25">
      <c r="A33" s="29"/>
    </row>
    <row r="34" spans="1:1" s="2" customFormat="1" x14ac:dyDescent="0.25">
      <c r="A34" s="29"/>
    </row>
    <row r="35" spans="1:1" s="2" customFormat="1" ht="6.75" customHeight="1" x14ac:dyDescent="0.25"/>
    <row r="36" spans="1:1" s="2" customFormat="1" x14ac:dyDescent="0.25">
      <c r="A36" s="29"/>
    </row>
    <row r="37" spans="1:1" s="2" customFormat="1" x14ac:dyDescent="0.25">
      <c r="A37" s="29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P34"/>
  <sheetViews>
    <sheetView tabSelected="1" topLeftCell="A6" zoomScale="50" zoomScaleNormal="50" workbookViewId="0">
      <selection activeCell="L31" sqref="L31:L32"/>
    </sheetView>
  </sheetViews>
  <sheetFormatPr defaultRowHeight="15" x14ac:dyDescent="0.25"/>
  <cols>
    <col min="1" max="1" width="9.14062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5703125" style="1" customWidth="1"/>
    <col min="12" max="16384" width="9.140625" style="1"/>
  </cols>
  <sheetData>
    <row r="1" spans="1:16" ht="48" customHeight="1" x14ac:dyDescent="0.25">
      <c r="A1" s="177" t="s">
        <v>65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</row>
    <row r="2" spans="1:16" ht="5.25" customHeight="1" x14ac:dyDescent="0.25"/>
    <row r="3" spans="1:16" ht="19.5" customHeight="1" x14ac:dyDescent="0.35">
      <c r="A3" s="178" t="s">
        <v>12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</row>
    <row r="4" spans="1:16" ht="15.75" customHeight="1" thickBot="1" x14ac:dyDescent="0.35">
      <c r="A4" s="31"/>
      <c r="B4" s="31"/>
      <c r="C4" s="31"/>
      <c r="D4" s="31"/>
      <c r="E4" s="31"/>
      <c r="F4" s="31"/>
      <c r="G4" s="31"/>
      <c r="H4" s="31"/>
      <c r="I4" s="31"/>
      <c r="J4" s="31"/>
    </row>
    <row r="5" spans="1:16" s="2" customFormat="1" ht="30" customHeight="1" x14ac:dyDescent="0.25">
      <c r="A5" s="179" t="s">
        <v>2</v>
      </c>
      <c r="B5" s="181" t="s">
        <v>1</v>
      </c>
      <c r="C5" s="183" t="s">
        <v>13</v>
      </c>
      <c r="D5" s="185" t="s">
        <v>14</v>
      </c>
      <c r="E5" s="187" t="s">
        <v>15</v>
      </c>
      <c r="F5" s="187" t="s">
        <v>16</v>
      </c>
      <c r="G5" s="189" t="s">
        <v>17</v>
      </c>
      <c r="H5" s="185"/>
      <c r="I5" s="185"/>
      <c r="J5" s="190"/>
      <c r="K5" s="190"/>
      <c r="L5" s="191"/>
    </row>
    <row r="6" spans="1:16" s="2" customFormat="1" ht="30" customHeight="1" thickBot="1" x14ac:dyDescent="0.3">
      <c r="A6" s="180"/>
      <c r="B6" s="182"/>
      <c r="C6" s="184"/>
      <c r="D6" s="186"/>
      <c r="E6" s="188"/>
      <c r="F6" s="188"/>
      <c r="G6" s="32" t="s">
        <v>18</v>
      </c>
      <c r="H6" s="33" t="s">
        <v>6</v>
      </c>
      <c r="I6" s="33" t="s">
        <v>19</v>
      </c>
      <c r="J6" s="34" t="s">
        <v>20</v>
      </c>
      <c r="K6" s="35" t="s">
        <v>21</v>
      </c>
      <c r="L6" s="36" t="s">
        <v>7</v>
      </c>
    </row>
    <row r="7" spans="1:16" s="3" customFormat="1" ht="30" customHeight="1" x14ac:dyDescent="0.25">
      <c r="A7" s="192">
        <v>1</v>
      </c>
      <c r="B7" s="194" t="s">
        <v>92</v>
      </c>
      <c r="C7" s="37" t="s">
        <v>91</v>
      </c>
      <c r="D7" s="38" t="s">
        <v>22</v>
      </c>
      <c r="E7" s="39">
        <v>81.900000000000006</v>
      </c>
      <c r="F7" s="40"/>
      <c r="G7" s="41">
        <v>1</v>
      </c>
      <c r="H7" s="42">
        <v>40.729999999999997</v>
      </c>
      <c r="I7" s="41">
        <f>F7/80</f>
        <v>0</v>
      </c>
      <c r="J7" s="43">
        <f t="shared" ref="J7:J34" si="0">H7-I7</f>
        <v>40.729999999999997</v>
      </c>
      <c r="K7" s="196">
        <f>AVERAGE(J7:J8)</f>
        <v>40.515000000000001</v>
      </c>
      <c r="L7" s="198">
        <v>8</v>
      </c>
    </row>
    <row r="8" spans="1:16" s="3" customFormat="1" ht="30" customHeight="1" x14ac:dyDescent="0.25">
      <c r="A8" s="193"/>
      <c r="B8" s="195"/>
      <c r="C8" s="44" t="s">
        <v>93</v>
      </c>
      <c r="D8" s="45" t="s">
        <v>23</v>
      </c>
      <c r="E8" s="46">
        <v>75.5</v>
      </c>
      <c r="F8" s="47"/>
      <c r="G8" s="48">
        <v>3</v>
      </c>
      <c r="H8" s="49">
        <v>40.299999999999997</v>
      </c>
      <c r="I8" s="48">
        <f>F8/80</f>
        <v>0</v>
      </c>
      <c r="J8" s="50">
        <f t="shared" si="0"/>
        <v>40.299999999999997</v>
      </c>
      <c r="K8" s="197"/>
      <c r="L8" s="199"/>
    </row>
    <row r="9" spans="1:16" s="3" customFormat="1" ht="30" customHeight="1" x14ac:dyDescent="0.25">
      <c r="A9" s="200">
        <v>2</v>
      </c>
      <c r="B9" s="201" t="s">
        <v>72</v>
      </c>
      <c r="C9" s="51" t="s">
        <v>73</v>
      </c>
      <c r="D9" s="52" t="s">
        <v>24</v>
      </c>
      <c r="E9" s="53">
        <v>68</v>
      </c>
      <c r="F9" s="47"/>
      <c r="G9" s="48">
        <v>2</v>
      </c>
      <c r="H9" s="49">
        <v>39.979999999999997</v>
      </c>
      <c r="I9" s="48">
        <f t="shared" ref="I9:I34" si="1">F9/80</f>
        <v>0</v>
      </c>
      <c r="J9" s="50">
        <f t="shared" si="0"/>
        <v>39.979999999999997</v>
      </c>
      <c r="K9" s="197">
        <f>AVERAGE(J9:J10)</f>
        <v>40.08</v>
      </c>
      <c r="L9" s="199">
        <v>5</v>
      </c>
    </row>
    <row r="10" spans="1:16" s="3" customFormat="1" ht="30" customHeight="1" x14ac:dyDescent="0.25">
      <c r="A10" s="193"/>
      <c r="B10" s="195"/>
      <c r="C10" s="44" t="s">
        <v>74</v>
      </c>
      <c r="D10" s="45" t="s">
        <v>25</v>
      </c>
      <c r="E10" s="46">
        <v>70.099999999999994</v>
      </c>
      <c r="F10" s="47"/>
      <c r="G10" s="48">
        <v>4</v>
      </c>
      <c r="H10" s="49">
        <v>40.18</v>
      </c>
      <c r="I10" s="48">
        <f t="shared" si="1"/>
        <v>0</v>
      </c>
      <c r="J10" s="50">
        <f t="shared" si="0"/>
        <v>40.18</v>
      </c>
      <c r="K10" s="197"/>
      <c r="L10" s="199"/>
    </row>
    <row r="11" spans="1:16" s="3" customFormat="1" ht="30" customHeight="1" x14ac:dyDescent="0.25">
      <c r="A11" s="193">
        <v>3</v>
      </c>
      <c r="B11" s="195" t="s">
        <v>80</v>
      </c>
      <c r="C11" s="44" t="s">
        <v>81</v>
      </c>
      <c r="D11" s="45" t="s">
        <v>26</v>
      </c>
      <c r="E11" s="54">
        <v>86.3</v>
      </c>
      <c r="F11" s="47">
        <v>8</v>
      </c>
      <c r="G11" s="48">
        <v>4</v>
      </c>
      <c r="H11" s="49">
        <v>40.6</v>
      </c>
      <c r="I11" s="48">
        <f t="shared" si="1"/>
        <v>0.1</v>
      </c>
      <c r="J11" s="50">
        <f t="shared" si="0"/>
        <v>40.5</v>
      </c>
      <c r="K11" s="197">
        <f>AVERAGE(J11:J12)</f>
        <v>40.195</v>
      </c>
      <c r="L11" s="199">
        <v>6</v>
      </c>
    </row>
    <row r="12" spans="1:16" s="3" customFormat="1" ht="30" customHeight="1" x14ac:dyDescent="0.25">
      <c r="A12" s="193"/>
      <c r="B12" s="195"/>
      <c r="C12" s="44" t="s">
        <v>82</v>
      </c>
      <c r="D12" s="45" t="s">
        <v>27</v>
      </c>
      <c r="E12" s="54">
        <v>86.9</v>
      </c>
      <c r="F12" s="47">
        <v>8</v>
      </c>
      <c r="G12" s="48">
        <v>6</v>
      </c>
      <c r="H12" s="49">
        <v>39.99</v>
      </c>
      <c r="I12" s="48">
        <f t="shared" si="1"/>
        <v>0.1</v>
      </c>
      <c r="J12" s="50">
        <f t="shared" si="0"/>
        <v>39.89</v>
      </c>
      <c r="K12" s="197"/>
      <c r="L12" s="199"/>
    </row>
    <row r="13" spans="1:16" s="3" customFormat="1" ht="30" customHeight="1" x14ac:dyDescent="0.25">
      <c r="A13" s="200">
        <v>4</v>
      </c>
      <c r="B13" s="201" t="s">
        <v>102</v>
      </c>
      <c r="C13" s="51" t="s">
        <v>101</v>
      </c>
      <c r="D13" s="52" t="s">
        <v>28</v>
      </c>
      <c r="E13" s="55">
        <v>81.2</v>
      </c>
      <c r="F13" s="47"/>
      <c r="G13" s="48">
        <v>5</v>
      </c>
      <c r="H13" s="49">
        <v>40.71</v>
      </c>
      <c r="I13" s="48">
        <f t="shared" si="1"/>
        <v>0</v>
      </c>
      <c r="J13" s="50">
        <f t="shared" si="0"/>
        <v>40.71</v>
      </c>
      <c r="K13" s="197">
        <f>AVERAGE(J13:J14)</f>
        <v>40.650000000000006</v>
      </c>
      <c r="L13" s="199">
        <v>9</v>
      </c>
      <c r="N13" s="3" t="s">
        <v>29</v>
      </c>
    </row>
    <row r="14" spans="1:16" s="3" customFormat="1" ht="30" customHeight="1" x14ac:dyDescent="0.25">
      <c r="A14" s="193"/>
      <c r="B14" s="195"/>
      <c r="C14" s="44" t="s">
        <v>100</v>
      </c>
      <c r="D14" s="45" t="s">
        <v>30</v>
      </c>
      <c r="E14" s="54">
        <v>71.8</v>
      </c>
      <c r="F14" s="47"/>
      <c r="G14" s="48">
        <v>7</v>
      </c>
      <c r="H14" s="49">
        <v>40.590000000000003</v>
      </c>
      <c r="I14" s="48">
        <f t="shared" si="1"/>
        <v>0</v>
      </c>
      <c r="J14" s="50">
        <f t="shared" si="0"/>
        <v>40.590000000000003</v>
      </c>
      <c r="K14" s="197"/>
      <c r="L14" s="199"/>
      <c r="P14" s="3" t="s">
        <v>29</v>
      </c>
    </row>
    <row r="15" spans="1:16" s="3" customFormat="1" ht="30" customHeight="1" x14ac:dyDescent="0.25">
      <c r="A15" s="193">
        <v>5</v>
      </c>
      <c r="B15" s="195" t="s">
        <v>96</v>
      </c>
      <c r="C15" s="44" t="s">
        <v>98</v>
      </c>
      <c r="D15" s="45" t="s">
        <v>31</v>
      </c>
      <c r="E15" s="46">
        <v>85.1</v>
      </c>
      <c r="F15" s="47">
        <v>8</v>
      </c>
      <c r="G15" s="48">
        <v>8</v>
      </c>
      <c r="H15" s="49">
        <v>40.07</v>
      </c>
      <c r="I15" s="48">
        <f t="shared" si="1"/>
        <v>0.1</v>
      </c>
      <c r="J15" s="50">
        <f t="shared" si="0"/>
        <v>39.97</v>
      </c>
      <c r="K15" s="197">
        <f>AVERAGE(J15:J16)</f>
        <v>40.21</v>
      </c>
      <c r="L15" s="199">
        <v>7</v>
      </c>
    </row>
    <row r="16" spans="1:16" s="3" customFormat="1" ht="30" customHeight="1" x14ac:dyDescent="0.25">
      <c r="A16" s="193"/>
      <c r="B16" s="195"/>
      <c r="C16" s="44" t="s">
        <v>97</v>
      </c>
      <c r="D16" s="45" t="s">
        <v>32</v>
      </c>
      <c r="E16" s="46">
        <v>81.3</v>
      </c>
      <c r="F16" s="47"/>
      <c r="G16" s="48">
        <v>6</v>
      </c>
      <c r="H16" s="49">
        <v>40.450000000000003</v>
      </c>
      <c r="I16" s="48">
        <f t="shared" si="1"/>
        <v>0</v>
      </c>
      <c r="J16" s="50">
        <f t="shared" si="0"/>
        <v>40.450000000000003</v>
      </c>
      <c r="K16" s="197"/>
      <c r="L16" s="199"/>
    </row>
    <row r="17" spans="1:16" ht="27.75" customHeight="1" x14ac:dyDescent="0.25">
      <c r="A17" s="193">
        <v>6</v>
      </c>
      <c r="B17" s="195" t="s">
        <v>75</v>
      </c>
      <c r="C17" s="44" t="s">
        <v>76</v>
      </c>
      <c r="D17" s="45" t="s">
        <v>33</v>
      </c>
      <c r="E17" s="56" t="s">
        <v>78</v>
      </c>
      <c r="F17" s="57"/>
      <c r="G17" s="58">
        <v>7</v>
      </c>
      <c r="H17" s="59">
        <v>40.04</v>
      </c>
      <c r="I17" s="48">
        <f t="shared" si="1"/>
        <v>0</v>
      </c>
      <c r="J17" s="50">
        <f t="shared" si="0"/>
        <v>40.04</v>
      </c>
      <c r="K17" s="197">
        <f>AVERAGE(J17:J18)</f>
        <v>39.97</v>
      </c>
      <c r="L17" s="199">
        <v>2</v>
      </c>
    </row>
    <row r="18" spans="1:16" ht="27.75" customHeight="1" x14ac:dyDescent="0.25">
      <c r="A18" s="193"/>
      <c r="B18" s="195"/>
      <c r="C18" s="44" t="s">
        <v>77</v>
      </c>
      <c r="D18" s="45" t="s">
        <v>34</v>
      </c>
      <c r="E18" s="56" t="s">
        <v>99</v>
      </c>
      <c r="F18" s="57"/>
      <c r="G18" s="58">
        <v>9</v>
      </c>
      <c r="H18" s="59">
        <v>39.9</v>
      </c>
      <c r="I18" s="48">
        <f t="shared" si="1"/>
        <v>0</v>
      </c>
      <c r="J18" s="50">
        <f t="shared" si="0"/>
        <v>39.9</v>
      </c>
      <c r="K18" s="197"/>
      <c r="L18" s="199"/>
    </row>
    <row r="19" spans="1:16" ht="29.25" customHeight="1" x14ac:dyDescent="0.3">
      <c r="A19" s="200">
        <v>7</v>
      </c>
      <c r="B19" s="201" t="s">
        <v>68</v>
      </c>
      <c r="C19" s="51" t="s">
        <v>69</v>
      </c>
      <c r="D19" s="52" t="s">
        <v>35</v>
      </c>
      <c r="E19" s="60" t="s">
        <v>79</v>
      </c>
      <c r="F19" s="57"/>
      <c r="G19" s="58">
        <v>8</v>
      </c>
      <c r="H19" s="59">
        <v>39.99</v>
      </c>
      <c r="I19" s="48">
        <f t="shared" si="1"/>
        <v>0</v>
      </c>
      <c r="J19" s="50">
        <f t="shared" si="0"/>
        <v>39.99</v>
      </c>
      <c r="K19" s="197">
        <f>AVERAGE(J19:J20)</f>
        <v>40.07</v>
      </c>
      <c r="L19" s="199">
        <v>4</v>
      </c>
      <c r="P19" s="61"/>
    </row>
    <row r="20" spans="1:16" ht="29.25" customHeight="1" x14ac:dyDescent="0.3">
      <c r="A20" s="193"/>
      <c r="B20" s="195"/>
      <c r="C20" s="44" t="s">
        <v>70</v>
      </c>
      <c r="D20" s="45" t="s">
        <v>36</v>
      </c>
      <c r="E20" s="56" t="s">
        <v>71</v>
      </c>
      <c r="F20" s="57">
        <v>16</v>
      </c>
      <c r="G20" s="58">
        <v>10</v>
      </c>
      <c r="H20" s="59">
        <v>40.35</v>
      </c>
      <c r="I20" s="48">
        <f t="shared" si="1"/>
        <v>0.2</v>
      </c>
      <c r="J20" s="50">
        <f t="shared" si="0"/>
        <v>40.15</v>
      </c>
      <c r="K20" s="197"/>
      <c r="L20" s="199"/>
      <c r="P20" s="61"/>
    </row>
    <row r="21" spans="1:16" ht="29.25" customHeight="1" x14ac:dyDescent="0.25">
      <c r="A21" s="193">
        <v>8</v>
      </c>
      <c r="B21" s="195" t="s">
        <v>83</v>
      </c>
      <c r="C21" s="44" t="s">
        <v>85</v>
      </c>
      <c r="D21" s="45" t="s">
        <v>37</v>
      </c>
      <c r="E21" s="56" t="s">
        <v>84</v>
      </c>
      <c r="F21" s="57"/>
      <c r="G21" s="58">
        <v>9</v>
      </c>
      <c r="H21" s="59">
        <v>39.75</v>
      </c>
      <c r="I21" s="48">
        <f t="shared" si="1"/>
        <v>0</v>
      </c>
      <c r="J21" s="50">
        <f t="shared" si="0"/>
        <v>39.75</v>
      </c>
      <c r="K21" s="197">
        <f>AVERAGE(J21:J22)</f>
        <v>39.894999999999996</v>
      </c>
      <c r="L21" s="199">
        <v>1</v>
      </c>
    </row>
    <row r="22" spans="1:16" ht="29.25" customHeight="1" x14ac:dyDescent="0.25">
      <c r="A22" s="193"/>
      <c r="B22" s="195"/>
      <c r="C22" s="44" t="s">
        <v>87</v>
      </c>
      <c r="D22" s="45" t="s">
        <v>86</v>
      </c>
      <c r="E22" s="56" t="s">
        <v>86</v>
      </c>
      <c r="F22" s="57">
        <v>20</v>
      </c>
      <c r="G22" s="58">
        <v>13</v>
      </c>
      <c r="H22" s="59">
        <v>40.29</v>
      </c>
      <c r="I22" s="48">
        <f t="shared" si="1"/>
        <v>0.25</v>
      </c>
      <c r="J22" s="50">
        <f t="shared" si="0"/>
        <v>40.04</v>
      </c>
      <c r="K22" s="197"/>
      <c r="L22" s="199"/>
    </row>
    <row r="23" spans="1:16" ht="29.25" customHeight="1" x14ac:dyDescent="0.25">
      <c r="A23" s="200">
        <v>9</v>
      </c>
      <c r="B23" s="201" t="s">
        <v>88</v>
      </c>
      <c r="C23" s="51" t="s">
        <v>89</v>
      </c>
      <c r="D23" s="52" t="s">
        <v>38</v>
      </c>
      <c r="E23" s="60" t="s">
        <v>95</v>
      </c>
      <c r="F23" s="57"/>
      <c r="G23" s="58">
        <v>1</v>
      </c>
      <c r="H23" s="59">
        <v>41.23</v>
      </c>
      <c r="I23" s="48">
        <f t="shared" si="1"/>
        <v>0</v>
      </c>
      <c r="J23" s="50">
        <f t="shared" si="0"/>
        <v>41.23</v>
      </c>
      <c r="K23" s="197">
        <f>AVERAGE(J23:J24)</f>
        <v>41.494999999999997</v>
      </c>
      <c r="L23" s="199">
        <v>11</v>
      </c>
    </row>
    <row r="24" spans="1:16" ht="29.25" customHeight="1" x14ac:dyDescent="0.25">
      <c r="A24" s="202"/>
      <c r="B24" s="203"/>
      <c r="C24" s="62" t="s">
        <v>90</v>
      </c>
      <c r="D24" s="63" t="s">
        <v>39</v>
      </c>
      <c r="E24" s="64" t="s">
        <v>94</v>
      </c>
      <c r="F24" s="65"/>
      <c r="G24" s="66">
        <v>33</v>
      </c>
      <c r="H24" s="67">
        <v>41.76</v>
      </c>
      <c r="I24" s="48">
        <f t="shared" si="1"/>
        <v>0</v>
      </c>
      <c r="J24" s="68">
        <f t="shared" si="0"/>
        <v>41.76</v>
      </c>
      <c r="K24" s="197"/>
      <c r="L24" s="204"/>
    </row>
    <row r="25" spans="1:16" ht="29.25" customHeight="1" x14ac:dyDescent="0.25">
      <c r="A25" s="193">
        <v>10</v>
      </c>
      <c r="B25" s="195" t="s">
        <v>103</v>
      </c>
      <c r="C25" s="44" t="s">
        <v>104</v>
      </c>
      <c r="D25" s="45" t="s">
        <v>40</v>
      </c>
      <c r="E25" s="56" t="s">
        <v>112</v>
      </c>
      <c r="F25" s="57"/>
      <c r="G25" s="58">
        <v>69</v>
      </c>
      <c r="H25" s="59">
        <v>39.92</v>
      </c>
      <c r="I25" s="48">
        <f t="shared" si="1"/>
        <v>0</v>
      </c>
      <c r="J25" s="69">
        <f t="shared" si="0"/>
        <v>39.92</v>
      </c>
      <c r="K25" s="197">
        <f t="shared" ref="K25:K33" si="2">AVERAGE(J25:J26)</f>
        <v>40.049999999999997</v>
      </c>
      <c r="L25" s="199">
        <v>3</v>
      </c>
    </row>
    <row r="26" spans="1:16" ht="27" customHeight="1" x14ac:dyDescent="0.25">
      <c r="A26" s="193"/>
      <c r="B26" s="195"/>
      <c r="C26" s="44" t="s">
        <v>105</v>
      </c>
      <c r="D26" s="45" t="s">
        <v>41</v>
      </c>
      <c r="E26" s="56" t="s">
        <v>111</v>
      </c>
      <c r="F26" s="145"/>
      <c r="G26" s="58">
        <v>21</v>
      </c>
      <c r="H26" s="59">
        <v>40.18</v>
      </c>
      <c r="I26" s="48">
        <f t="shared" si="1"/>
        <v>0</v>
      </c>
      <c r="J26" s="69">
        <f t="shared" si="0"/>
        <v>40.18</v>
      </c>
      <c r="K26" s="197"/>
      <c r="L26" s="199"/>
    </row>
    <row r="27" spans="1:16" ht="35.25" hidden="1" customHeight="1" x14ac:dyDescent="0.25">
      <c r="A27" s="205">
        <v>11</v>
      </c>
      <c r="B27" s="206"/>
      <c r="C27" s="76"/>
      <c r="D27" s="52" t="s">
        <v>42</v>
      </c>
      <c r="E27" s="77"/>
      <c r="F27" s="78"/>
      <c r="G27" s="79"/>
      <c r="H27" s="80"/>
      <c r="I27" s="81">
        <f t="shared" si="1"/>
        <v>0</v>
      </c>
      <c r="J27" s="69">
        <f t="shared" si="0"/>
        <v>0</v>
      </c>
      <c r="K27" s="208">
        <f t="shared" si="2"/>
        <v>0</v>
      </c>
      <c r="L27" s="210"/>
    </row>
    <row r="28" spans="1:16" ht="33.75" hidden="1" customHeight="1" thickBot="1" x14ac:dyDescent="0.3">
      <c r="A28" s="205"/>
      <c r="B28" s="207"/>
      <c r="C28" s="141"/>
      <c r="D28" s="63" t="s">
        <v>43</v>
      </c>
      <c r="E28" s="142"/>
      <c r="F28" s="124"/>
      <c r="G28" s="143"/>
      <c r="H28" s="142"/>
      <c r="I28" s="144">
        <f t="shared" si="1"/>
        <v>0</v>
      </c>
      <c r="J28" s="69">
        <f t="shared" si="0"/>
        <v>0</v>
      </c>
      <c r="K28" s="209"/>
      <c r="L28" s="210"/>
    </row>
    <row r="29" spans="1:16" ht="29.25" customHeight="1" x14ac:dyDescent="0.25">
      <c r="A29" s="193">
        <v>11</v>
      </c>
      <c r="B29" s="195" t="s">
        <v>108</v>
      </c>
      <c r="C29" s="44" t="s">
        <v>107</v>
      </c>
      <c r="D29" s="45" t="s">
        <v>42</v>
      </c>
      <c r="E29" s="56" t="s">
        <v>106</v>
      </c>
      <c r="F29" s="57"/>
      <c r="G29" s="58">
        <v>33</v>
      </c>
      <c r="H29" s="59">
        <v>41.17</v>
      </c>
      <c r="I29" s="48">
        <f t="shared" si="1"/>
        <v>0</v>
      </c>
      <c r="J29" s="69">
        <f t="shared" si="0"/>
        <v>41.17</v>
      </c>
      <c r="K29" s="197">
        <f t="shared" si="2"/>
        <v>41.465000000000003</v>
      </c>
      <c r="L29" s="199">
        <v>10</v>
      </c>
    </row>
    <row r="30" spans="1:16" ht="27" customHeight="1" x14ac:dyDescent="0.25">
      <c r="A30" s="193"/>
      <c r="B30" s="195"/>
      <c r="C30" s="44" t="s">
        <v>109</v>
      </c>
      <c r="D30" s="45" t="s">
        <v>43</v>
      </c>
      <c r="E30" s="56" t="s">
        <v>110</v>
      </c>
      <c r="F30" s="145"/>
      <c r="G30" s="58">
        <v>1</v>
      </c>
      <c r="H30" s="59">
        <v>41.76</v>
      </c>
      <c r="I30" s="48">
        <f t="shared" si="1"/>
        <v>0</v>
      </c>
      <c r="J30" s="69">
        <f t="shared" si="0"/>
        <v>41.76</v>
      </c>
      <c r="K30" s="197"/>
      <c r="L30" s="199"/>
    </row>
    <row r="31" spans="1:16" ht="29.25" customHeight="1" x14ac:dyDescent="0.25">
      <c r="A31" s="193">
        <v>12</v>
      </c>
      <c r="B31" s="195"/>
      <c r="C31" s="44"/>
      <c r="D31" s="45" t="s">
        <v>59</v>
      </c>
      <c r="E31" s="56"/>
      <c r="F31" s="57"/>
      <c r="G31" s="58"/>
      <c r="H31" s="59"/>
      <c r="I31" s="48">
        <f t="shared" si="1"/>
        <v>0</v>
      </c>
      <c r="J31" s="69">
        <f t="shared" si="0"/>
        <v>0</v>
      </c>
      <c r="K31" s="197">
        <f t="shared" si="2"/>
        <v>0</v>
      </c>
      <c r="L31" s="199"/>
    </row>
    <row r="32" spans="1:16" ht="27" customHeight="1" x14ac:dyDescent="0.25">
      <c r="A32" s="193"/>
      <c r="B32" s="195"/>
      <c r="C32" s="44"/>
      <c r="D32" s="45" t="s">
        <v>60</v>
      </c>
      <c r="E32" s="56"/>
      <c r="F32" s="145"/>
      <c r="G32" s="58"/>
      <c r="H32" s="59"/>
      <c r="I32" s="48">
        <f t="shared" si="1"/>
        <v>0</v>
      </c>
      <c r="J32" s="69">
        <f t="shared" si="0"/>
        <v>0</v>
      </c>
      <c r="K32" s="197"/>
      <c r="L32" s="199"/>
    </row>
    <row r="33" spans="1:12" ht="29.25" customHeight="1" x14ac:dyDescent="0.25">
      <c r="A33" s="200">
        <v>13</v>
      </c>
      <c r="B33" s="201"/>
      <c r="C33" s="51"/>
      <c r="D33" s="52" t="s">
        <v>61</v>
      </c>
      <c r="E33" s="60"/>
      <c r="F33" s="145"/>
      <c r="G33" s="146"/>
      <c r="H33" s="147"/>
      <c r="I33" s="48">
        <f t="shared" si="1"/>
        <v>0</v>
      </c>
      <c r="J33" s="69">
        <f t="shared" si="0"/>
        <v>0</v>
      </c>
      <c r="K33" s="197">
        <f t="shared" si="2"/>
        <v>0</v>
      </c>
      <c r="L33" s="213"/>
    </row>
    <row r="34" spans="1:12" ht="27" customHeight="1" thickBot="1" x14ac:dyDescent="0.3">
      <c r="A34" s="211"/>
      <c r="B34" s="212"/>
      <c r="C34" s="70"/>
      <c r="D34" s="71" t="s">
        <v>62</v>
      </c>
      <c r="E34" s="72"/>
      <c r="F34" s="73"/>
      <c r="G34" s="74"/>
      <c r="H34" s="75"/>
      <c r="I34" s="48">
        <f t="shared" si="1"/>
        <v>0</v>
      </c>
      <c r="J34" s="69">
        <f t="shared" si="0"/>
        <v>0</v>
      </c>
      <c r="K34" s="197"/>
      <c r="L34" s="214"/>
    </row>
  </sheetData>
  <mergeCells count="65">
    <mergeCell ref="L31:L32"/>
    <mergeCell ref="A33:A34"/>
    <mergeCell ref="B33:B34"/>
    <mergeCell ref="K33:K34"/>
    <mergeCell ref="L33:L34"/>
    <mergeCell ref="A31:A32"/>
    <mergeCell ref="B31:B32"/>
    <mergeCell ref="K31:K32"/>
    <mergeCell ref="A29:A30"/>
    <mergeCell ref="B29:B30"/>
    <mergeCell ref="K29:K30"/>
    <mergeCell ref="L29:L30"/>
    <mergeCell ref="A27:A28"/>
    <mergeCell ref="B27:B28"/>
    <mergeCell ref="K27:K28"/>
    <mergeCell ref="L27:L28"/>
    <mergeCell ref="A23:A24"/>
    <mergeCell ref="B23:B24"/>
    <mergeCell ref="K23:K24"/>
    <mergeCell ref="L23:L24"/>
    <mergeCell ref="A25:A26"/>
    <mergeCell ref="B25:B26"/>
    <mergeCell ref="K25:K26"/>
    <mergeCell ref="L25:L26"/>
    <mergeCell ref="A19:A20"/>
    <mergeCell ref="B19:B20"/>
    <mergeCell ref="K19:K20"/>
    <mergeCell ref="L19:L20"/>
    <mergeCell ref="A21:A22"/>
    <mergeCell ref="B21:B22"/>
    <mergeCell ref="K21:K22"/>
    <mergeCell ref="L21:L22"/>
    <mergeCell ref="A15:A16"/>
    <mergeCell ref="B15:B16"/>
    <mergeCell ref="K15:K16"/>
    <mergeCell ref="L15:L16"/>
    <mergeCell ref="A17:A18"/>
    <mergeCell ref="B17:B18"/>
    <mergeCell ref="K17:K18"/>
    <mergeCell ref="L17:L18"/>
    <mergeCell ref="A11:A12"/>
    <mergeCell ref="B11:B12"/>
    <mergeCell ref="K11:K12"/>
    <mergeCell ref="L11:L12"/>
    <mergeCell ref="A13:A14"/>
    <mergeCell ref="B13:B14"/>
    <mergeCell ref="K13:K14"/>
    <mergeCell ref="L13:L14"/>
    <mergeCell ref="A7:A8"/>
    <mergeCell ref="B7:B8"/>
    <mergeCell ref="K7:K8"/>
    <mergeCell ref="L7:L8"/>
    <mergeCell ref="A9:A10"/>
    <mergeCell ref="B9:B10"/>
    <mergeCell ref="K9:K10"/>
    <mergeCell ref="L9:L10"/>
    <mergeCell ref="A1:L1"/>
    <mergeCell ref="A3:L3"/>
    <mergeCell ref="A5:A6"/>
    <mergeCell ref="B5:B6"/>
    <mergeCell ref="C5:C6"/>
    <mergeCell ref="D5:D6"/>
    <mergeCell ref="E5:E6"/>
    <mergeCell ref="F5:F6"/>
    <mergeCell ref="G5:L5"/>
  </mergeCells>
  <pageMargins left="0.31496062992125984" right="0.31496062992125984" top="0.15748031496062992" bottom="0.11811023622047245" header="0.31496062992125984" footer="0.31496062992125984"/>
  <pageSetup paperSize="9" scale="65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F15" sqref="F15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5" t="s">
        <v>64</v>
      </c>
      <c r="B4" s="215"/>
      <c r="C4" s="215"/>
      <c r="D4" s="215"/>
      <c r="E4" s="215"/>
      <c r="F4" s="215"/>
      <c r="G4" s="215"/>
      <c r="H4" s="215"/>
      <c r="I4" s="215"/>
      <c r="J4" s="215"/>
      <c r="K4" s="215"/>
      <c r="L4" s="215"/>
    </row>
    <row r="5" spans="1:16" ht="7.5" customHeight="1" x14ac:dyDescent="0.25"/>
    <row r="6" spans="1:16" ht="17.25" x14ac:dyDescent="0.3">
      <c r="A6" s="166" t="s">
        <v>68</v>
      </c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</row>
    <row r="7" spans="1:16" ht="7.5" customHeight="1" x14ac:dyDescent="0.25"/>
    <row r="8" spans="1:16" s="2" customFormat="1" ht="20.25" customHeight="1" x14ac:dyDescent="0.25">
      <c r="A8" s="216" t="s">
        <v>44</v>
      </c>
      <c r="B8" s="217" t="s">
        <v>13</v>
      </c>
      <c r="C8" s="218" t="s">
        <v>18</v>
      </c>
      <c r="D8" s="217" t="s">
        <v>45</v>
      </c>
      <c r="E8" s="220" t="s">
        <v>46</v>
      </c>
      <c r="F8" s="222" t="s">
        <v>47</v>
      </c>
      <c r="G8" s="223"/>
      <c r="H8" s="223"/>
      <c r="I8" s="224"/>
      <c r="J8" s="225" t="s">
        <v>48</v>
      </c>
      <c r="K8" s="216" t="s">
        <v>49</v>
      </c>
      <c r="L8" s="216"/>
      <c r="M8" s="82"/>
      <c r="N8" s="82"/>
    </row>
    <row r="9" spans="1:16" s="2" customFormat="1" ht="27.75" customHeight="1" thickBot="1" x14ac:dyDescent="0.3">
      <c r="A9" s="216"/>
      <c r="B9" s="217"/>
      <c r="C9" s="219"/>
      <c r="D9" s="217"/>
      <c r="E9" s="221"/>
      <c r="F9" s="83" t="s">
        <v>50</v>
      </c>
      <c r="G9" s="83" t="s">
        <v>51</v>
      </c>
      <c r="H9" s="83" t="s">
        <v>52</v>
      </c>
      <c r="I9" s="84" t="s">
        <v>53</v>
      </c>
      <c r="J9" s="226"/>
      <c r="K9" s="125" t="s">
        <v>54</v>
      </c>
      <c r="L9" s="125" t="s">
        <v>55</v>
      </c>
      <c r="M9" s="85" t="s">
        <v>56</v>
      </c>
      <c r="N9" s="85" t="s">
        <v>57</v>
      </c>
    </row>
    <row r="10" spans="1:16" s="3" customFormat="1" ht="30" customHeight="1" thickBot="1" x14ac:dyDescent="0.3">
      <c r="A10" s="86">
        <v>1</v>
      </c>
      <c r="B10" s="87" t="s">
        <v>113</v>
      </c>
      <c r="C10" s="88">
        <v>9</v>
      </c>
      <c r="D10" s="88">
        <v>43</v>
      </c>
      <c r="E10" s="89">
        <f>D10</f>
        <v>43</v>
      </c>
      <c r="F10" s="243">
        <f>MIN(C19:C83)</f>
        <v>39.81</v>
      </c>
      <c r="G10" s="162">
        <f>AVERAGE(C19:C83)</f>
        <v>40.264523809523808</v>
      </c>
      <c r="H10" s="91">
        <v>5</v>
      </c>
      <c r="I10" s="92">
        <f>G10-F10</f>
        <v>0.45452380952380622</v>
      </c>
      <c r="J10" s="93">
        <v>2.0833333333333332E-2</v>
      </c>
      <c r="K10" s="93">
        <f>J10</f>
        <v>2.0833333333333332E-2</v>
      </c>
      <c r="L10" s="94">
        <f>K10</f>
        <v>2.0833333333333332E-2</v>
      </c>
      <c r="M10" s="95" t="s">
        <v>128</v>
      </c>
      <c r="N10" s="96">
        <v>-16</v>
      </c>
      <c r="O10" s="238" t="s">
        <v>133</v>
      </c>
      <c r="P10" s="98"/>
    </row>
    <row r="11" spans="1:16" s="3" customFormat="1" ht="30" customHeight="1" thickBot="1" x14ac:dyDescent="0.3">
      <c r="A11" s="86">
        <v>2</v>
      </c>
      <c r="B11" s="87" t="s">
        <v>117</v>
      </c>
      <c r="C11" s="88">
        <v>69</v>
      </c>
      <c r="D11" s="88">
        <v>78</v>
      </c>
      <c r="E11" s="89">
        <f>D11-D10</f>
        <v>35</v>
      </c>
      <c r="F11" s="240">
        <f>MIN(D19:D83)</f>
        <v>40.32</v>
      </c>
      <c r="G11" s="161">
        <f>AVERAGE(D19:D83)</f>
        <v>40.691470588235298</v>
      </c>
      <c r="H11" s="91">
        <v>6</v>
      </c>
      <c r="I11" s="92">
        <f>G11-F11</f>
        <v>0.37147058823529733</v>
      </c>
      <c r="J11" s="93">
        <v>3.8483796296296294E-2</v>
      </c>
      <c r="K11" s="93">
        <f>J11-J10</f>
        <v>1.7650462962962962E-2</v>
      </c>
      <c r="L11" s="94">
        <f>K11</f>
        <v>1.7650462962962962E-2</v>
      </c>
      <c r="M11" s="95" t="s">
        <v>129</v>
      </c>
      <c r="N11" s="96"/>
      <c r="O11" s="97"/>
      <c r="P11" s="98"/>
    </row>
    <row r="12" spans="1:16" s="3" customFormat="1" ht="30" customHeight="1" thickBot="1" x14ac:dyDescent="0.3">
      <c r="A12" s="86">
        <v>3</v>
      </c>
      <c r="B12" s="87" t="s">
        <v>117</v>
      </c>
      <c r="C12" s="99">
        <v>9</v>
      </c>
      <c r="D12" s="88">
        <v>132</v>
      </c>
      <c r="E12" s="89">
        <f>D12-D11</f>
        <v>54</v>
      </c>
      <c r="F12" s="242">
        <f>MIN(E19:E83)</f>
        <v>40.130000000000003</v>
      </c>
      <c r="G12" s="162">
        <f>AVERAGE(E19:E83)</f>
        <v>40.510754716981133</v>
      </c>
      <c r="H12" s="91">
        <v>6</v>
      </c>
      <c r="I12" s="92">
        <f>G12-F12</f>
        <v>0.38075471698113006</v>
      </c>
      <c r="J12" s="93">
        <v>6.4895833333333333E-2</v>
      </c>
      <c r="K12" s="93">
        <f>J12-J11</f>
        <v>2.6412037037037039E-2</v>
      </c>
      <c r="L12" s="93">
        <f>K12+K11</f>
        <v>4.4062500000000004E-2</v>
      </c>
      <c r="M12" s="95" t="s">
        <v>130</v>
      </c>
      <c r="N12" s="96"/>
      <c r="O12" s="20"/>
    </row>
    <row r="13" spans="1:16" s="3" customFormat="1" ht="30" customHeight="1" thickBot="1" x14ac:dyDescent="0.3">
      <c r="A13" s="100" t="s">
        <v>58</v>
      </c>
      <c r="B13" s="101" t="s">
        <v>113</v>
      </c>
      <c r="C13" s="102">
        <v>3</v>
      </c>
      <c r="D13" s="102">
        <v>172</v>
      </c>
      <c r="E13" s="89">
        <f>D13-D12</f>
        <v>40</v>
      </c>
      <c r="F13" s="241">
        <f>MIN(F19:F83)</f>
        <v>39.979999999999997</v>
      </c>
      <c r="G13" s="127">
        <f>AVERAGE(F19:F83)</f>
        <v>40.278500000000008</v>
      </c>
      <c r="H13" s="128">
        <v>7</v>
      </c>
      <c r="I13" s="103">
        <f>G13-F13</f>
        <v>0.29850000000001131</v>
      </c>
      <c r="J13" s="93">
        <v>8.3611111111111122E-2</v>
      </c>
      <c r="K13" s="105">
        <f>J13-J12</f>
        <v>1.8715277777777789E-2</v>
      </c>
      <c r="L13" s="104">
        <f>K13+K10</f>
        <v>3.9548611111111118E-2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129">
        <f>AVERAGE(F10,F13)</f>
        <v>39.894999999999996</v>
      </c>
      <c r="G14" s="130">
        <f>AVERAGE(G10,G13)</f>
        <v>40.271511904761908</v>
      </c>
      <c r="H14" s="130" t="s">
        <v>131</v>
      </c>
      <c r="I14" s="109">
        <f>AVERAGE(I10,I13)</f>
        <v>0.37651190476190877</v>
      </c>
      <c r="J14" s="108"/>
      <c r="K14" s="108" t="s">
        <v>29</v>
      </c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AVERAGE(F11,F12)</f>
        <v>40.225000000000001</v>
      </c>
      <c r="G15" s="115">
        <f>AVERAGE(G11,G12)</f>
        <v>40.601112652608215</v>
      </c>
      <c r="H15" s="115" t="s">
        <v>132</v>
      </c>
      <c r="I15" s="116">
        <f>AVERAGE(I11,I12)</f>
        <v>0.37611265260821369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40.059999999999995</v>
      </c>
      <c r="G16" s="119">
        <f>AVERAGE(G10:G13)</f>
        <v>40.436312278685058</v>
      </c>
      <c r="H16" s="120"/>
      <c r="I16" s="121">
        <f>AVERAGE(I10:I13)</f>
        <v>0.37631227868506123</v>
      </c>
      <c r="J16" s="113"/>
      <c r="K16" s="113"/>
      <c r="L16" s="113"/>
      <c r="M16" s="117"/>
      <c r="N16" s="117"/>
    </row>
    <row r="18" spans="2:14" ht="15.75" thickBot="1" x14ac:dyDescent="0.3">
      <c r="C18" s="131" t="str">
        <f>B10</f>
        <v>Пикулин Павел</v>
      </c>
      <c r="D18" s="131" t="str">
        <f>B11</f>
        <v>Лабинский Николай</v>
      </c>
      <c r="E18" s="131" t="str">
        <f>B12</f>
        <v>Лабинский Николай</v>
      </c>
      <c r="F18" s="131" t="str">
        <f>B13</f>
        <v>Пикулин Павел</v>
      </c>
    </row>
    <row r="19" spans="2:14" x14ac:dyDescent="0.25">
      <c r="B19" s="1">
        <v>1</v>
      </c>
      <c r="C19" s="132">
        <v>41.86</v>
      </c>
      <c r="D19" s="133">
        <v>42.8</v>
      </c>
      <c r="E19" s="133">
        <v>42.39</v>
      </c>
      <c r="F19" s="134">
        <v>42.78</v>
      </c>
      <c r="M19" s="2"/>
      <c r="N19" s="2"/>
    </row>
    <row r="20" spans="2:14" x14ac:dyDescent="0.25">
      <c r="B20" s="1">
        <v>2</v>
      </c>
      <c r="C20" s="135">
        <v>40.07</v>
      </c>
      <c r="D20" s="136">
        <v>41.01</v>
      </c>
      <c r="E20" s="136">
        <v>40.93</v>
      </c>
      <c r="F20" s="137">
        <v>40.53</v>
      </c>
      <c r="M20" s="3"/>
      <c r="N20" s="3"/>
    </row>
    <row r="21" spans="2:14" x14ac:dyDescent="0.25">
      <c r="B21" s="1">
        <v>3</v>
      </c>
      <c r="C21" s="135">
        <v>39.94</v>
      </c>
      <c r="D21" s="136">
        <v>40.79</v>
      </c>
      <c r="E21" s="136">
        <v>40.700000000000003</v>
      </c>
      <c r="F21" s="137">
        <v>40.229999999999997</v>
      </c>
      <c r="M21" s="3"/>
      <c r="N21" s="3"/>
    </row>
    <row r="22" spans="2:14" x14ac:dyDescent="0.25">
      <c r="B22" s="1">
        <v>4</v>
      </c>
      <c r="C22" s="135">
        <v>42.44</v>
      </c>
      <c r="D22" s="136">
        <v>40.81</v>
      </c>
      <c r="E22" s="136">
        <v>40.53</v>
      </c>
      <c r="F22" s="137">
        <v>40.35</v>
      </c>
      <c r="M22" s="3"/>
      <c r="N22" s="3"/>
    </row>
    <row r="23" spans="2:14" x14ac:dyDescent="0.25">
      <c r="B23" s="1">
        <v>5</v>
      </c>
      <c r="C23" s="135">
        <v>40.17</v>
      </c>
      <c r="D23" s="136">
        <v>40.35</v>
      </c>
      <c r="E23" s="136">
        <v>40.14</v>
      </c>
      <c r="F23" s="137">
        <v>40.64</v>
      </c>
    </row>
    <row r="24" spans="2:14" x14ac:dyDescent="0.25">
      <c r="B24" s="1">
        <v>6</v>
      </c>
      <c r="C24" s="135">
        <v>40.020000000000003</v>
      </c>
      <c r="D24" s="136">
        <v>40.380000000000003</v>
      </c>
      <c r="E24" s="136">
        <v>40.520000000000003</v>
      </c>
      <c r="F24" s="137">
        <v>40.369999999999997</v>
      </c>
    </row>
    <row r="25" spans="2:14" x14ac:dyDescent="0.25">
      <c r="B25" s="1">
        <v>7</v>
      </c>
      <c r="C25" s="135">
        <v>40.15</v>
      </c>
      <c r="D25" s="136">
        <v>40.61</v>
      </c>
      <c r="E25" s="136">
        <v>40.61</v>
      </c>
      <c r="F25" s="137">
        <v>40.340000000000003</v>
      </c>
    </row>
    <row r="26" spans="2:14" x14ac:dyDescent="0.25">
      <c r="B26" s="1">
        <v>8</v>
      </c>
      <c r="C26" s="135">
        <v>40.98</v>
      </c>
      <c r="D26" s="136">
        <v>40.32</v>
      </c>
      <c r="E26" s="136">
        <v>40.25</v>
      </c>
      <c r="F26" s="137">
        <v>40</v>
      </c>
    </row>
    <row r="27" spans="2:14" x14ac:dyDescent="0.25">
      <c r="B27" s="1">
        <v>9</v>
      </c>
      <c r="C27" s="135">
        <v>39.94</v>
      </c>
      <c r="D27" s="136">
        <v>40.369999999999997</v>
      </c>
      <c r="E27" s="136">
        <v>40.46</v>
      </c>
      <c r="F27" s="137">
        <v>40.18</v>
      </c>
    </row>
    <row r="28" spans="2:14" x14ac:dyDescent="0.25">
      <c r="B28" s="1">
        <v>10</v>
      </c>
      <c r="C28" s="135">
        <v>40.17</v>
      </c>
      <c r="D28" s="136">
        <v>40.619999999999997</v>
      </c>
      <c r="E28" s="136">
        <v>40.700000000000003</v>
      </c>
      <c r="F28" s="137">
        <v>40</v>
      </c>
    </row>
    <row r="29" spans="2:14" x14ac:dyDescent="0.25">
      <c r="B29" s="1">
        <v>11</v>
      </c>
      <c r="C29" s="135">
        <v>39.880000000000003</v>
      </c>
      <c r="D29" s="136">
        <v>40.65</v>
      </c>
      <c r="E29" s="136">
        <v>40.26</v>
      </c>
      <c r="F29" s="137">
        <v>40.14</v>
      </c>
    </row>
    <row r="30" spans="2:14" x14ac:dyDescent="0.25">
      <c r="B30" s="1">
        <v>12</v>
      </c>
      <c r="C30" s="135">
        <v>40.46</v>
      </c>
      <c r="D30" s="136">
        <v>40.49</v>
      </c>
      <c r="E30" s="136">
        <v>40.24</v>
      </c>
      <c r="F30" s="137">
        <v>40.229999999999997</v>
      </c>
    </row>
    <row r="31" spans="2:14" x14ac:dyDescent="0.25">
      <c r="B31" s="1">
        <v>13</v>
      </c>
      <c r="C31" s="135">
        <v>41.13</v>
      </c>
      <c r="D31" s="136">
        <v>40.56</v>
      </c>
      <c r="E31" s="136">
        <v>40.24</v>
      </c>
      <c r="F31" s="137">
        <v>40.159999999999997</v>
      </c>
    </row>
    <row r="32" spans="2:14" x14ac:dyDescent="0.25">
      <c r="B32" s="1">
        <v>14</v>
      </c>
      <c r="C32" s="135">
        <v>40.33</v>
      </c>
      <c r="D32" s="136">
        <v>40.380000000000003</v>
      </c>
      <c r="E32" s="136">
        <v>40.700000000000003</v>
      </c>
      <c r="F32" s="137">
        <v>40.06</v>
      </c>
    </row>
    <row r="33" spans="2:6" x14ac:dyDescent="0.25">
      <c r="B33" s="1">
        <v>15</v>
      </c>
      <c r="C33" s="135">
        <v>39.81</v>
      </c>
      <c r="D33" s="136">
        <v>40.67</v>
      </c>
      <c r="E33" s="136">
        <v>40.44</v>
      </c>
      <c r="F33" s="137">
        <v>40.08</v>
      </c>
    </row>
    <row r="34" spans="2:6" x14ac:dyDescent="0.25">
      <c r="B34" s="1">
        <v>16</v>
      </c>
      <c r="C34" s="135">
        <v>39.869999999999997</v>
      </c>
      <c r="D34" s="136">
        <v>40.54</v>
      </c>
      <c r="E34" s="136">
        <v>40.32</v>
      </c>
      <c r="F34" s="137">
        <v>40.18</v>
      </c>
    </row>
    <row r="35" spans="2:6" x14ac:dyDescent="0.25">
      <c r="B35" s="1">
        <v>17</v>
      </c>
      <c r="C35" s="135">
        <v>39.89</v>
      </c>
      <c r="D35" s="136">
        <v>40.729999999999997</v>
      </c>
      <c r="E35" s="136">
        <v>40.17</v>
      </c>
      <c r="F35" s="137">
        <v>40.22</v>
      </c>
    </row>
    <row r="36" spans="2:6" x14ac:dyDescent="0.25">
      <c r="B36" s="1">
        <v>18</v>
      </c>
      <c r="C36" s="135">
        <v>40.61</v>
      </c>
      <c r="D36" s="136">
        <v>40.630000000000003</v>
      </c>
      <c r="E36" s="136">
        <v>40.130000000000003</v>
      </c>
      <c r="F36" s="137">
        <v>40.07</v>
      </c>
    </row>
    <row r="37" spans="2:6" x14ac:dyDescent="0.25">
      <c r="B37" s="1">
        <v>19</v>
      </c>
      <c r="C37" s="135">
        <v>40.229999999999997</v>
      </c>
      <c r="D37" s="136">
        <v>40.85</v>
      </c>
      <c r="E37" s="136">
        <v>41.39</v>
      </c>
      <c r="F37" s="137">
        <v>40.159999999999997</v>
      </c>
    </row>
    <row r="38" spans="2:6" x14ac:dyDescent="0.25">
      <c r="B38" s="1">
        <v>20</v>
      </c>
      <c r="C38" s="135">
        <v>40.49</v>
      </c>
      <c r="D38" s="136">
        <v>40.880000000000003</v>
      </c>
      <c r="E38" s="136">
        <v>40.590000000000003</v>
      </c>
      <c r="F38" s="137">
        <v>40.25</v>
      </c>
    </row>
    <row r="39" spans="2:6" x14ac:dyDescent="0.25">
      <c r="B39" s="1">
        <v>21</v>
      </c>
      <c r="C39" s="135">
        <v>40.090000000000003</v>
      </c>
      <c r="D39" s="136">
        <v>40.46</v>
      </c>
      <c r="E39" s="136">
        <v>40.72</v>
      </c>
      <c r="F39" s="137">
        <v>40.19</v>
      </c>
    </row>
    <row r="40" spans="2:6" x14ac:dyDescent="0.25">
      <c r="B40" s="1">
        <v>22</v>
      </c>
      <c r="C40" s="135">
        <v>40.07</v>
      </c>
      <c r="D40" s="136">
        <v>40.56</v>
      </c>
      <c r="E40" s="136">
        <v>40.43</v>
      </c>
      <c r="F40" s="137">
        <v>40.26</v>
      </c>
    </row>
    <row r="41" spans="2:6" x14ac:dyDescent="0.25">
      <c r="B41" s="1">
        <v>23</v>
      </c>
      <c r="C41" s="135">
        <v>39.82</v>
      </c>
      <c r="D41" s="136">
        <v>40.630000000000003</v>
      </c>
      <c r="E41" s="136">
        <v>40.58</v>
      </c>
      <c r="F41" s="137">
        <v>39.979999999999997</v>
      </c>
    </row>
    <row r="42" spans="2:6" x14ac:dyDescent="0.25">
      <c r="B42" s="1">
        <v>24</v>
      </c>
      <c r="C42" s="135">
        <v>40.03</v>
      </c>
      <c r="D42" s="136">
        <v>40.36</v>
      </c>
      <c r="E42" s="136">
        <v>40.479999999999997</v>
      </c>
      <c r="F42" s="137">
        <v>40.090000000000003</v>
      </c>
    </row>
    <row r="43" spans="2:6" x14ac:dyDescent="0.25">
      <c r="B43" s="1">
        <v>25</v>
      </c>
      <c r="C43" s="135">
        <v>40.06</v>
      </c>
      <c r="D43" s="136">
        <v>40.9</v>
      </c>
      <c r="E43" s="136">
        <v>40.17</v>
      </c>
      <c r="F43" s="137">
        <v>40.03</v>
      </c>
    </row>
    <row r="44" spans="2:6" x14ac:dyDescent="0.25">
      <c r="B44" s="1">
        <v>26</v>
      </c>
      <c r="C44" s="135">
        <v>39.99</v>
      </c>
      <c r="D44" s="136">
        <v>40.47</v>
      </c>
      <c r="E44" s="136">
        <v>40.51</v>
      </c>
      <c r="F44" s="137">
        <v>40.14</v>
      </c>
    </row>
    <row r="45" spans="2:6" x14ac:dyDescent="0.25">
      <c r="B45" s="1">
        <v>27</v>
      </c>
      <c r="C45" s="135">
        <v>40.08</v>
      </c>
      <c r="D45" s="136">
        <v>40.68</v>
      </c>
      <c r="E45" s="136">
        <v>40.409999999999997</v>
      </c>
      <c r="F45" s="137">
        <v>40.049999999999997</v>
      </c>
    </row>
    <row r="46" spans="2:6" x14ac:dyDescent="0.25">
      <c r="B46" s="1">
        <v>28</v>
      </c>
      <c r="C46" s="135">
        <v>40</v>
      </c>
      <c r="D46" s="136">
        <v>40.64</v>
      </c>
      <c r="E46" s="136">
        <v>40.47</v>
      </c>
      <c r="F46" s="137">
        <v>40.14</v>
      </c>
    </row>
    <row r="47" spans="2:6" x14ac:dyDescent="0.25">
      <c r="B47" s="1">
        <v>29</v>
      </c>
      <c r="C47" s="135">
        <v>40.299999999999997</v>
      </c>
      <c r="D47" s="136">
        <v>41.4</v>
      </c>
      <c r="E47" s="136">
        <v>40.44</v>
      </c>
      <c r="F47" s="137">
        <v>40.21</v>
      </c>
    </row>
    <row r="48" spans="2:6" x14ac:dyDescent="0.25">
      <c r="B48" s="1">
        <v>30</v>
      </c>
      <c r="C48" s="135">
        <v>40</v>
      </c>
      <c r="D48" s="136">
        <v>40.409999999999997</v>
      </c>
      <c r="E48" s="136">
        <v>40.36</v>
      </c>
      <c r="F48" s="137">
        <v>40.53</v>
      </c>
    </row>
    <row r="49" spans="2:6" x14ac:dyDescent="0.25">
      <c r="B49" s="1">
        <v>31</v>
      </c>
      <c r="C49" s="135">
        <v>40.1</v>
      </c>
      <c r="D49" s="136">
        <v>40.54</v>
      </c>
      <c r="E49" s="136">
        <v>40.299999999999997</v>
      </c>
      <c r="F49" s="137">
        <v>40.43</v>
      </c>
    </row>
    <row r="50" spans="2:6" x14ac:dyDescent="0.25">
      <c r="B50" s="1">
        <v>32</v>
      </c>
      <c r="C50" s="135">
        <v>40.32</v>
      </c>
      <c r="D50" s="136">
        <v>40.5</v>
      </c>
      <c r="E50" s="136">
        <v>40.21</v>
      </c>
      <c r="F50" s="137">
        <v>40.28</v>
      </c>
    </row>
    <row r="51" spans="2:6" x14ac:dyDescent="0.25">
      <c r="B51" s="1">
        <v>33</v>
      </c>
      <c r="C51" s="135">
        <v>40.21</v>
      </c>
      <c r="D51" s="136">
        <v>40.94</v>
      </c>
      <c r="E51" s="136">
        <v>40.47</v>
      </c>
      <c r="F51" s="137">
        <v>40.22</v>
      </c>
    </row>
    <row r="52" spans="2:6" x14ac:dyDescent="0.25">
      <c r="B52" s="1">
        <v>34</v>
      </c>
      <c r="C52" s="135">
        <v>40.229999999999997</v>
      </c>
      <c r="D52" s="136">
        <v>40.58</v>
      </c>
      <c r="E52" s="136">
        <v>40.270000000000003</v>
      </c>
      <c r="F52" s="137">
        <v>40.200000000000003</v>
      </c>
    </row>
    <row r="53" spans="2:6" x14ac:dyDescent="0.25">
      <c r="B53" s="1">
        <v>35</v>
      </c>
      <c r="C53" s="135">
        <v>39.89</v>
      </c>
      <c r="D53" s="136"/>
      <c r="E53" s="136">
        <v>40.18</v>
      </c>
      <c r="F53" s="137">
        <v>40.119999999999997</v>
      </c>
    </row>
    <row r="54" spans="2:6" x14ac:dyDescent="0.25">
      <c r="B54" s="1">
        <v>36</v>
      </c>
      <c r="C54" s="135">
        <v>40</v>
      </c>
      <c r="D54" s="136"/>
      <c r="E54" s="136">
        <v>40.29</v>
      </c>
      <c r="F54" s="137">
        <v>40.25</v>
      </c>
    </row>
    <row r="55" spans="2:6" x14ac:dyDescent="0.25">
      <c r="B55" s="1">
        <v>37</v>
      </c>
      <c r="C55" s="135">
        <v>39.96</v>
      </c>
      <c r="D55" s="136"/>
      <c r="E55" s="136">
        <v>40.51</v>
      </c>
      <c r="F55" s="137">
        <v>40.200000000000003</v>
      </c>
    </row>
    <row r="56" spans="2:6" x14ac:dyDescent="0.25">
      <c r="B56" s="1">
        <v>38</v>
      </c>
      <c r="C56" s="135">
        <v>40.11</v>
      </c>
      <c r="D56" s="136"/>
      <c r="E56" s="136">
        <v>40.71</v>
      </c>
      <c r="F56" s="137">
        <v>40.33</v>
      </c>
    </row>
    <row r="57" spans="2:6" x14ac:dyDescent="0.25">
      <c r="B57" s="1">
        <v>39</v>
      </c>
      <c r="C57" s="135">
        <v>40.85</v>
      </c>
      <c r="D57" s="136"/>
      <c r="E57" s="136">
        <v>40.39</v>
      </c>
      <c r="F57" s="137">
        <v>40.14</v>
      </c>
    </row>
    <row r="58" spans="2:6" x14ac:dyDescent="0.25">
      <c r="B58" s="1">
        <v>40</v>
      </c>
      <c r="C58" s="135">
        <v>40.31</v>
      </c>
      <c r="D58" s="136"/>
      <c r="E58" s="136">
        <v>40.56</v>
      </c>
      <c r="F58" s="137">
        <v>40.380000000000003</v>
      </c>
    </row>
    <row r="59" spans="2:6" x14ac:dyDescent="0.25">
      <c r="B59" s="1">
        <v>41</v>
      </c>
      <c r="C59" s="135">
        <v>40.130000000000003</v>
      </c>
      <c r="D59" s="136"/>
      <c r="E59" s="136">
        <v>40.4</v>
      </c>
      <c r="F59" s="137"/>
    </row>
    <row r="60" spans="2:6" x14ac:dyDescent="0.25">
      <c r="B60" s="1">
        <v>42</v>
      </c>
      <c r="C60" s="135">
        <v>40.119999999999997</v>
      </c>
      <c r="D60" s="136"/>
      <c r="E60" s="136">
        <v>40.56</v>
      </c>
      <c r="F60" s="137"/>
    </row>
    <row r="61" spans="2:6" x14ac:dyDescent="0.25">
      <c r="B61" s="1">
        <v>43</v>
      </c>
      <c r="C61" s="135"/>
      <c r="D61" s="136"/>
      <c r="E61" s="136">
        <v>40.64</v>
      </c>
      <c r="F61" s="137"/>
    </row>
    <row r="62" spans="2:6" x14ac:dyDescent="0.25">
      <c r="B62" s="1">
        <v>44</v>
      </c>
      <c r="C62" s="135"/>
      <c r="D62" s="136"/>
      <c r="E62" s="136">
        <v>40.53</v>
      </c>
      <c r="F62" s="137"/>
    </row>
    <row r="63" spans="2:6" x14ac:dyDescent="0.25">
      <c r="B63" s="1">
        <v>45</v>
      </c>
      <c r="C63" s="135"/>
      <c r="D63" s="136"/>
      <c r="E63" s="136">
        <v>40.520000000000003</v>
      </c>
      <c r="F63" s="137"/>
    </row>
    <row r="64" spans="2:6" x14ac:dyDescent="0.25">
      <c r="B64" s="1">
        <v>46</v>
      </c>
      <c r="C64" s="135"/>
      <c r="D64" s="136"/>
      <c r="E64" s="136">
        <v>40.17</v>
      </c>
      <c r="F64" s="137"/>
    </row>
    <row r="65" spans="2:6" x14ac:dyDescent="0.25">
      <c r="B65" s="1">
        <v>47</v>
      </c>
      <c r="C65" s="135"/>
      <c r="D65" s="136"/>
      <c r="E65" s="136">
        <v>40.92</v>
      </c>
      <c r="F65" s="137"/>
    </row>
    <row r="66" spans="2:6" x14ac:dyDescent="0.25">
      <c r="B66" s="1">
        <v>48</v>
      </c>
      <c r="C66" s="135"/>
      <c r="D66" s="136"/>
      <c r="E66" s="136">
        <v>40.53</v>
      </c>
      <c r="F66" s="137"/>
    </row>
    <row r="67" spans="2:6" x14ac:dyDescent="0.25">
      <c r="B67" s="1">
        <v>49</v>
      </c>
      <c r="C67" s="135"/>
      <c r="D67" s="136"/>
      <c r="E67" s="136">
        <v>40.5</v>
      </c>
      <c r="F67" s="137"/>
    </row>
    <row r="68" spans="2:6" x14ac:dyDescent="0.25">
      <c r="B68" s="1">
        <v>50</v>
      </c>
      <c r="C68" s="135"/>
      <c r="D68" s="136"/>
      <c r="E68" s="136">
        <v>40.53</v>
      </c>
      <c r="F68" s="137"/>
    </row>
    <row r="69" spans="2:6" x14ac:dyDescent="0.25">
      <c r="B69" s="1">
        <v>51</v>
      </c>
      <c r="C69" s="135"/>
      <c r="D69" s="136"/>
      <c r="E69" s="136">
        <v>40.4</v>
      </c>
      <c r="F69" s="137"/>
    </row>
    <row r="70" spans="2:6" x14ac:dyDescent="0.25">
      <c r="B70" s="1">
        <v>52</v>
      </c>
      <c r="C70" s="135"/>
      <c r="D70" s="136"/>
      <c r="E70" s="136">
        <v>40.520000000000003</v>
      </c>
      <c r="F70" s="137"/>
    </row>
    <row r="71" spans="2:6" x14ac:dyDescent="0.25">
      <c r="B71" s="1">
        <v>53</v>
      </c>
      <c r="C71" s="135"/>
      <c r="D71" s="136"/>
      <c r="E71" s="136">
        <v>40.68</v>
      </c>
      <c r="F71" s="137"/>
    </row>
    <row r="72" spans="2:6" x14ac:dyDescent="0.25">
      <c r="B72" s="1">
        <v>54</v>
      </c>
      <c r="C72" s="135"/>
      <c r="D72" s="136"/>
      <c r="E72" s="136"/>
      <c r="F72" s="137"/>
    </row>
    <row r="73" spans="2:6" x14ac:dyDescent="0.25">
      <c r="B73" s="1">
        <v>55</v>
      </c>
      <c r="C73" s="135"/>
      <c r="D73" s="136"/>
      <c r="E73" s="136"/>
      <c r="F73" s="137"/>
    </row>
    <row r="74" spans="2:6" x14ac:dyDescent="0.25">
      <c r="B74" s="1">
        <v>56</v>
      </c>
      <c r="C74" s="135"/>
      <c r="D74" s="136"/>
      <c r="E74" s="136"/>
      <c r="F74" s="137"/>
    </row>
    <row r="75" spans="2:6" x14ac:dyDescent="0.25">
      <c r="B75" s="1">
        <v>57</v>
      </c>
      <c r="C75" s="135"/>
      <c r="D75" s="136"/>
      <c r="E75" s="136"/>
      <c r="F75" s="137"/>
    </row>
    <row r="76" spans="2:6" x14ac:dyDescent="0.25">
      <c r="B76" s="1">
        <v>58</v>
      </c>
      <c r="C76" s="135"/>
      <c r="D76" s="136"/>
      <c r="E76" s="136"/>
      <c r="F76" s="137"/>
    </row>
    <row r="77" spans="2:6" x14ac:dyDescent="0.25">
      <c r="B77" s="1">
        <v>59</v>
      </c>
      <c r="C77" s="135"/>
      <c r="D77" s="136"/>
      <c r="E77" s="136"/>
      <c r="F77" s="137"/>
    </row>
    <row r="78" spans="2:6" x14ac:dyDescent="0.25">
      <c r="B78" s="1">
        <v>60</v>
      </c>
      <c r="C78" s="135"/>
      <c r="D78" s="136"/>
      <c r="E78" s="136"/>
      <c r="F78" s="137"/>
    </row>
    <row r="79" spans="2:6" x14ac:dyDescent="0.25">
      <c r="B79" s="1">
        <v>61</v>
      </c>
      <c r="C79" s="135"/>
      <c r="D79" s="136"/>
      <c r="E79" s="136"/>
      <c r="F79" s="137"/>
    </row>
    <row r="80" spans="2:6" x14ac:dyDescent="0.25">
      <c r="B80" s="1">
        <v>62</v>
      </c>
      <c r="C80" s="135"/>
      <c r="D80" s="136"/>
      <c r="E80" s="136"/>
      <c r="F80" s="137"/>
    </row>
    <row r="81" spans="2:6" x14ac:dyDescent="0.25">
      <c r="B81" s="1">
        <v>63</v>
      </c>
      <c r="C81" s="135"/>
      <c r="D81" s="136"/>
      <c r="E81" s="136"/>
      <c r="F81" s="137"/>
    </row>
    <row r="82" spans="2:6" x14ac:dyDescent="0.25">
      <c r="B82" s="1">
        <v>64</v>
      </c>
      <c r="C82" s="135"/>
      <c r="D82" s="136"/>
      <c r="E82" s="136"/>
      <c r="F82" s="137"/>
    </row>
    <row r="83" spans="2:6" ht="15.75" thickBot="1" x14ac:dyDescent="0.3">
      <c r="B83" s="1">
        <v>65</v>
      </c>
      <c r="C83" s="138"/>
      <c r="D83" s="139"/>
      <c r="E83" s="139"/>
      <c r="F83" s="14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4" zoomScale="75" zoomScaleNormal="75" workbookViewId="0">
      <selection activeCell="A4" sqref="A4:L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5" t="s">
        <v>64</v>
      </c>
      <c r="B4" s="215"/>
      <c r="C4" s="215"/>
      <c r="D4" s="215"/>
      <c r="E4" s="215"/>
      <c r="F4" s="215"/>
      <c r="G4" s="215"/>
      <c r="H4" s="215"/>
      <c r="I4" s="215"/>
      <c r="J4" s="215"/>
      <c r="K4" s="215"/>
      <c r="L4" s="215"/>
    </row>
    <row r="5" spans="1:16" ht="7.5" customHeight="1" x14ac:dyDescent="0.25"/>
    <row r="6" spans="1:16" ht="17.25" x14ac:dyDescent="0.3">
      <c r="A6" s="166" t="s">
        <v>83</v>
      </c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</row>
    <row r="7" spans="1:16" ht="7.5" customHeight="1" x14ac:dyDescent="0.25"/>
    <row r="8" spans="1:16" s="2" customFormat="1" ht="20.25" customHeight="1" x14ac:dyDescent="0.25">
      <c r="A8" s="216" t="s">
        <v>44</v>
      </c>
      <c r="B8" s="217" t="s">
        <v>13</v>
      </c>
      <c r="C8" s="218" t="s">
        <v>18</v>
      </c>
      <c r="D8" s="217" t="s">
        <v>45</v>
      </c>
      <c r="E8" s="220" t="s">
        <v>46</v>
      </c>
      <c r="F8" s="222" t="s">
        <v>47</v>
      </c>
      <c r="G8" s="223"/>
      <c r="H8" s="223"/>
      <c r="I8" s="224"/>
      <c r="J8" s="225" t="s">
        <v>48</v>
      </c>
      <c r="K8" s="216" t="s">
        <v>49</v>
      </c>
      <c r="L8" s="216"/>
      <c r="M8" s="82"/>
      <c r="N8" s="82"/>
    </row>
    <row r="9" spans="1:16" s="2" customFormat="1" ht="27.75" customHeight="1" thickBot="1" x14ac:dyDescent="0.3">
      <c r="A9" s="216"/>
      <c r="B9" s="217"/>
      <c r="C9" s="219"/>
      <c r="D9" s="217"/>
      <c r="E9" s="221"/>
      <c r="F9" s="83" t="s">
        <v>50</v>
      </c>
      <c r="G9" s="83" t="s">
        <v>51</v>
      </c>
      <c r="H9" s="83" t="s">
        <v>52</v>
      </c>
      <c r="I9" s="84" t="s">
        <v>53</v>
      </c>
      <c r="J9" s="226"/>
      <c r="K9" s="125" t="s">
        <v>54</v>
      </c>
      <c r="L9" s="125" t="s">
        <v>55</v>
      </c>
      <c r="M9" s="85" t="s">
        <v>56</v>
      </c>
      <c r="N9" s="85" t="s">
        <v>57</v>
      </c>
    </row>
    <row r="10" spans="1:16" s="3" customFormat="1" ht="30" customHeight="1" thickBot="1" x14ac:dyDescent="0.3">
      <c r="A10" s="86">
        <v>1</v>
      </c>
      <c r="B10" s="87" t="s">
        <v>85</v>
      </c>
      <c r="C10" s="88">
        <v>10</v>
      </c>
      <c r="D10" s="88">
        <v>37</v>
      </c>
      <c r="E10" s="89">
        <f>D10</f>
        <v>37</v>
      </c>
      <c r="F10" s="243">
        <f>MIN(C19:C83)</f>
        <v>39.96</v>
      </c>
      <c r="G10" s="162">
        <f>AVERAGE(C19:C83)</f>
        <v>40.273055555555558</v>
      </c>
      <c r="H10" s="91">
        <v>6</v>
      </c>
      <c r="I10" s="92">
        <f>G10-F10</f>
        <v>0.31305555555555742</v>
      </c>
      <c r="J10" s="93">
        <v>1.8055555555555557E-2</v>
      </c>
      <c r="K10" s="93">
        <f>J10</f>
        <v>1.8055555555555557E-2</v>
      </c>
      <c r="L10" s="94">
        <f>K10</f>
        <v>1.8055555555555557E-2</v>
      </c>
      <c r="M10" s="95" t="s">
        <v>134</v>
      </c>
      <c r="N10" s="96">
        <v>-20</v>
      </c>
      <c r="O10" s="238" t="s">
        <v>133</v>
      </c>
      <c r="P10" s="98"/>
    </row>
    <row r="11" spans="1:16" s="3" customFormat="1" ht="30" customHeight="1" thickBot="1" x14ac:dyDescent="0.3">
      <c r="A11" s="86">
        <v>2</v>
      </c>
      <c r="B11" s="87" t="s">
        <v>87</v>
      </c>
      <c r="C11" s="88">
        <v>7</v>
      </c>
      <c r="D11" s="88">
        <v>87</v>
      </c>
      <c r="E11" s="89">
        <f>D11-D10</f>
        <v>50</v>
      </c>
      <c r="F11" s="244">
        <f>MIN(D19:D83)</f>
        <v>40.270000000000003</v>
      </c>
      <c r="G11" s="161">
        <f>AVERAGE(D19:D83)</f>
        <v>40.695714285714274</v>
      </c>
      <c r="H11" s="91">
        <v>2</v>
      </c>
      <c r="I11" s="92">
        <f>G11-F11</f>
        <v>0.42571428571427106</v>
      </c>
      <c r="J11" s="93">
        <v>4.2696759259259261E-2</v>
      </c>
      <c r="K11" s="93">
        <f>J11-J10</f>
        <v>2.4641203703703703E-2</v>
      </c>
      <c r="L11" s="94">
        <f>K11</f>
        <v>2.4641203703703703E-2</v>
      </c>
      <c r="M11" s="95" t="s">
        <v>135</v>
      </c>
      <c r="N11" s="96"/>
      <c r="O11" s="97"/>
      <c r="P11" s="98"/>
    </row>
    <row r="12" spans="1:16" s="3" customFormat="1" ht="30" customHeight="1" x14ac:dyDescent="0.25">
      <c r="A12" s="86">
        <v>3</v>
      </c>
      <c r="B12" s="87" t="s">
        <v>87</v>
      </c>
      <c r="C12" s="99">
        <v>4</v>
      </c>
      <c r="D12" s="88">
        <v>107</v>
      </c>
      <c r="E12" s="89">
        <f>D12-D11</f>
        <v>20</v>
      </c>
      <c r="F12" s="164">
        <f>MIN(E19:E83)</f>
        <v>40.43</v>
      </c>
      <c r="G12" s="90">
        <f>AVERAGE(E19:E83)</f>
        <v>40.805789473684214</v>
      </c>
      <c r="H12" s="91">
        <v>2</v>
      </c>
      <c r="I12" s="92">
        <f>G12-F12</f>
        <v>0.37578947368421467</v>
      </c>
      <c r="J12" s="93">
        <v>5.3229166666666661E-2</v>
      </c>
      <c r="K12" s="93">
        <f>J12-J11</f>
        <v>1.05324074074074E-2</v>
      </c>
      <c r="L12" s="93">
        <f>K12+K11</f>
        <v>3.51736111111111E-2</v>
      </c>
      <c r="M12" s="95" t="s">
        <v>136</v>
      </c>
      <c r="N12" s="96"/>
      <c r="O12" s="20"/>
    </row>
    <row r="13" spans="1:16" s="3" customFormat="1" ht="30" customHeight="1" thickBot="1" x14ac:dyDescent="0.3">
      <c r="A13" s="100" t="s">
        <v>58</v>
      </c>
      <c r="B13" s="101" t="s">
        <v>85</v>
      </c>
      <c r="C13" s="102">
        <v>1</v>
      </c>
      <c r="D13" s="102">
        <v>172</v>
      </c>
      <c r="E13" s="89">
        <f>D13-D12</f>
        <v>65</v>
      </c>
      <c r="F13" s="126">
        <f>MIN(F19:F83)</f>
        <v>39.979999999999997</v>
      </c>
      <c r="G13" s="127">
        <f>AVERAGE(F19:F83)</f>
        <v>40.391076923076916</v>
      </c>
      <c r="H13" s="128">
        <v>2</v>
      </c>
      <c r="I13" s="103">
        <f>G13-F13</f>
        <v>0.41107692307691934</v>
      </c>
      <c r="J13" s="93">
        <v>8.3611111111111122E-2</v>
      </c>
      <c r="K13" s="105">
        <f>J13-J12</f>
        <v>3.0381944444444461E-2</v>
      </c>
      <c r="L13" s="104">
        <f>K13+K10</f>
        <v>4.8437500000000022E-2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129">
        <f>AVERAGE(F10,F13)</f>
        <v>39.97</v>
      </c>
      <c r="G14" s="130">
        <f>AVERAGE(G10,G13)</f>
        <v>40.332066239316234</v>
      </c>
      <c r="H14" s="130" t="s">
        <v>137</v>
      </c>
      <c r="I14" s="109">
        <f>AVERAGE(I10,I13)</f>
        <v>0.36206623931623838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AVERAGE(F12,F11)</f>
        <v>40.35</v>
      </c>
      <c r="G15" s="115">
        <f>AVERAGE(G11,G12)</f>
        <v>40.750751879699244</v>
      </c>
      <c r="H15" s="115" t="s">
        <v>138</v>
      </c>
      <c r="I15" s="116">
        <f>AVERAGE(I11,I12)</f>
        <v>0.40075187969924286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40.159999999999997</v>
      </c>
      <c r="G16" s="119">
        <f>AVERAGE(G10:G13)</f>
        <v>40.541409059507743</v>
      </c>
      <c r="H16" s="120"/>
      <c r="I16" s="121">
        <f>AVERAGE(I10:I13)</f>
        <v>0.38140905950774062</v>
      </c>
      <c r="J16" s="113"/>
      <c r="K16" s="113"/>
      <c r="L16" s="113"/>
      <c r="M16" s="117"/>
      <c r="N16" s="117"/>
    </row>
    <row r="18" spans="2:14" ht="15.75" thickBot="1" x14ac:dyDescent="0.3">
      <c r="C18" s="131" t="str">
        <f>B10</f>
        <v>Бахмацкий Олег</v>
      </c>
      <c r="D18" s="131" t="str">
        <f>B11</f>
        <v>Несторенко Андрей</v>
      </c>
      <c r="E18" s="131" t="str">
        <f>B12</f>
        <v>Несторенко Андрей</v>
      </c>
      <c r="F18" s="131" t="str">
        <f>B13</f>
        <v>Бахмацкий Олег</v>
      </c>
    </row>
    <row r="19" spans="2:14" x14ac:dyDescent="0.25">
      <c r="B19" s="1">
        <v>1</v>
      </c>
      <c r="C19" s="132">
        <v>41.42</v>
      </c>
      <c r="D19" s="133">
        <v>42.29</v>
      </c>
      <c r="E19" s="133">
        <v>41.8</v>
      </c>
      <c r="F19" s="134">
        <v>41.39</v>
      </c>
      <c r="M19" s="2"/>
      <c r="N19" s="2"/>
    </row>
    <row r="20" spans="2:14" x14ac:dyDescent="0.25">
      <c r="B20" s="1">
        <v>2</v>
      </c>
      <c r="C20" s="135">
        <v>40.380000000000003</v>
      </c>
      <c r="D20" s="136">
        <v>42.11</v>
      </c>
      <c r="E20" s="136">
        <v>40.82</v>
      </c>
      <c r="F20" s="137">
        <v>40.42</v>
      </c>
      <c r="M20" s="3"/>
      <c r="N20" s="3"/>
    </row>
    <row r="21" spans="2:14" x14ac:dyDescent="0.25">
      <c r="B21" s="1">
        <v>3</v>
      </c>
      <c r="C21" s="135">
        <v>40.11</v>
      </c>
      <c r="D21" s="136">
        <v>40.950000000000003</v>
      </c>
      <c r="E21" s="136">
        <v>40.74</v>
      </c>
      <c r="F21" s="137">
        <v>40.36</v>
      </c>
      <c r="M21" s="3"/>
      <c r="N21" s="3"/>
    </row>
    <row r="22" spans="2:14" x14ac:dyDescent="0.25">
      <c r="B22" s="1">
        <v>4</v>
      </c>
      <c r="C22" s="135">
        <v>40.17</v>
      </c>
      <c r="D22" s="136">
        <v>40.549999999999997</v>
      </c>
      <c r="E22" s="136">
        <v>40.65</v>
      </c>
      <c r="F22" s="137">
        <v>40.229999999999997</v>
      </c>
      <c r="M22" s="3"/>
      <c r="N22" s="3"/>
    </row>
    <row r="23" spans="2:14" x14ac:dyDescent="0.25">
      <c r="B23" s="1">
        <v>5</v>
      </c>
      <c r="C23" s="135">
        <v>40.15</v>
      </c>
      <c r="D23" s="136">
        <v>40.729999999999997</v>
      </c>
      <c r="E23" s="136">
        <v>41.46</v>
      </c>
      <c r="F23" s="137">
        <v>40.130000000000003</v>
      </c>
    </row>
    <row r="24" spans="2:14" x14ac:dyDescent="0.25">
      <c r="B24" s="1">
        <v>6</v>
      </c>
      <c r="C24" s="135">
        <v>40.270000000000003</v>
      </c>
      <c r="D24" s="136">
        <v>40.549999999999997</v>
      </c>
      <c r="E24" s="136">
        <v>40.49</v>
      </c>
      <c r="F24" s="137">
        <v>40.01</v>
      </c>
    </row>
    <row r="25" spans="2:14" x14ac:dyDescent="0.25">
      <c r="B25" s="1">
        <v>7</v>
      </c>
      <c r="C25" s="135">
        <v>39.97</v>
      </c>
      <c r="D25" s="136">
        <v>40.770000000000003</v>
      </c>
      <c r="E25" s="136">
        <v>40.74</v>
      </c>
      <c r="F25" s="137">
        <v>40.24</v>
      </c>
    </row>
    <row r="26" spans="2:14" x14ac:dyDescent="0.25">
      <c r="B26" s="1">
        <v>8</v>
      </c>
      <c r="C26" s="135">
        <v>40.200000000000003</v>
      </c>
      <c r="D26" s="136">
        <v>40.520000000000003</v>
      </c>
      <c r="E26" s="136">
        <v>40.61</v>
      </c>
      <c r="F26" s="137">
        <v>40.64</v>
      </c>
    </row>
    <row r="27" spans="2:14" x14ac:dyDescent="0.25">
      <c r="B27" s="1">
        <v>9</v>
      </c>
      <c r="C27" s="135">
        <v>39.979999999999997</v>
      </c>
      <c r="D27" s="136">
        <v>40.53</v>
      </c>
      <c r="E27" s="136">
        <v>40.74</v>
      </c>
      <c r="F27" s="137">
        <v>40.74</v>
      </c>
    </row>
    <row r="28" spans="2:14" x14ac:dyDescent="0.25">
      <c r="B28" s="1">
        <v>10</v>
      </c>
      <c r="C28" s="135">
        <v>40.11</v>
      </c>
      <c r="D28" s="136">
        <v>40.54</v>
      </c>
      <c r="E28" s="136">
        <v>40.770000000000003</v>
      </c>
      <c r="F28" s="137">
        <v>40.42</v>
      </c>
    </row>
    <row r="29" spans="2:14" x14ac:dyDescent="0.25">
      <c r="B29" s="1">
        <v>11</v>
      </c>
      <c r="C29" s="135">
        <v>40.17</v>
      </c>
      <c r="D29" s="136">
        <v>40.57</v>
      </c>
      <c r="E29" s="136">
        <v>40.64</v>
      </c>
      <c r="F29" s="137">
        <v>40.4</v>
      </c>
    </row>
    <row r="30" spans="2:14" x14ac:dyDescent="0.25">
      <c r="B30" s="1">
        <v>12</v>
      </c>
      <c r="C30" s="135">
        <v>40.21</v>
      </c>
      <c r="D30" s="136">
        <v>40.65</v>
      </c>
      <c r="E30" s="136">
        <v>40.76</v>
      </c>
      <c r="F30" s="137">
        <v>40.340000000000003</v>
      </c>
    </row>
    <row r="31" spans="2:14" x14ac:dyDescent="0.25">
      <c r="B31" s="1">
        <v>13</v>
      </c>
      <c r="C31" s="135">
        <v>40.35</v>
      </c>
      <c r="D31" s="136">
        <v>40.39</v>
      </c>
      <c r="E31" s="136">
        <v>40.9</v>
      </c>
      <c r="F31" s="137">
        <v>40.630000000000003</v>
      </c>
    </row>
    <row r="32" spans="2:14" x14ac:dyDescent="0.25">
      <c r="B32" s="1">
        <v>14</v>
      </c>
      <c r="C32" s="135">
        <v>40.35</v>
      </c>
      <c r="D32" s="136">
        <v>40.549999999999997</v>
      </c>
      <c r="E32" s="136">
        <v>40.43</v>
      </c>
      <c r="F32" s="137">
        <v>40.549999999999997</v>
      </c>
    </row>
    <row r="33" spans="2:6" x14ac:dyDescent="0.25">
      <c r="B33" s="1">
        <v>15</v>
      </c>
      <c r="C33" s="135">
        <v>40.090000000000003</v>
      </c>
      <c r="D33" s="136">
        <v>40.58</v>
      </c>
      <c r="E33" s="136">
        <v>40.96</v>
      </c>
      <c r="F33" s="137">
        <v>40.56</v>
      </c>
    </row>
    <row r="34" spans="2:6" x14ac:dyDescent="0.25">
      <c r="B34" s="1">
        <v>16</v>
      </c>
      <c r="C34" s="135">
        <v>40.18</v>
      </c>
      <c r="D34" s="136">
        <v>40.36</v>
      </c>
      <c r="E34" s="136">
        <v>40.630000000000003</v>
      </c>
      <c r="F34" s="137">
        <v>40.19</v>
      </c>
    </row>
    <row r="35" spans="2:6" x14ac:dyDescent="0.25">
      <c r="B35" s="1">
        <v>17</v>
      </c>
      <c r="C35" s="135">
        <v>40.22</v>
      </c>
      <c r="D35" s="136">
        <v>40.520000000000003</v>
      </c>
      <c r="E35" s="136">
        <v>40.840000000000003</v>
      </c>
      <c r="F35" s="137">
        <v>40.32</v>
      </c>
    </row>
    <row r="36" spans="2:6" x14ac:dyDescent="0.25">
      <c r="B36" s="1">
        <v>18</v>
      </c>
      <c r="C36" s="135">
        <v>40.11</v>
      </c>
      <c r="D36" s="136">
        <v>40.5</v>
      </c>
      <c r="E36" s="136">
        <v>40.58</v>
      </c>
      <c r="F36" s="137">
        <v>40.32</v>
      </c>
    </row>
    <row r="37" spans="2:6" x14ac:dyDescent="0.25">
      <c r="B37" s="1">
        <v>19</v>
      </c>
      <c r="C37" s="135">
        <v>40.049999999999997</v>
      </c>
      <c r="D37" s="136">
        <v>40.5</v>
      </c>
      <c r="E37" s="136">
        <v>40.75</v>
      </c>
      <c r="F37" s="137">
        <v>40.200000000000003</v>
      </c>
    </row>
    <row r="38" spans="2:6" x14ac:dyDescent="0.25">
      <c r="B38" s="1">
        <v>20</v>
      </c>
      <c r="C38" s="135">
        <v>40.020000000000003</v>
      </c>
      <c r="D38" s="136">
        <v>40.380000000000003</v>
      </c>
      <c r="E38" s="136"/>
      <c r="F38" s="137">
        <v>40.24</v>
      </c>
    </row>
    <row r="39" spans="2:6" x14ac:dyDescent="0.25">
      <c r="B39" s="1">
        <v>21</v>
      </c>
      <c r="C39" s="135">
        <v>39.96</v>
      </c>
      <c r="D39" s="136">
        <v>40.4</v>
      </c>
      <c r="E39" s="136"/>
      <c r="F39" s="137">
        <v>40.17</v>
      </c>
    </row>
    <row r="40" spans="2:6" x14ac:dyDescent="0.25">
      <c r="B40" s="1">
        <v>22</v>
      </c>
      <c r="C40" s="135">
        <v>40.58</v>
      </c>
      <c r="D40" s="136">
        <v>40.64</v>
      </c>
      <c r="E40" s="136"/>
      <c r="F40" s="137">
        <v>40.58</v>
      </c>
    </row>
    <row r="41" spans="2:6" x14ac:dyDescent="0.25">
      <c r="B41" s="1">
        <v>23</v>
      </c>
      <c r="C41" s="135">
        <v>40.61</v>
      </c>
      <c r="D41" s="136">
        <v>40.57</v>
      </c>
      <c r="E41" s="136"/>
      <c r="F41" s="137">
        <v>40.4</v>
      </c>
    </row>
    <row r="42" spans="2:6" x14ac:dyDescent="0.25">
      <c r="B42" s="1">
        <v>24</v>
      </c>
      <c r="C42" s="135">
        <v>40.11</v>
      </c>
      <c r="D42" s="136">
        <v>40.270000000000003</v>
      </c>
      <c r="E42" s="136"/>
      <c r="F42" s="137">
        <v>40.54</v>
      </c>
    </row>
    <row r="43" spans="2:6" x14ac:dyDescent="0.25">
      <c r="B43" s="1">
        <v>25</v>
      </c>
      <c r="C43" s="135">
        <v>40.26</v>
      </c>
      <c r="D43" s="136">
        <v>40.380000000000003</v>
      </c>
      <c r="E43" s="136"/>
      <c r="F43" s="137">
        <v>40.46</v>
      </c>
    </row>
    <row r="44" spans="2:6" x14ac:dyDescent="0.25">
      <c r="B44" s="1">
        <v>26</v>
      </c>
      <c r="C44" s="135">
        <v>40.270000000000003</v>
      </c>
      <c r="D44" s="136">
        <v>40.35</v>
      </c>
      <c r="E44" s="136"/>
      <c r="F44" s="137">
        <v>40.85</v>
      </c>
    </row>
    <row r="45" spans="2:6" x14ac:dyDescent="0.25">
      <c r="B45" s="1">
        <v>27</v>
      </c>
      <c r="C45" s="135">
        <v>40.17</v>
      </c>
      <c r="D45" s="136">
        <v>40.46</v>
      </c>
      <c r="E45" s="136"/>
      <c r="F45" s="137">
        <v>40.520000000000003</v>
      </c>
    </row>
    <row r="46" spans="2:6" x14ac:dyDescent="0.25">
      <c r="B46" s="1">
        <v>28</v>
      </c>
      <c r="C46" s="135">
        <v>40.020000000000003</v>
      </c>
      <c r="D46" s="136">
        <v>40.46</v>
      </c>
      <c r="E46" s="136"/>
      <c r="F46" s="137">
        <v>40.33</v>
      </c>
    </row>
    <row r="47" spans="2:6" x14ac:dyDescent="0.25">
      <c r="B47" s="1">
        <v>29</v>
      </c>
      <c r="C47" s="135">
        <v>40.33</v>
      </c>
      <c r="D47" s="136">
        <v>40.71</v>
      </c>
      <c r="E47" s="136"/>
      <c r="F47" s="137">
        <v>40.29</v>
      </c>
    </row>
    <row r="48" spans="2:6" x14ac:dyDescent="0.25">
      <c r="B48" s="1">
        <v>30</v>
      </c>
      <c r="C48" s="135">
        <v>40.04</v>
      </c>
      <c r="D48" s="136">
        <v>40.43</v>
      </c>
      <c r="E48" s="136"/>
      <c r="F48" s="137">
        <v>40.69</v>
      </c>
    </row>
    <row r="49" spans="2:6" x14ac:dyDescent="0.25">
      <c r="B49" s="1">
        <v>31</v>
      </c>
      <c r="C49" s="135">
        <v>40.549999999999997</v>
      </c>
      <c r="D49" s="136">
        <v>40.68</v>
      </c>
      <c r="E49" s="136"/>
      <c r="F49" s="137">
        <v>40.42</v>
      </c>
    </row>
    <row r="50" spans="2:6" x14ac:dyDescent="0.25">
      <c r="B50" s="1">
        <v>32</v>
      </c>
      <c r="C50" s="135">
        <v>40.590000000000003</v>
      </c>
      <c r="D50" s="136">
        <v>40.49</v>
      </c>
      <c r="E50" s="136"/>
      <c r="F50" s="137">
        <v>40.19</v>
      </c>
    </row>
    <row r="51" spans="2:6" x14ac:dyDescent="0.25">
      <c r="B51" s="1">
        <v>33</v>
      </c>
      <c r="C51" s="135">
        <v>40.89</v>
      </c>
      <c r="D51" s="136">
        <v>40.5</v>
      </c>
      <c r="E51" s="136"/>
      <c r="F51" s="137">
        <v>40.32</v>
      </c>
    </row>
    <row r="52" spans="2:6" x14ac:dyDescent="0.25">
      <c r="B52" s="1">
        <v>34</v>
      </c>
      <c r="C52" s="135">
        <v>40.19</v>
      </c>
      <c r="D52" s="136">
        <v>40.619999999999997</v>
      </c>
      <c r="E52" s="136"/>
      <c r="F52" s="137">
        <v>40.130000000000003</v>
      </c>
    </row>
    <row r="53" spans="2:6" x14ac:dyDescent="0.25">
      <c r="B53" s="1">
        <v>35</v>
      </c>
      <c r="C53" s="135">
        <v>40.46</v>
      </c>
      <c r="D53" s="136">
        <v>40.61</v>
      </c>
      <c r="E53" s="136"/>
      <c r="F53" s="137">
        <v>40.299999999999997</v>
      </c>
    </row>
    <row r="54" spans="2:6" x14ac:dyDescent="0.25">
      <c r="B54" s="1">
        <v>36</v>
      </c>
      <c r="C54" s="135">
        <v>40.29</v>
      </c>
      <c r="D54" s="136">
        <v>40.61</v>
      </c>
      <c r="E54" s="136"/>
      <c r="F54" s="137">
        <v>40.22</v>
      </c>
    </row>
    <row r="55" spans="2:6" x14ac:dyDescent="0.25">
      <c r="B55" s="1">
        <v>37</v>
      </c>
      <c r="C55" s="135"/>
      <c r="D55" s="136">
        <v>40.869999999999997</v>
      </c>
      <c r="E55" s="136"/>
      <c r="F55" s="137">
        <v>40.6</v>
      </c>
    </row>
    <row r="56" spans="2:6" x14ac:dyDescent="0.25">
      <c r="B56" s="1">
        <v>38</v>
      </c>
      <c r="C56" s="135"/>
      <c r="D56" s="136">
        <v>40.57</v>
      </c>
      <c r="E56" s="136"/>
      <c r="F56" s="137">
        <v>40.18</v>
      </c>
    </row>
    <row r="57" spans="2:6" x14ac:dyDescent="0.25">
      <c r="B57" s="1">
        <v>39</v>
      </c>
      <c r="C57" s="135"/>
      <c r="D57" s="136">
        <v>40.450000000000003</v>
      </c>
      <c r="E57" s="136"/>
      <c r="F57" s="137">
        <v>40.299999999999997</v>
      </c>
    </row>
    <row r="58" spans="2:6" x14ac:dyDescent="0.25">
      <c r="B58" s="1">
        <v>40</v>
      </c>
      <c r="C58" s="135"/>
      <c r="D58" s="136">
        <v>40.53</v>
      </c>
      <c r="E58" s="136"/>
      <c r="F58" s="137">
        <v>40.1</v>
      </c>
    </row>
    <row r="59" spans="2:6" x14ac:dyDescent="0.25">
      <c r="B59" s="1">
        <v>41</v>
      </c>
      <c r="C59" s="135"/>
      <c r="D59" s="136">
        <v>40.49</v>
      </c>
      <c r="E59" s="136"/>
      <c r="F59" s="137">
        <v>40.14</v>
      </c>
    </row>
    <row r="60" spans="2:6" x14ac:dyDescent="0.25">
      <c r="B60" s="1">
        <v>42</v>
      </c>
      <c r="C60" s="135"/>
      <c r="D60" s="136">
        <v>40.619999999999997</v>
      </c>
      <c r="E60" s="136"/>
      <c r="F60" s="137">
        <v>40.29</v>
      </c>
    </row>
    <row r="61" spans="2:6" x14ac:dyDescent="0.25">
      <c r="B61" s="1">
        <v>43</v>
      </c>
      <c r="C61" s="135"/>
      <c r="D61" s="136">
        <v>40.53</v>
      </c>
      <c r="E61" s="136"/>
      <c r="F61" s="137">
        <v>39.979999999999997</v>
      </c>
    </row>
    <row r="62" spans="2:6" x14ac:dyDescent="0.25">
      <c r="B62" s="1">
        <v>44</v>
      </c>
      <c r="C62" s="135"/>
      <c r="D62" s="136">
        <v>40.4</v>
      </c>
      <c r="E62" s="136"/>
      <c r="F62" s="137">
        <v>40.130000000000003</v>
      </c>
    </row>
    <row r="63" spans="2:6" x14ac:dyDescent="0.25">
      <c r="B63" s="1">
        <v>45</v>
      </c>
      <c r="C63" s="135"/>
      <c r="D63" s="136">
        <v>41.27</v>
      </c>
      <c r="E63" s="136"/>
      <c r="F63" s="137">
        <v>40.090000000000003</v>
      </c>
    </row>
    <row r="64" spans="2:6" x14ac:dyDescent="0.25">
      <c r="B64" s="1">
        <v>46</v>
      </c>
      <c r="C64" s="135"/>
      <c r="D64" s="136">
        <v>41</v>
      </c>
      <c r="E64" s="136"/>
      <c r="F64" s="137">
        <v>40.21</v>
      </c>
    </row>
    <row r="65" spans="2:6" x14ac:dyDescent="0.25">
      <c r="B65" s="1">
        <v>47</v>
      </c>
      <c r="C65" s="135"/>
      <c r="D65" s="136">
        <v>40.53</v>
      </c>
      <c r="E65" s="136"/>
      <c r="F65" s="137">
        <v>40.53</v>
      </c>
    </row>
    <row r="66" spans="2:6" x14ac:dyDescent="0.25">
      <c r="B66" s="1">
        <v>48</v>
      </c>
      <c r="C66" s="135"/>
      <c r="D66" s="136">
        <v>43.49</v>
      </c>
      <c r="E66" s="136"/>
      <c r="F66" s="137">
        <v>40.07</v>
      </c>
    </row>
    <row r="67" spans="2:6" x14ac:dyDescent="0.25">
      <c r="B67" s="1">
        <v>49</v>
      </c>
      <c r="C67" s="135"/>
      <c r="D67" s="136">
        <v>40.619999999999997</v>
      </c>
      <c r="E67" s="136"/>
      <c r="F67" s="137">
        <v>40.369999999999997</v>
      </c>
    </row>
    <row r="68" spans="2:6" x14ac:dyDescent="0.25">
      <c r="B68" s="1">
        <v>50</v>
      </c>
      <c r="C68" s="135"/>
      <c r="D68" s="136"/>
      <c r="E68" s="136"/>
      <c r="F68" s="137">
        <v>40.340000000000003</v>
      </c>
    </row>
    <row r="69" spans="2:6" x14ac:dyDescent="0.25">
      <c r="B69" s="1">
        <v>51</v>
      </c>
      <c r="C69" s="135"/>
      <c r="D69" s="136"/>
      <c r="E69" s="136"/>
      <c r="F69" s="137">
        <v>40.82</v>
      </c>
    </row>
    <row r="70" spans="2:6" x14ac:dyDescent="0.25">
      <c r="B70" s="1">
        <v>52</v>
      </c>
      <c r="C70" s="135"/>
      <c r="D70" s="136"/>
      <c r="E70" s="136"/>
      <c r="F70" s="137">
        <v>40.25</v>
      </c>
    </row>
    <row r="71" spans="2:6" x14ac:dyDescent="0.25">
      <c r="B71" s="1">
        <v>53</v>
      </c>
      <c r="C71" s="135"/>
      <c r="D71" s="136"/>
      <c r="E71" s="136"/>
      <c r="F71" s="137">
        <v>40.49</v>
      </c>
    </row>
    <row r="72" spans="2:6" x14ac:dyDescent="0.25">
      <c r="B72" s="1">
        <v>54</v>
      </c>
      <c r="C72" s="135"/>
      <c r="D72" s="136"/>
      <c r="E72" s="136"/>
      <c r="F72" s="137">
        <v>40.51</v>
      </c>
    </row>
    <row r="73" spans="2:6" x14ac:dyDescent="0.25">
      <c r="B73" s="1">
        <v>55</v>
      </c>
      <c r="C73" s="135"/>
      <c r="D73" s="136"/>
      <c r="E73" s="136"/>
      <c r="F73" s="137">
        <v>40.54</v>
      </c>
    </row>
    <row r="74" spans="2:6" x14ac:dyDescent="0.25">
      <c r="B74" s="1">
        <v>56</v>
      </c>
      <c r="C74" s="135"/>
      <c r="D74" s="136"/>
      <c r="E74" s="136"/>
      <c r="F74" s="137">
        <v>40.28</v>
      </c>
    </row>
    <row r="75" spans="2:6" x14ac:dyDescent="0.25">
      <c r="B75" s="1">
        <v>57</v>
      </c>
      <c r="C75" s="135"/>
      <c r="D75" s="136"/>
      <c r="E75" s="136"/>
      <c r="F75" s="137">
        <v>40.29</v>
      </c>
    </row>
    <row r="76" spans="2:6" x14ac:dyDescent="0.25">
      <c r="B76" s="1">
        <v>58</v>
      </c>
      <c r="C76" s="135"/>
      <c r="D76" s="136"/>
      <c r="E76" s="136"/>
      <c r="F76" s="137">
        <v>40.71</v>
      </c>
    </row>
    <row r="77" spans="2:6" x14ac:dyDescent="0.25">
      <c r="B77" s="1">
        <v>59</v>
      </c>
      <c r="C77" s="135"/>
      <c r="D77" s="136"/>
      <c r="E77" s="136"/>
      <c r="F77" s="137">
        <v>40.299999999999997</v>
      </c>
    </row>
    <row r="78" spans="2:6" x14ac:dyDescent="0.25">
      <c r="B78" s="1">
        <v>60</v>
      </c>
      <c r="C78" s="135"/>
      <c r="D78" s="136"/>
      <c r="E78" s="136"/>
      <c r="F78" s="137">
        <v>40.58</v>
      </c>
    </row>
    <row r="79" spans="2:6" x14ac:dyDescent="0.25">
      <c r="B79" s="1">
        <v>61</v>
      </c>
      <c r="C79" s="135"/>
      <c r="D79" s="136"/>
      <c r="E79" s="136"/>
      <c r="F79" s="137">
        <v>40.479999999999997</v>
      </c>
    </row>
    <row r="80" spans="2:6" x14ac:dyDescent="0.25">
      <c r="B80" s="1">
        <v>62</v>
      </c>
      <c r="C80" s="135"/>
      <c r="D80" s="136"/>
      <c r="E80" s="136"/>
      <c r="F80" s="137">
        <v>40.619999999999997</v>
      </c>
    </row>
    <row r="81" spans="2:6" x14ac:dyDescent="0.25">
      <c r="B81" s="1">
        <v>63</v>
      </c>
      <c r="C81" s="135"/>
      <c r="D81" s="136"/>
      <c r="E81" s="136"/>
      <c r="F81" s="137">
        <v>40.35</v>
      </c>
    </row>
    <row r="82" spans="2:6" x14ac:dyDescent="0.25">
      <c r="B82" s="1">
        <v>64</v>
      </c>
      <c r="C82" s="135"/>
      <c r="D82" s="136"/>
      <c r="E82" s="136"/>
      <c r="F82" s="137">
        <v>40.49</v>
      </c>
    </row>
    <row r="83" spans="2:6" ht="15.75" thickBot="1" x14ac:dyDescent="0.3">
      <c r="B83" s="1">
        <v>65</v>
      </c>
      <c r="C83" s="138"/>
      <c r="D83" s="139"/>
      <c r="E83" s="139"/>
      <c r="F83" s="140">
        <v>40.64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A4" sqref="A4:L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5" t="s">
        <v>64</v>
      </c>
      <c r="B4" s="215"/>
      <c r="C4" s="215"/>
      <c r="D4" s="215"/>
      <c r="E4" s="215"/>
      <c r="F4" s="215"/>
      <c r="G4" s="215"/>
      <c r="H4" s="215"/>
      <c r="I4" s="215"/>
      <c r="J4" s="215"/>
      <c r="K4" s="215"/>
      <c r="L4" s="215"/>
    </row>
    <row r="5" spans="1:16" ht="7.5" customHeight="1" x14ac:dyDescent="0.25"/>
    <row r="6" spans="1:16" ht="17.25" x14ac:dyDescent="0.3">
      <c r="A6" s="166" t="s">
        <v>119</v>
      </c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</row>
    <row r="7" spans="1:16" ht="7.5" customHeight="1" x14ac:dyDescent="0.25"/>
    <row r="8" spans="1:16" s="2" customFormat="1" ht="20.25" customHeight="1" x14ac:dyDescent="0.25">
      <c r="A8" s="216" t="s">
        <v>44</v>
      </c>
      <c r="B8" s="217" t="s">
        <v>13</v>
      </c>
      <c r="C8" s="218" t="s">
        <v>18</v>
      </c>
      <c r="D8" s="217" t="s">
        <v>45</v>
      </c>
      <c r="E8" s="220" t="s">
        <v>46</v>
      </c>
      <c r="F8" s="222" t="s">
        <v>47</v>
      </c>
      <c r="G8" s="223"/>
      <c r="H8" s="223"/>
      <c r="I8" s="224"/>
      <c r="J8" s="225" t="s">
        <v>48</v>
      </c>
      <c r="K8" s="216" t="s">
        <v>49</v>
      </c>
      <c r="L8" s="216"/>
      <c r="M8" s="82"/>
      <c r="N8" s="82"/>
    </row>
    <row r="9" spans="1:16" s="2" customFormat="1" ht="27.75" customHeight="1" x14ac:dyDescent="0.25">
      <c r="A9" s="216"/>
      <c r="B9" s="217"/>
      <c r="C9" s="219"/>
      <c r="D9" s="217"/>
      <c r="E9" s="221"/>
      <c r="F9" s="83" t="s">
        <v>50</v>
      </c>
      <c r="G9" s="83" t="s">
        <v>51</v>
      </c>
      <c r="H9" s="83" t="s">
        <v>52</v>
      </c>
      <c r="I9" s="84" t="s">
        <v>53</v>
      </c>
      <c r="J9" s="226"/>
      <c r="K9" s="125" t="s">
        <v>54</v>
      </c>
      <c r="L9" s="125" t="s">
        <v>55</v>
      </c>
      <c r="M9" s="85" t="s">
        <v>56</v>
      </c>
      <c r="N9" s="85" t="s">
        <v>57</v>
      </c>
    </row>
    <row r="10" spans="1:16" s="3" customFormat="1" ht="30" customHeight="1" thickBot="1" x14ac:dyDescent="0.3">
      <c r="A10" s="86">
        <v>1</v>
      </c>
      <c r="B10" s="87" t="s">
        <v>81</v>
      </c>
      <c r="C10" s="88">
        <v>5</v>
      </c>
      <c r="D10" s="88">
        <v>37</v>
      </c>
      <c r="E10" s="89">
        <f>D10</f>
        <v>37</v>
      </c>
      <c r="F10" s="126">
        <f>MIN(C19:C83)</f>
        <v>40.049999999999997</v>
      </c>
      <c r="G10" s="162">
        <f>AVERAGE(C19:C83)</f>
        <v>40.534444444444439</v>
      </c>
      <c r="H10" s="91">
        <v>0</v>
      </c>
      <c r="I10" s="92">
        <f>G10-F10</f>
        <v>0.48444444444444201</v>
      </c>
      <c r="J10" s="93">
        <v>1.8252314814814815E-2</v>
      </c>
      <c r="K10" s="93">
        <f>J10</f>
        <v>1.8252314814814815E-2</v>
      </c>
      <c r="L10" s="94">
        <f>K10</f>
        <v>1.8252314814814815E-2</v>
      </c>
      <c r="M10" s="95" t="s">
        <v>139</v>
      </c>
      <c r="N10" s="96">
        <v>-16</v>
      </c>
      <c r="O10" s="238" t="s">
        <v>133</v>
      </c>
      <c r="P10" s="98"/>
    </row>
    <row r="11" spans="1:16" s="3" customFormat="1" ht="30" customHeight="1" thickBot="1" x14ac:dyDescent="0.3">
      <c r="A11" s="86">
        <v>2</v>
      </c>
      <c r="B11" s="87" t="s">
        <v>82</v>
      </c>
      <c r="C11" s="88">
        <v>6</v>
      </c>
      <c r="D11" s="88">
        <v>77</v>
      </c>
      <c r="E11" s="89">
        <f>D11-D10</f>
        <v>40</v>
      </c>
      <c r="F11" s="244">
        <f>MIN(D19:D83)</f>
        <v>40.15</v>
      </c>
      <c r="G11" s="161">
        <f>AVERAGE(D19:D83)</f>
        <v>40.615384615384613</v>
      </c>
      <c r="H11" s="91">
        <v>0</v>
      </c>
      <c r="I11" s="92">
        <f>G11-F11</f>
        <v>0.46538461538461462</v>
      </c>
      <c r="J11" s="93">
        <v>3.8136574074074073E-2</v>
      </c>
      <c r="K11" s="93">
        <f>J11-J10</f>
        <v>1.9884259259259258E-2</v>
      </c>
      <c r="L11" s="94">
        <f>K11</f>
        <v>1.9884259259259258E-2</v>
      </c>
      <c r="M11" s="95" t="s">
        <v>140</v>
      </c>
      <c r="N11" s="96"/>
      <c r="O11" s="97"/>
      <c r="P11" s="98"/>
    </row>
    <row r="12" spans="1:16" s="3" customFormat="1" ht="30" customHeight="1" thickBot="1" x14ac:dyDescent="0.3">
      <c r="A12" s="86">
        <v>3</v>
      </c>
      <c r="B12" s="87" t="s">
        <v>81</v>
      </c>
      <c r="C12" s="99">
        <v>8</v>
      </c>
      <c r="D12" s="88">
        <v>139</v>
      </c>
      <c r="E12" s="89">
        <f>D12-D11</f>
        <v>62</v>
      </c>
      <c r="F12" s="243">
        <f>MIN(E19:E83)</f>
        <v>40.04</v>
      </c>
      <c r="G12" s="162">
        <f>AVERAGE(E19:E83)</f>
        <v>40.433442622950828</v>
      </c>
      <c r="H12" s="91">
        <v>2</v>
      </c>
      <c r="I12" s="92">
        <f>G12-F12</f>
        <v>0.39344262295082899</v>
      </c>
      <c r="J12" s="93">
        <v>6.8252314814814807E-2</v>
      </c>
      <c r="K12" s="93">
        <f>J12-J11</f>
        <v>3.0115740740740735E-2</v>
      </c>
      <c r="L12" s="93">
        <f>K12+K10</f>
        <v>4.8368055555555553E-2</v>
      </c>
      <c r="M12" s="95" t="s">
        <v>143</v>
      </c>
      <c r="N12" s="96"/>
      <c r="O12" s="20"/>
    </row>
    <row r="13" spans="1:16" s="3" customFormat="1" ht="30" customHeight="1" thickBot="1" x14ac:dyDescent="0.3">
      <c r="A13" s="100" t="s">
        <v>58</v>
      </c>
      <c r="B13" s="101" t="s">
        <v>82</v>
      </c>
      <c r="C13" s="102">
        <v>10</v>
      </c>
      <c r="D13" s="102">
        <v>172</v>
      </c>
      <c r="E13" s="89">
        <f>D13-D12</f>
        <v>33</v>
      </c>
      <c r="F13" s="241">
        <f>MIN(F19:F83)</f>
        <v>40.18</v>
      </c>
      <c r="G13" s="127">
        <f>AVERAGE(F19:F83)</f>
        <v>40.810909090909107</v>
      </c>
      <c r="H13" s="128">
        <v>0</v>
      </c>
      <c r="I13" s="103">
        <f>G13-F13</f>
        <v>0.63090909090910685</v>
      </c>
      <c r="J13" s="93">
        <v>8.3611111111111122E-2</v>
      </c>
      <c r="K13" s="105">
        <f>J13-J12</f>
        <v>1.5358796296296315E-2</v>
      </c>
      <c r="L13" s="104">
        <f>K13+K11</f>
        <v>3.5243055555555569E-2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129">
        <f>AVERAGE(F10,F12)</f>
        <v>40.045000000000002</v>
      </c>
      <c r="G14" s="130">
        <f>AVERAGE(G10,G12)</f>
        <v>40.483943533697634</v>
      </c>
      <c r="H14" s="130" t="s">
        <v>141</v>
      </c>
      <c r="I14" s="109">
        <f>AVERAGE(I10,I12)</f>
        <v>0.4389435336976355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AVERAGE(F11,F13)</f>
        <v>40.164999999999999</v>
      </c>
      <c r="G15" s="115">
        <f>AVERAGE(G11,G13)</f>
        <v>40.71314685314686</v>
      </c>
      <c r="H15" s="115" t="s">
        <v>142</v>
      </c>
      <c r="I15" s="116">
        <f>AVERAGE(I11,I13)</f>
        <v>0.54814685314686074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40.104999999999997</v>
      </c>
      <c r="G16" s="119">
        <f>AVERAGE(G10:G13)</f>
        <v>40.59854519342224</v>
      </c>
      <c r="H16" s="120"/>
      <c r="I16" s="121">
        <f>AVERAGE(I10:I13)</f>
        <v>0.49354519342224812</v>
      </c>
      <c r="J16" s="113"/>
      <c r="K16" s="113"/>
      <c r="L16" s="113"/>
      <c r="M16" s="117"/>
      <c r="N16" s="117"/>
    </row>
    <row r="18" spans="2:14" ht="15.75" thickBot="1" x14ac:dyDescent="0.3">
      <c r="C18" s="131" t="str">
        <f>B10</f>
        <v>Голубченко Саша</v>
      </c>
      <c r="D18" s="131" t="str">
        <f>B11</f>
        <v>Горошко Игорь</v>
      </c>
      <c r="E18" s="131" t="str">
        <f>B12</f>
        <v>Голубченко Саша</v>
      </c>
      <c r="F18" s="131" t="str">
        <f>B13</f>
        <v>Горошко Игорь</v>
      </c>
    </row>
    <row r="19" spans="2:14" x14ac:dyDescent="0.25">
      <c r="B19" s="1">
        <v>1</v>
      </c>
      <c r="C19" s="132">
        <v>43.08</v>
      </c>
      <c r="D19" s="133">
        <v>42</v>
      </c>
      <c r="E19" s="133">
        <v>41.72</v>
      </c>
      <c r="F19" s="134">
        <v>41.96</v>
      </c>
      <c r="M19" s="2"/>
      <c r="N19" s="2"/>
    </row>
    <row r="20" spans="2:14" x14ac:dyDescent="0.25">
      <c r="B20" s="1">
        <v>2</v>
      </c>
      <c r="C20" s="135">
        <v>40.46</v>
      </c>
      <c r="D20" s="136">
        <v>40.270000000000003</v>
      </c>
      <c r="E20" s="136">
        <v>40.81</v>
      </c>
      <c r="F20" s="137">
        <v>40.450000000000003</v>
      </c>
      <c r="M20" s="3"/>
      <c r="N20" s="3"/>
    </row>
    <row r="21" spans="2:14" x14ac:dyDescent="0.25">
      <c r="B21" s="1">
        <v>3</v>
      </c>
      <c r="C21" s="135">
        <v>41.45</v>
      </c>
      <c r="D21" s="136">
        <v>42.28</v>
      </c>
      <c r="E21" s="136">
        <v>40.72</v>
      </c>
      <c r="F21" s="137">
        <v>40.36</v>
      </c>
      <c r="M21" s="3"/>
      <c r="N21" s="3"/>
    </row>
    <row r="22" spans="2:14" x14ac:dyDescent="0.25">
      <c r="B22" s="1">
        <v>4</v>
      </c>
      <c r="C22" s="135">
        <v>40.049999999999997</v>
      </c>
      <c r="D22" s="136">
        <v>41.67</v>
      </c>
      <c r="E22" s="136">
        <v>40.450000000000003</v>
      </c>
      <c r="F22" s="137">
        <v>40.770000000000003</v>
      </c>
      <c r="M22" s="3"/>
      <c r="N22" s="3"/>
    </row>
    <row r="23" spans="2:14" x14ac:dyDescent="0.25">
      <c r="B23" s="1">
        <v>5</v>
      </c>
      <c r="C23" s="135">
        <v>40.64</v>
      </c>
      <c r="D23" s="136">
        <v>40.43</v>
      </c>
      <c r="E23" s="136">
        <v>40.67</v>
      </c>
      <c r="F23" s="137">
        <v>40.18</v>
      </c>
    </row>
    <row r="24" spans="2:14" x14ac:dyDescent="0.25">
      <c r="B24" s="1">
        <v>6</v>
      </c>
      <c r="C24" s="135">
        <v>40.17</v>
      </c>
      <c r="D24" s="136">
        <v>41.43</v>
      </c>
      <c r="E24" s="136">
        <v>40.61</v>
      </c>
      <c r="F24" s="137">
        <v>40.409999999999997</v>
      </c>
    </row>
    <row r="25" spans="2:14" x14ac:dyDescent="0.25">
      <c r="B25" s="1">
        <v>7</v>
      </c>
      <c r="C25" s="135">
        <v>40.61</v>
      </c>
      <c r="D25" s="136">
        <v>40.520000000000003</v>
      </c>
      <c r="E25" s="136">
        <v>40.229999999999997</v>
      </c>
      <c r="F25" s="137">
        <v>40.78</v>
      </c>
    </row>
    <row r="26" spans="2:14" x14ac:dyDescent="0.25">
      <c r="B26" s="1">
        <v>8</v>
      </c>
      <c r="C26" s="135">
        <v>40.31</v>
      </c>
      <c r="D26" s="136">
        <v>40.36</v>
      </c>
      <c r="E26" s="136">
        <v>40.26</v>
      </c>
      <c r="F26" s="137">
        <v>41.35</v>
      </c>
    </row>
    <row r="27" spans="2:14" x14ac:dyDescent="0.25">
      <c r="B27" s="1">
        <v>9</v>
      </c>
      <c r="C27" s="135">
        <v>40.49</v>
      </c>
      <c r="D27" s="136">
        <v>40.15</v>
      </c>
      <c r="E27" s="136">
        <v>40.24</v>
      </c>
      <c r="F27" s="137">
        <v>41.72</v>
      </c>
    </row>
    <row r="28" spans="2:14" x14ac:dyDescent="0.25">
      <c r="B28" s="1">
        <v>10</v>
      </c>
      <c r="C28" s="135">
        <v>40.85</v>
      </c>
      <c r="D28" s="136">
        <v>40.340000000000003</v>
      </c>
      <c r="E28" s="136">
        <v>40.25</v>
      </c>
      <c r="F28" s="137">
        <v>40.44</v>
      </c>
    </row>
    <row r="29" spans="2:14" x14ac:dyDescent="0.25">
      <c r="B29" s="1">
        <v>11</v>
      </c>
      <c r="C29" s="135">
        <v>40.47</v>
      </c>
      <c r="D29" s="136">
        <v>40.47</v>
      </c>
      <c r="E29" s="136">
        <v>40.46</v>
      </c>
      <c r="F29" s="137">
        <v>41.84</v>
      </c>
    </row>
    <row r="30" spans="2:14" x14ac:dyDescent="0.25">
      <c r="B30" s="1">
        <v>12</v>
      </c>
      <c r="C30" s="135">
        <v>40.270000000000003</v>
      </c>
      <c r="D30" s="136">
        <v>40.26</v>
      </c>
      <c r="E30" s="136">
        <v>40.43</v>
      </c>
      <c r="F30" s="137">
        <v>41.69</v>
      </c>
    </row>
    <row r="31" spans="2:14" x14ac:dyDescent="0.25">
      <c r="B31" s="1">
        <v>13</v>
      </c>
      <c r="C31" s="135">
        <v>40.28</v>
      </c>
      <c r="D31" s="136">
        <v>40.28</v>
      </c>
      <c r="E31" s="136">
        <v>40.35</v>
      </c>
      <c r="F31" s="137">
        <v>40.450000000000003</v>
      </c>
    </row>
    <row r="32" spans="2:14" x14ac:dyDescent="0.25">
      <c r="B32" s="1">
        <v>14</v>
      </c>
      <c r="C32" s="135">
        <v>40.380000000000003</v>
      </c>
      <c r="D32" s="136">
        <v>40.42</v>
      </c>
      <c r="E32" s="136">
        <v>40.32</v>
      </c>
      <c r="F32" s="137">
        <v>40.950000000000003</v>
      </c>
    </row>
    <row r="33" spans="2:6" x14ac:dyDescent="0.25">
      <c r="B33" s="1">
        <v>15</v>
      </c>
      <c r="C33" s="135">
        <v>41.11</v>
      </c>
      <c r="D33" s="136">
        <v>40.46</v>
      </c>
      <c r="E33" s="136">
        <v>40.93</v>
      </c>
      <c r="F33" s="137">
        <v>42.94</v>
      </c>
    </row>
    <row r="34" spans="2:6" x14ac:dyDescent="0.25">
      <c r="B34" s="1">
        <v>16</v>
      </c>
      <c r="C34" s="135">
        <v>40.49</v>
      </c>
      <c r="D34" s="136">
        <v>40.53</v>
      </c>
      <c r="E34" s="136">
        <v>40.340000000000003</v>
      </c>
      <c r="F34" s="137">
        <v>40.729999999999997</v>
      </c>
    </row>
    <row r="35" spans="2:6" x14ac:dyDescent="0.25">
      <c r="B35" s="1">
        <v>17</v>
      </c>
      <c r="C35" s="135">
        <v>40.299999999999997</v>
      </c>
      <c r="D35" s="136">
        <v>40.57</v>
      </c>
      <c r="E35" s="136">
        <v>40.630000000000003</v>
      </c>
      <c r="F35" s="137">
        <v>40.44</v>
      </c>
    </row>
    <row r="36" spans="2:6" x14ac:dyDescent="0.25">
      <c r="B36" s="1">
        <v>18</v>
      </c>
      <c r="C36" s="135">
        <v>40.28</v>
      </c>
      <c r="D36" s="136">
        <v>40.6</v>
      </c>
      <c r="E36" s="136">
        <v>40.700000000000003</v>
      </c>
      <c r="F36" s="137">
        <v>40.53</v>
      </c>
    </row>
    <row r="37" spans="2:6" x14ac:dyDescent="0.25">
      <c r="B37" s="1">
        <v>19</v>
      </c>
      <c r="C37" s="135">
        <v>40.17</v>
      </c>
      <c r="D37" s="136">
        <v>40.409999999999997</v>
      </c>
      <c r="E37" s="136">
        <v>40.369999999999997</v>
      </c>
      <c r="F37" s="137">
        <v>41.09</v>
      </c>
    </row>
    <row r="38" spans="2:6" x14ac:dyDescent="0.25">
      <c r="B38" s="1">
        <v>20</v>
      </c>
      <c r="C38" s="135">
        <v>40.31</v>
      </c>
      <c r="D38" s="136">
        <v>40.36</v>
      </c>
      <c r="E38" s="136">
        <v>40.159999999999997</v>
      </c>
      <c r="F38" s="137">
        <v>40.840000000000003</v>
      </c>
    </row>
    <row r="39" spans="2:6" x14ac:dyDescent="0.25">
      <c r="B39" s="1">
        <v>21</v>
      </c>
      <c r="C39" s="135">
        <v>40.44</v>
      </c>
      <c r="D39" s="136">
        <v>40.450000000000003</v>
      </c>
      <c r="E39" s="136">
        <v>40.21</v>
      </c>
      <c r="F39" s="137">
        <v>40.33</v>
      </c>
    </row>
    <row r="40" spans="2:6" x14ac:dyDescent="0.25">
      <c r="B40" s="1">
        <v>22</v>
      </c>
      <c r="C40" s="135">
        <v>40.450000000000003</v>
      </c>
      <c r="D40" s="136">
        <v>40.56</v>
      </c>
      <c r="E40" s="136">
        <v>40.380000000000003</v>
      </c>
      <c r="F40" s="137">
        <v>40.369999999999997</v>
      </c>
    </row>
    <row r="41" spans="2:6" x14ac:dyDescent="0.25">
      <c r="B41" s="1">
        <v>23</v>
      </c>
      <c r="C41" s="135">
        <v>40.31</v>
      </c>
      <c r="D41" s="136">
        <v>40.64</v>
      </c>
      <c r="E41" s="136">
        <v>40.56</v>
      </c>
      <c r="F41" s="137">
        <v>40.369999999999997</v>
      </c>
    </row>
    <row r="42" spans="2:6" x14ac:dyDescent="0.25">
      <c r="B42" s="1">
        <v>24</v>
      </c>
      <c r="C42" s="135">
        <v>40.35</v>
      </c>
      <c r="D42" s="136">
        <v>40.42</v>
      </c>
      <c r="E42" s="136">
        <v>40.44</v>
      </c>
      <c r="F42" s="137">
        <v>40.549999999999997</v>
      </c>
    </row>
    <row r="43" spans="2:6" x14ac:dyDescent="0.25">
      <c r="B43" s="1">
        <v>25</v>
      </c>
      <c r="C43" s="135">
        <v>40.520000000000003</v>
      </c>
      <c r="D43" s="136">
        <v>40.32</v>
      </c>
      <c r="E43" s="136">
        <v>40.26</v>
      </c>
      <c r="F43" s="137">
        <v>40.35</v>
      </c>
    </row>
    <row r="44" spans="2:6" x14ac:dyDescent="0.25">
      <c r="B44" s="1">
        <v>26</v>
      </c>
      <c r="C44" s="135">
        <v>40.299999999999997</v>
      </c>
      <c r="D44" s="136">
        <v>40.65</v>
      </c>
      <c r="E44" s="136">
        <v>40.22</v>
      </c>
      <c r="F44" s="137">
        <v>40.43</v>
      </c>
    </row>
    <row r="45" spans="2:6" x14ac:dyDescent="0.25">
      <c r="B45" s="1">
        <v>27</v>
      </c>
      <c r="C45" s="135">
        <v>40.700000000000003</v>
      </c>
      <c r="D45" s="136">
        <v>40.380000000000003</v>
      </c>
      <c r="E45" s="136">
        <v>40.42</v>
      </c>
      <c r="F45" s="137">
        <v>40.4</v>
      </c>
    </row>
    <row r="46" spans="2:6" x14ac:dyDescent="0.25">
      <c r="B46" s="1">
        <v>28</v>
      </c>
      <c r="C46" s="135">
        <v>40.619999999999997</v>
      </c>
      <c r="D46" s="136">
        <v>40.32</v>
      </c>
      <c r="E46" s="136">
        <v>40.58</v>
      </c>
      <c r="F46" s="137">
        <v>40.4</v>
      </c>
    </row>
    <row r="47" spans="2:6" x14ac:dyDescent="0.25">
      <c r="B47" s="1">
        <v>29</v>
      </c>
      <c r="C47" s="135">
        <v>40.520000000000003</v>
      </c>
      <c r="D47" s="136">
        <v>40.619999999999997</v>
      </c>
      <c r="E47" s="136">
        <v>40.520000000000003</v>
      </c>
      <c r="F47" s="137">
        <v>40.340000000000003</v>
      </c>
    </row>
    <row r="48" spans="2:6" x14ac:dyDescent="0.25">
      <c r="B48" s="1">
        <v>30</v>
      </c>
      <c r="C48" s="135">
        <v>40.369999999999997</v>
      </c>
      <c r="D48" s="136">
        <v>40.81</v>
      </c>
      <c r="E48" s="136">
        <v>40.42</v>
      </c>
      <c r="F48" s="137">
        <v>40.5</v>
      </c>
    </row>
    <row r="49" spans="2:6" x14ac:dyDescent="0.25">
      <c r="B49" s="1">
        <v>31</v>
      </c>
      <c r="C49" s="135">
        <v>40.32</v>
      </c>
      <c r="D49" s="136">
        <v>40.98</v>
      </c>
      <c r="E49" s="136">
        <v>40.29</v>
      </c>
      <c r="F49" s="137">
        <v>41.91</v>
      </c>
    </row>
    <row r="50" spans="2:6" x14ac:dyDescent="0.25">
      <c r="B50" s="1">
        <v>32</v>
      </c>
      <c r="C50" s="135">
        <v>40.42</v>
      </c>
      <c r="D50" s="136">
        <v>40.520000000000003</v>
      </c>
      <c r="E50" s="136">
        <v>40.14</v>
      </c>
      <c r="F50" s="137">
        <v>40.51</v>
      </c>
    </row>
    <row r="51" spans="2:6" x14ac:dyDescent="0.25">
      <c r="B51" s="1">
        <v>33</v>
      </c>
      <c r="C51" s="135">
        <v>40.61</v>
      </c>
      <c r="D51" s="136">
        <v>40.4</v>
      </c>
      <c r="E51" s="136">
        <v>40.380000000000003</v>
      </c>
      <c r="F51" s="137">
        <v>40.380000000000003</v>
      </c>
    </row>
    <row r="52" spans="2:6" x14ac:dyDescent="0.25">
      <c r="B52" s="1">
        <v>34</v>
      </c>
      <c r="C52" s="135">
        <v>40.32</v>
      </c>
      <c r="D52" s="136">
        <v>40.36</v>
      </c>
      <c r="E52" s="245">
        <v>40.33</v>
      </c>
      <c r="F52" s="137"/>
    </row>
    <row r="53" spans="2:6" x14ac:dyDescent="0.25">
      <c r="B53" s="1">
        <v>35</v>
      </c>
      <c r="C53" s="135">
        <v>40.39</v>
      </c>
      <c r="D53" s="136">
        <v>40.56</v>
      </c>
      <c r="E53" s="2">
        <v>40.49</v>
      </c>
      <c r="F53" s="137"/>
    </row>
    <row r="54" spans="2:6" x14ac:dyDescent="0.25">
      <c r="B54" s="1">
        <v>36</v>
      </c>
      <c r="C54" s="135">
        <v>40.43</v>
      </c>
      <c r="D54" s="136">
        <v>40.86</v>
      </c>
      <c r="E54" s="136">
        <v>40.270000000000003</v>
      </c>
      <c r="F54" s="137"/>
    </row>
    <row r="55" spans="2:6" x14ac:dyDescent="0.25">
      <c r="B55" s="1">
        <v>37</v>
      </c>
      <c r="C55" s="135"/>
      <c r="D55" s="136">
        <v>40.46</v>
      </c>
      <c r="E55" s="136">
        <v>40.270000000000003</v>
      </c>
      <c r="F55" s="137"/>
    </row>
    <row r="56" spans="2:6" x14ac:dyDescent="0.25">
      <c r="B56" s="1">
        <v>38</v>
      </c>
      <c r="C56" s="135"/>
      <c r="D56" s="136">
        <v>40.49</v>
      </c>
      <c r="E56" s="136">
        <v>40.46</v>
      </c>
      <c r="F56" s="137"/>
    </row>
    <row r="57" spans="2:6" x14ac:dyDescent="0.25">
      <c r="B57" s="1">
        <v>39</v>
      </c>
      <c r="C57" s="135"/>
      <c r="D57" s="136">
        <v>40.39</v>
      </c>
      <c r="E57" s="136">
        <v>40.369999999999997</v>
      </c>
      <c r="F57" s="137"/>
    </row>
    <row r="58" spans="2:6" x14ac:dyDescent="0.25">
      <c r="B58" s="1">
        <v>40</v>
      </c>
      <c r="C58" s="135"/>
      <c r="D58" s="136"/>
      <c r="E58" s="136">
        <v>40.520000000000003</v>
      </c>
      <c r="F58" s="137"/>
    </row>
    <row r="59" spans="2:6" x14ac:dyDescent="0.25">
      <c r="B59" s="1">
        <v>41</v>
      </c>
      <c r="C59" s="135"/>
      <c r="D59" s="136"/>
      <c r="E59" s="136">
        <v>40.630000000000003</v>
      </c>
      <c r="F59" s="137"/>
    </row>
    <row r="60" spans="2:6" x14ac:dyDescent="0.25">
      <c r="B60" s="1">
        <v>42</v>
      </c>
      <c r="C60" s="135"/>
      <c r="D60" s="136"/>
      <c r="E60" s="136">
        <v>40.22</v>
      </c>
      <c r="F60" s="137"/>
    </row>
    <row r="61" spans="2:6" x14ac:dyDescent="0.25">
      <c r="B61" s="1">
        <v>43</v>
      </c>
      <c r="C61" s="135"/>
      <c r="D61" s="136"/>
      <c r="E61" s="136">
        <v>40.35</v>
      </c>
      <c r="F61" s="137"/>
    </row>
    <row r="62" spans="2:6" x14ac:dyDescent="0.25">
      <c r="B62" s="1">
        <v>44</v>
      </c>
      <c r="C62" s="135"/>
      <c r="D62" s="136"/>
      <c r="E62" s="136">
        <v>40.22</v>
      </c>
      <c r="F62" s="137"/>
    </row>
    <row r="63" spans="2:6" x14ac:dyDescent="0.25">
      <c r="B63" s="1">
        <v>45</v>
      </c>
      <c r="C63" s="135"/>
      <c r="D63" s="136"/>
      <c r="E63" s="136">
        <v>40.4</v>
      </c>
      <c r="F63" s="137"/>
    </row>
    <row r="64" spans="2:6" x14ac:dyDescent="0.25">
      <c r="B64" s="1">
        <v>46</v>
      </c>
      <c r="C64" s="135"/>
      <c r="D64" s="136"/>
      <c r="E64" s="136">
        <v>40.14</v>
      </c>
      <c r="F64" s="137"/>
    </row>
    <row r="65" spans="2:6" x14ac:dyDescent="0.25">
      <c r="B65" s="1">
        <v>47</v>
      </c>
      <c r="C65" s="135"/>
      <c r="D65" s="136"/>
      <c r="E65" s="136">
        <v>40.4</v>
      </c>
      <c r="F65" s="137"/>
    </row>
    <row r="66" spans="2:6" x14ac:dyDescent="0.25">
      <c r="B66" s="1">
        <v>48</v>
      </c>
      <c r="C66" s="135"/>
      <c r="D66" s="136"/>
      <c r="E66" s="136">
        <v>40.04</v>
      </c>
      <c r="F66" s="137"/>
    </row>
    <row r="67" spans="2:6" x14ac:dyDescent="0.25">
      <c r="B67" s="1">
        <v>49</v>
      </c>
      <c r="C67" s="135"/>
      <c r="D67" s="136"/>
      <c r="E67" s="136">
        <v>40.18</v>
      </c>
      <c r="F67" s="137"/>
    </row>
    <row r="68" spans="2:6" x14ac:dyDescent="0.25">
      <c r="B68" s="1">
        <v>50</v>
      </c>
      <c r="C68" s="135"/>
      <c r="D68" s="136"/>
      <c r="E68" s="136">
        <v>40.299999999999997</v>
      </c>
      <c r="F68" s="137"/>
    </row>
    <row r="69" spans="2:6" x14ac:dyDescent="0.25">
      <c r="B69" s="1">
        <v>51</v>
      </c>
      <c r="C69" s="135"/>
      <c r="D69" s="136"/>
      <c r="E69" s="136">
        <v>40.49</v>
      </c>
      <c r="F69" s="137"/>
    </row>
    <row r="70" spans="2:6" x14ac:dyDescent="0.25">
      <c r="B70" s="1">
        <v>52</v>
      </c>
      <c r="C70" s="135"/>
      <c r="D70" s="136"/>
      <c r="E70" s="136">
        <v>40.46</v>
      </c>
      <c r="F70" s="137"/>
    </row>
    <row r="71" spans="2:6" x14ac:dyDescent="0.25">
      <c r="B71" s="1">
        <v>53</v>
      </c>
      <c r="C71" s="135"/>
      <c r="D71" s="136"/>
      <c r="E71" s="136">
        <v>40.22</v>
      </c>
      <c r="F71" s="137"/>
    </row>
    <row r="72" spans="2:6" x14ac:dyDescent="0.25">
      <c r="B72" s="1">
        <v>54</v>
      </c>
      <c r="C72" s="135"/>
      <c r="D72" s="136"/>
      <c r="E72" s="136">
        <v>40.65</v>
      </c>
      <c r="F72" s="137"/>
    </row>
    <row r="73" spans="2:6" x14ac:dyDescent="0.25">
      <c r="B73" s="1">
        <v>55</v>
      </c>
      <c r="C73" s="135"/>
      <c r="D73" s="136"/>
      <c r="E73" s="136">
        <v>40.32</v>
      </c>
      <c r="F73" s="137"/>
    </row>
    <row r="74" spans="2:6" x14ac:dyDescent="0.25">
      <c r="B74" s="1">
        <v>56</v>
      </c>
      <c r="C74" s="135"/>
      <c r="D74" s="136"/>
      <c r="E74" s="136">
        <v>40.49</v>
      </c>
      <c r="F74" s="137"/>
    </row>
    <row r="75" spans="2:6" x14ac:dyDescent="0.25">
      <c r="B75" s="1">
        <v>57</v>
      </c>
      <c r="C75" s="135"/>
      <c r="D75" s="136"/>
      <c r="E75" s="136">
        <v>40.33</v>
      </c>
      <c r="F75" s="137"/>
    </row>
    <row r="76" spans="2:6" x14ac:dyDescent="0.25">
      <c r="B76" s="1">
        <v>58</v>
      </c>
      <c r="C76" s="135"/>
      <c r="D76" s="136"/>
      <c r="E76" s="136">
        <v>40.54</v>
      </c>
      <c r="F76" s="137"/>
    </row>
    <row r="77" spans="2:6" x14ac:dyDescent="0.25">
      <c r="B77" s="1">
        <v>59</v>
      </c>
      <c r="C77" s="135"/>
      <c r="D77" s="136"/>
      <c r="E77" s="136">
        <v>40.450000000000003</v>
      </c>
      <c r="F77" s="137"/>
    </row>
    <row r="78" spans="2:6" x14ac:dyDescent="0.25">
      <c r="B78" s="1">
        <v>60</v>
      </c>
      <c r="C78" s="135"/>
      <c r="D78" s="136"/>
      <c r="E78" s="136">
        <v>40.67</v>
      </c>
      <c r="F78" s="137"/>
    </row>
    <row r="79" spans="2:6" x14ac:dyDescent="0.25">
      <c r="B79" s="1">
        <v>61</v>
      </c>
      <c r="C79" s="135"/>
      <c r="D79" s="136"/>
      <c r="E79" s="136">
        <v>40.76</v>
      </c>
      <c r="F79" s="137"/>
    </row>
    <row r="80" spans="2:6" x14ac:dyDescent="0.25">
      <c r="B80" s="1">
        <v>62</v>
      </c>
      <c r="C80" s="135"/>
      <c r="D80" s="136"/>
      <c r="E80" s="136"/>
      <c r="F80" s="137"/>
    </row>
    <row r="81" spans="2:6" x14ac:dyDescent="0.25">
      <c r="B81" s="1">
        <v>63</v>
      </c>
      <c r="C81" s="135"/>
      <c r="D81" s="136"/>
      <c r="E81" s="136"/>
      <c r="F81" s="137"/>
    </row>
    <row r="82" spans="2:6" x14ac:dyDescent="0.25">
      <c r="B82" s="1">
        <v>64</v>
      </c>
      <c r="C82" s="135"/>
      <c r="D82" s="136"/>
      <c r="E82" s="136"/>
      <c r="F82" s="137"/>
    </row>
    <row r="83" spans="2:6" ht="15.75" thickBot="1" x14ac:dyDescent="0.3">
      <c r="B83" s="1">
        <v>65</v>
      </c>
      <c r="C83" s="138"/>
      <c r="D83" s="139"/>
      <c r="E83" s="139"/>
      <c r="F83" s="14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2" zoomScale="75" zoomScaleNormal="75" workbookViewId="0">
      <selection activeCell="A4" sqref="A4:L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5" t="s">
        <v>64</v>
      </c>
      <c r="B4" s="215"/>
      <c r="C4" s="215"/>
      <c r="D4" s="215"/>
      <c r="E4" s="215"/>
      <c r="F4" s="215"/>
      <c r="G4" s="215"/>
      <c r="H4" s="215"/>
      <c r="I4" s="215"/>
      <c r="J4" s="215"/>
      <c r="K4" s="215"/>
      <c r="L4" s="215"/>
    </row>
    <row r="5" spans="1:16" ht="7.5" customHeight="1" x14ac:dyDescent="0.25"/>
    <row r="6" spans="1:16" ht="17.25" x14ac:dyDescent="0.3">
      <c r="A6" s="166" t="s">
        <v>72</v>
      </c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</row>
    <row r="7" spans="1:16" ht="7.5" customHeight="1" x14ac:dyDescent="0.25"/>
    <row r="8" spans="1:16" s="2" customFormat="1" ht="20.25" customHeight="1" x14ac:dyDescent="0.25">
      <c r="A8" s="216" t="s">
        <v>44</v>
      </c>
      <c r="B8" s="217" t="s">
        <v>13</v>
      </c>
      <c r="C8" s="218" t="s">
        <v>18</v>
      </c>
      <c r="D8" s="217" t="s">
        <v>45</v>
      </c>
      <c r="E8" s="220" t="s">
        <v>46</v>
      </c>
      <c r="F8" s="222" t="s">
        <v>47</v>
      </c>
      <c r="G8" s="223"/>
      <c r="H8" s="223"/>
      <c r="I8" s="224"/>
      <c r="J8" s="225" t="s">
        <v>48</v>
      </c>
      <c r="K8" s="216" t="s">
        <v>49</v>
      </c>
      <c r="L8" s="216"/>
      <c r="M8" s="82"/>
      <c r="N8" s="82"/>
    </row>
    <row r="9" spans="1:16" s="2" customFormat="1" ht="27.75" customHeight="1" x14ac:dyDescent="0.25">
      <c r="A9" s="216"/>
      <c r="B9" s="217"/>
      <c r="C9" s="219"/>
      <c r="D9" s="217"/>
      <c r="E9" s="221"/>
      <c r="F9" s="83" t="s">
        <v>50</v>
      </c>
      <c r="G9" s="83" t="s">
        <v>51</v>
      </c>
      <c r="H9" s="83" t="s">
        <v>52</v>
      </c>
      <c r="I9" s="84" t="s">
        <v>53</v>
      </c>
      <c r="J9" s="226"/>
      <c r="K9" s="125" t="s">
        <v>54</v>
      </c>
      <c r="L9" s="125" t="s">
        <v>55</v>
      </c>
      <c r="M9" s="85" t="s">
        <v>56</v>
      </c>
      <c r="N9" s="85" t="s">
        <v>57</v>
      </c>
    </row>
    <row r="10" spans="1:16" s="3" customFormat="1" ht="30" customHeight="1" x14ac:dyDescent="0.25">
      <c r="A10" s="86">
        <v>1</v>
      </c>
      <c r="B10" s="87" t="s">
        <v>73</v>
      </c>
      <c r="C10" s="88">
        <v>3</v>
      </c>
      <c r="D10" s="88">
        <v>39</v>
      </c>
      <c r="E10" s="89">
        <f>D10</f>
        <v>39</v>
      </c>
      <c r="F10" s="122">
        <f>MIN(C19:C83)</f>
        <v>39.869999999999997</v>
      </c>
      <c r="G10" s="162">
        <f>AVERAGE(C19:C83)</f>
        <v>40.364999999999995</v>
      </c>
      <c r="H10" s="91">
        <v>2</v>
      </c>
      <c r="I10" s="92">
        <f>G10-F10</f>
        <v>0.49499999999999744</v>
      </c>
      <c r="J10" s="93">
        <v>1.9282407407407408E-2</v>
      </c>
      <c r="K10" s="93">
        <f>J10</f>
        <v>1.9282407407407408E-2</v>
      </c>
      <c r="L10" s="94">
        <f>K10</f>
        <v>1.9282407407407408E-2</v>
      </c>
      <c r="M10" s="95" t="s">
        <v>144</v>
      </c>
      <c r="N10" s="96"/>
      <c r="O10" s="163"/>
      <c r="P10" s="98"/>
    </row>
    <row r="11" spans="1:16" s="3" customFormat="1" ht="30" customHeight="1" thickBot="1" x14ac:dyDescent="0.3">
      <c r="A11" s="86">
        <v>2</v>
      </c>
      <c r="B11" s="87" t="s">
        <v>74</v>
      </c>
      <c r="C11" s="88">
        <v>10</v>
      </c>
      <c r="D11" s="88">
        <v>77</v>
      </c>
      <c r="E11" s="89">
        <f>D11-D10</f>
        <v>38</v>
      </c>
      <c r="F11" s="239">
        <f>MIN(D19:D83)</f>
        <v>40.36</v>
      </c>
      <c r="G11" s="161">
        <f>AVERAGE(D19:D83)</f>
        <v>40.864324324324315</v>
      </c>
      <c r="H11" s="91">
        <v>0</v>
      </c>
      <c r="I11" s="92">
        <f>G11-F11</f>
        <v>0.5043243243243154</v>
      </c>
      <c r="J11" s="93">
        <v>3.8344907407407411E-2</v>
      </c>
      <c r="K11" s="93">
        <f>J11-J10</f>
        <v>1.9062500000000003E-2</v>
      </c>
      <c r="L11" s="94">
        <f>K11</f>
        <v>1.9062500000000003E-2</v>
      </c>
      <c r="M11" s="95" t="s">
        <v>145</v>
      </c>
      <c r="N11" s="96"/>
      <c r="O11" s="97"/>
      <c r="P11" s="98"/>
    </row>
    <row r="12" spans="1:16" s="3" customFormat="1" ht="30" customHeight="1" thickBot="1" x14ac:dyDescent="0.3">
      <c r="A12" s="86">
        <v>3</v>
      </c>
      <c r="B12" s="87" t="s">
        <v>74</v>
      </c>
      <c r="C12" s="99">
        <v>2</v>
      </c>
      <c r="D12" s="88">
        <v>135</v>
      </c>
      <c r="E12" s="89">
        <f>D12-D11</f>
        <v>58</v>
      </c>
      <c r="F12" s="242">
        <f>MIN(E19:E83)</f>
        <v>40.1</v>
      </c>
      <c r="G12" s="162">
        <f>AVERAGE(E19:E83)</f>
        <v>40.493508771929811</v>
      </c>
      <c r="H12" s="91">
        <v>5</v>
      </c>
      <c r="I12" s="92">
        <f>G12-F12</f>
        <v>0.3935087719298096</v>
      </c>
      <c r="J12" s="93">
        <v>6.6620370370370371E-2</v>
      </c>
      <c r="K12" s="93">
        <f>J12-J11</f>
        <v>2.8275462962962961E-2</v>
      </c>
      <c r="L12" s="93">
        <f>K12+K11</f>
        <v>4.7337962962962964E-2</v>
      </c>
      <c r="M12" s="95" t="s">
        <v>146</v>
      </c>
      <c r="N12" s="96"/>
      <c r="O12" s="20"/>
    </row>
    <row r="13" spans="1:16" s="3" customFormat="1" ht="30" customHeight="1" thickBot="1" x14ac:dyDescent="0.3">
      <c r="A13" s="100" t="s">
        <v>58</v>
      </c>
      <c r="B13" s="101" t="s">
        <v>73</v>
      </c>
      <c r="C13" s="102">
        <v>9</v>
      </c>
      <c r="D13" s="102">
        <v>172</v>
      </c>
      <c r="E13" s="89">
        <f>D13-D12</f>
        <v>37</v>
      </c>
      <c r="F13" s="243">
        <f>MIN(F19:F83)</f>
        <v>39.69</v>
      </c>
      <c r="G13" s="246">
        <f>AVERAGE(F19:F83)</f>
        <v>40.233243243243237</v>
      </c>
      <c r="H13" s="128">
        <v>0</v>
      </c>
      <c r="I13" s="103">
        <f>G13-F13</f>
        <v>0.54324324324323925</v>
      </c>
      <c r="J13" s="93">
        <v>8.3611111111111122E-2</v>
      </c>
      <c r="K13" s="105">
        <f>J13-J12</f>
        <v>1.6990740740740751E-2</v>
      </c>
      <c r="L13" s="104">
        <f>K13+K10</f>
        <v>3.6273148148148159E-2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247">
        <f>AVERAGE(F10,F12)</f>
        <v>39.984999999999999</v>
      </c>
      <c r="G14" s="130">
        <f>AVERAGE(G10,G13)</f>
        <v>40.299121621621616</v>
      </c>
      <c r="H14" s="130" t="s">
        <v>147</v>
      </c>
      <c r="I14" s="109">
        <f>AVERAGE(I10,I13)</f>
        <v>0.51912162162161835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AVERAGE(F12,F13)</f>
        <v>39.894999999999996</v>
      </c>
      <c r="G15" s="115">
        <f>AVERAGE(G11,G12)</f>
        <v>40.678916548127063</v>
      </c>
      <c r="H15" s="115" t="s">
        <v>138</v>
      </c>
      <c r="I15" s="116">
        <f>AVERAGE(I11,I12)</f>
        <v>0.4489165481270625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40.004999999999995</v>
      </c>
      <c r="G16" s="119">
        <f>AVERAGE(G10:G13)</f>
        <v>40.489019084874343</v>
      </c>
      <c r="H16" s="120"/>
      <c r="I16" s="121">
        <f>AVERAGE(I10:I13)</f>
        <v>0.48401908487434042</v>
      </c>
      <c r="J16" s="113"/>
      <c r="K16" s="113"/>
      <c r="L16" s="113"/>
      <c r="M16" s="117"/>
      <c r="N16" s="117"/>
    </row>
    <row r="18" spans="2:14" ht="15.75" thickBot="1" x14ac:dyDescent="0.3">
      <c r="C18" s="131" t="str">
        <f>B10</f>
        <v>Хавило Дима</v>
      </c>
      <c r="D18" s="131" t="str">
        <f>B11</f>
        <v>Хлопонин Андрей</v>
      </c>
      <c r="E18" s="131" t="str">
        <f>B12</f>
        <v>Хлопонин Андрей</v>
      </c>
      <c r="F18" s="131" t="str">
        <f>B13</f>
        <v>Хавило Дима</v>
      </c>
    </row>
    <row r="19" spans="2:14" x14ac:dyDescent="0.25">
      <c r="B19" s="1">
        <v>1</v>
      </c>
      <c r="C19" s="132">
        <v>41.8</v>
      </c>
      <c r="D19" s="133">
        <v>42.86</v>
      </c>
      <c r="E19" s="133">
        <v>41.74</v>
      </c>
      <c r="F19" s="134">
        <v>41.48</v>
      </c>
      <c r="M19" s="2"/>
      <c r="N19" s="2"/>
    </row>
    <row r="20" spans="2:14" x14ac:dyDescent="0.25">
      <c r="B20" s="1">
        <v>2</v>
      </c>
      <c r="C20" s="135">
        <v>40.26</v>
      </c>
      <c r="D20" s="136">
        <v>40.729999999999997</v>
      </c>
      <c r="E20" s="136">
        <v>40.82</v>
      </c>
      <c r="F20" s="137">
        <v>40.380000000000003</v>
      </c>
      <c r="M20" s="3"/>
      <c r="N20" s="3"/>
    </row>
    <row r="21" spans="2:14" x14ac:dyDescent="0.25">
      <c r="B21" s="1">
        <v>3</v>
      </c>
      <c r="C21" s="135">
        <v>39.92</v>
      </c>
      <c r="D21" s="136">
        <v>40.86</v>
      </c>
      <c r="E21" s="136">
        <v>40.520000000000003</v>
      </c>
      <c r="F21" s="137">
        <v>40.43</v>
      </c>
      <c r="M21" s="3"/>
      <c r="N21" s="3"/>
    </row>
    <row r="22" spans="2:14" x14ac:dyDescent="0.25">
      <c r="B22" s="1">
        <v>4</v>
      </c>
      <c r="C22" s="135">
        <v>42.23</v>
      </c>
      <c r="D22" s="136">
        <v>40.68</v>
      </c>
      <c r="E22" s="136">
        <v>40.54</v>
      </c>
      <c r="F22" s="137">
        <v>40.25</v>
      </c>
      <c r="M22" s="3"/>
      <c r="N22" s="3"/>
    </row>
    <row r="23" spans="2:14" x14ac:dyDescent="0.25">
      <c r="B23" s="1">
        <v>5</v>
      </c>
      <c r="C23" s="135">
        <v>40.450000000000003</v>
      </c>
      <c r="D23" s="136">
        <v>41.05</v>
      </c>
      <c r="E23" s="136">
        <v>40.49</v>
      </c>
      <c r="F23" s="137">
        <v>40.79</v>
      </c>
    </row>
    <row r="24" spans="2:14" x14ac:dyDescent="0.25">
      <c r="B24" s="1">
        <v>6</v>
      </c>
      <c r="C24" s="135">
        <v>39.869999999999997</v>
      </c>
      <c r="D24" s="136">
        <v>41.63</v>
      </c>
      <c r="E24" s="136">
        <v>40.56</v>
      </c>
      <c r="F24" s="137">
        <v>40.06</v>
      </c>
    </row>
    <row r="25" spans="2:14" x14ac:dyDescent="0.25">
      <c r="B25" s="1">
        <v>7</v>
      </c>
      <c r="C25" s="135">
        <v>40.1</v>
      </c>
      <c r="D25" s="136">
        <v>40.85</v>
      </c>
      <c r="E25" s="136">
        <v>40.53</v>
      </c>
      <c r="F25" s="137">
        <v>40.07</v>
      </c>
    </row>
    <row r="26" spans="2:14" x14ac:dyDescent="0.25">
      <c r="B26" s="1">
        <v>8</v>
      </c>
      <c r="C26" s="135">
        <v>40.29</v>
      </c>
      <c r="D26" s="136">
        <v>40.72</v>
      </c>
      <c r="E26" s="136">
        <v>40.25</v>
      </c>
      <c r="F26" s="137">
        <v>39.909999999999997</v>
      </c>
    </row>
    <row r="27" spans="2:14" x14ac:dyDescent="0.25">
      <c r="B27" s="1">
        <v>9</v>
      </c>
      <c r="C27" s="135">
        <v>40.090000000000003</v>
      </c>
      <c r="D27" s="136">
        <v>41.02</v>
      </c>
      <c r="E27" s="136">
        <v>40.369999999999997</v>
      </c>
      <c r="F27" s="137">
        <v>39.9</v>
      </c>
    </row>
    <row r="28" spans="2:14" x14ac:dyDescent="0.25">
      <c r="B28" s="1">
        <v>10</v>
      </c>
      <c r="C28" s="135">
        <v>39.96</v>
      </c>
      <c r="D28" s="136">
        <v>40.619999999999997</v>
      </c>
      <c r="E28" s="136">
        <v>40.53</v>
      </c>
      <c r="F28" s="137">
        <v>40.159999999999997</v>
      </c>
    </row>
    <row r="29" spans="2:14" x14ac:dyDescent="0.25">
      <c r="B29" s="1">
        <v>11</v>
      </c>
      <c r="C29" s="135">
        <v>40.090000000000003</v>
      </c>
      <c r="D29" s="136">
        <v>40.56</v>
      </c>
      <c r="E29" s="136">
        <v>40.56</v>
      </c>
      <c r="F29" s="137">
        <v>40.07</v>
      </c>
    </row>
    <row r="30" spans="2:14" x14ac:dyDescent="0.25">
      <c r="B30" s="1">
        <v>12</v>
      </c>
      <c r="C30" s="135">
        <v>40.42</v>
      </c>
      <c r="D30" s="136">
        <v>40.590000000000003</v>
      </c>
      <c r="E30" s="136">
        <v>40.35</v>
      </c>
      <c r="F30" s="137">
        <v>39.950000000000003</v>
      </c>
    </row>
    <row r="31" spans="2:14" x14ac:dyDescent="0.25">
      <c r="B31" s="1">
        <v>13</v>
      </c>
      <c r="C31" s="135">
        <v>40.659999999999997</v>
      </c>
      <c r="D31" s="136">
        <v>40.36</v>
      </c>
      <c r="E31" s="136">
        <v>40.14</v>
      </c>
      <c r="F31" s="137">
        <v>40.549999999999997</v>
      </c>
    </row>
    <row r="32" spans="2:14" x14ac:dyDescent="0.25">
      <c r="B32" s="1">
        <v>14</v>
      </c>
      <c r="C32" s="135">
        <v>40.130000000000003</v>
      </c>
      <c r="D32" s="136">
        <v>40.92</v>
      </c>
      <c r="E32" s="136">
        <v>40.94</v>
      </c>
      <c r="F32" s="137">
        <v>40.119999999999997</v>
      </c>
    </row>
    <row r="33" spans="2:6" x14ac:dyDescent="0.25">
      <c r="B33" s="1">
        <v>15</v>
      </c>
      <c r="C33" s="135">
        <v>40.15</v>
      </c>
      <c r="D33" s="136">
        <v>40.549999999999997</v>
      </c>
      <c r="E33" s="136">
        <v>40.9</v>
      </c>
      <c r="F33" s="137">
        <v>39.869999999999997</v>
      </c>
    </row>
    <row r="34" spans="2:6" x14ac:dyDescent="0.25">
      <c r="B34" s="1">
        <v>16</v>
      </c>
      <c r="C34" s="135">
        <v>40.04</v>
      </c>
      <c r="D34" s="136">
        <v>40.590000000000003</v>
      </c>
      <c r="E34" s="136">
        <v>40.49</v>
      </c>
      <c r="F34" s="137">
        <v>40.18</v>
      </c>
    </row>
    <row r="35" spans="2:6" x14ac:dyDescent="0.25">
      <c r="B35" s="1">
        <v>17</v>
      </c>
      <c r="C35" s="135">
        <v>40.049999999999997</v>
      </c>
      <c r="D35" s="136">
        <v>41.16</v>
      </c>
      <c r="E35" s="136">
        <v>40.17</v>
      </c>
      <c r="F35" s="137">
        <v>40.24</v>
      </c>
    </row>
    <row r="36" spans="2:6" x14ac:dyDescent="0.25">
      <c r="B36" s="1">
        <v>18</v>
      </c>
      <c r="C36" s="135">
        <v>40.630000000000003</v>
      </c>
      <c r="D36" s="136">
        <v>40.700000000000003</v>
      </c>
      <c r="E36" s="136">
        <v>40.42</v>
      </c>
      <c r="F36" s="137">
        <v>40.33</v>
      </c>
    </row>
    <row r="37" spans="2:6" x14ac:dyDescent="0.25">
      <c r="B37" s="1">
        <v>19</v>
      </c>
      <c r="C37" s="135">
        <v>40.200000000000003</v>
      </c>
      <c r="D37" s="136">
        <v>40.68</v>
      </c>
      <c r="E37" s="136">
        <v>40.26</v>
      </c>
      <c r="F37" s="137">
        <v>40.130000000000003</v>
      </c>
    </row>
    <row r="38" spans="2:6" x14ac:dyDescent="0.25">
      <c r="B38" s="1">
        <v>20</v>
      </c>
      <c r="C38" s="135">
        <v>41.36</v>
      </c>
      <c r="D38" s="136">
        <v>40.96</v>
      </c>
      <c r="E38" s="136">
        <v>40.31</v>
      </c>
      <c r="F38" s="137">
        <v>40.06</v>
      </c>
    </row>
    <row r="39" spans="2:6" x14ac:dyDescent="0.25">
      <c r="B39" s="1">
        <v>21</v>
      </c>
      <c r="C39" s="135">
        <v>40.17</v>
      </c>
      <c r="D39" s="136">
        <v>40.68</v>
      </c>
      <c r="E39" s="136">
        <v>40.659999999999997</v>
      </c>
      <c r="F39" s="137">
        <v>39.950000000000003</v>
      </c>
    </row>
    <row r="40" spans="2:6" x14ac:dyDescent="0.25">
      <c r="B40" s="1">
        <v>22</v>
      </c>
      <c r="C40" s="135">
        <v>40.51</v>
      </c>
      <c r="D40" s="136">
        <v>40.72</v>
      </c>
      <c r="E40" s="136">
        <v>40.31</v>
      </c>
      <c r="F40" s="137">
        <v>40.15</v>
      </c>
    </row>
    <row r="41" spans="2:6" x14ac:dyDescent="0.25">
      <c r="B41" s="1">
        <v>23</v>
      </c>
      <c r="C41" s="135">
        <v>40.14</v>
      </c>
      <c r="D41" s="136">
        <v>40.590000000000003</v>
      </c>
      <c r="E41" s="136">
        <v>40.29</v>
      </c>
      <c r="F41" s="137">
        <v>40.130000000000003</v>
      </c>
    </row>
    <row r="42" spans="2:6" x14ac:dyDescent="0.25">
      <c r="B42" s="1">
        <v>24</v>
      </c>
      <c r="C42" s="135">
        <v>40.159999999999997</v>
      </c>
      <c r="D42" s="136">
        <v>40.85</v>
      </c>
      <c r="E42" s="136">
        <v>40.520000000000003</v>
      </c>
      <c r="F42" s="137">
        <v>40.409999999999997</v>
      </c>
    </row>
    <row r="43" spans="2:6" x14ac:dyDescent="0.25">
      <c r="B43" s="1">
        <v>25</v>
      </c>
      <c r="C43" s="135">
        <v>40.299999999999997</v>
      </c>
      <c r="D43" s="136">
        <v>40.619999999999997</v>
      </c>
      <c r="E43" s="136">
        <v>40.1</v>
      </c>
      <c r="F43" s="137">
        <v>40.21</v>
      </c>
    </row>
    <row r="44" spans="2:6" x14ac:dyDescent="0.25">
      <c r="B44" s="1">
        <v>26</v>
      </c>
      <c r="C44" s="135">
        <v>40.119999999999997</v>
      </c>
      <c r="D44" s="136">
        <v>40.869999999999997</v>
      </c>
      <c r="E44" s="136">
        <v>40.630000000000003</v>
      </c>
      <c r="F44" s="137">
        <v>40.340000000000003</v>
      </c>
    </row>
    <row r="45" spans="2:6" x14ac:dyDescent="0.25">
      <c r="B45" s="1">
        <v>27</v>
      </c>
      <c r="C45" s="135">
        <v>40</v>
      </c>
      <c r="D45" s="136">
        <v>40.590000000000003</v>
      </c>
      <c r="E45" s="136">
        <v>40.159999999999997</v>
      </c>
      <c r="F45" s="137">
        <v>40.71</v>
      </c>
    </row>
    <row r="46" spans="2:6" x14ac:dyDescent="0.25">
      <c r="B46" s="1">
        <v>28</v>
      </c>
      <c r="C46" s="135">
        <v>40.229999999999997</v>
      </c>
      <c r="D46" s="136">
        <v>40.72</v>
      </c>
      <c r="E46" s="136">
        <v>40.35</v>
      </c>
      <c r="F46" s="137">
        <v>40.159999999999997</v>
      </c>
    </row>
    <row r="47" spans="2:6" x14ac:dyDescent="0.25">
      <c r="B47" s="1">
        <v>29</v>
      </c>
      <c r="C47" s="135">
        <v>40.24</v>
      </c>
      <c r="D47" s="136">
        <v>40.869999999999997</v>
      </c>
      <c r="E47" s="136">
        <v>40.270000000000003</v>
      </c>
      <c r="F47" s="137">
        <v>40.090000000000003</v>
      </c>
    </row>
    <row r="48" spans="2:6" x14ac:dyDescent="0.25">
      <c r="B48" s="1">
        <v>30</v>
      </c>
      <c r="C48" s="135">
        <v>40.1</v>
      </c>
      <c r="D48" s="136">
        <v>40.770000000000003</v>
      </c>
      <c r="E48" s="136">
        <v>40.25</v>
      </c>
      <c r="F48" s="137">
        <v>39.950000000000003</v>
      </c>
    </row>
    <row r="49" spans="2:6" x14ac:dyDescent="0.25">
      <c r="B49" s="1">
        <v>31</v>
      </c>
      <c r="C49" s="135">
        <v>40.630000000000003</v>
      </c>
      <c r="D49" s="136">
        <v>40.97</v>
      </c>
      <c r="E49" s="136">
        <v>40.65</v>
      </c>
      <c r="F49" s="137">
        <v>39.83</v>
      </c>
    </row>
    <row r="50" spans="2:6" x14ac:dyDescent="0.25">
      <c r="B50" s="1">
        <v>32</v>
      </c>
      <c r="C50" s="135">
        <v>40.26</v>
      </c>
      <c r="D50" s="136">
        <v>40.770000000000003</v>
      </c>
      <c r="E50" s="136">
        <v>40.26</v>
      </c>
      <c r="F50" s="137">
        <v>39.85</v>
      </c>
    </row>
    <row r="51" spans="2:6" x14ac:dyDescent="0.25">
      <c r="B51" s="1">
        <v>33</v>
      </c>
      <c r="C51" s="135">
        <v>40.119999999999997</v>
      </c>
      <c r="D51" s="136">
        <v>40.83</v>
      </c>
      <c r="E51" s="136">
        <v>40.19</v>
      </c>
      <c r="F51" s="137">
        <v>39.69</v>
      </c>
    </row>
    <row r="52" spans="2:6" x14ac:dyDescent="0.25">
      <c r="B52" s="1">
        <v>34</v>
      </c>
      <c r="C52" s="135">
        <v>40.15</v>
      </c>
      <c r="D52" s="136">
        <v>40.950000000000003</v>
      </c>
      <c r="E52" s="136">
        <v>40.24</v>
      </c>
      <c r="F52" s="137">
        <v>40.21</v>
      </c>
    </row>
    <row r="53" spans="2:6" x14ac:dyDescent="0.25">
      <c r="B53" s="1">
        <v>35</v>
      </c>
      <c r="C53" s="135">
        <v>40.86</v>
      </c>
      <c r="D53" s="136">
        <v>41.24</v>
      </c>
      <c r="E53" s="136">
        <v>40.57</v>
      </c>
      <c r="F53" s="137">
        <v>41.14</v>
      </c>
    </row>
    <row r="54" spans="2:6" x14ac:dyDescent="0.25">
      <c r="B54" s="1">
        <v>36</v>
      </c>
      <c r="C54" s="135">
        <v>40.42</v>
      </c>
      <c r="D54" s="136">
        <v>40.869999999999997</v>
      </c>
      <c r="E54" s="136">
        <v>40.1</v>
      </c>
      <c r="F54" s="137">
        <v>41.01</v>
      </c>
    </row>
    <row r="55" spans="2:6" x14ac:dyDescent="0.25">
      <c r="B55" s="1">
        <v>37</v>
      </c>
      <c r="C55" s="135">
        <v>40.479999999999997</v>
      </c>
      <c r="D55" s="136">
        <v>40.98</v>
      </c>
      <c r="E55" s="136">
        <v>40.42</v>
      </c>
      <c r="F55" s="137">
        <v>39.869999999999997</v>
      </c>
    </row>
    <row r="56" spans="2:6" x14ac:dyDescent="0.25">
      <c r="B56" s="1">
        <v>38</v>
      </c>
      <c r="C56" s="135">
        <v>40.28</v>
      </c>
      <c r="D56" s="136"/>
      <c r="E56" s="136">
        <v>40.200000000000003</v>
      </c>
      <c r="F56" s="137"/>
    </row>
    <row r="57" spans="2:6" x14ac:dyDescent="0.25">
      <c r="B57" s="1">
        <v>39</v>
      </c>
      <c r="C57" s="135"/>
      <c r="D57" s="136"/>
      <c r="E57" s="136">
        <v>40.51</v>
      </c>
      <c r="F57" s="137"/>
    </row>
    <row r="58" spans="2:6" x14ac:dyDescent="0.25">
      <c r="B58" s="1">
        <v>40</v>
      </c>
      <c r="C58" s="135"/>
      <c r="D58" s="136"/>
      <c r="E58" s="136">
        <v>40.630000000000003</v>
      </c>
      <c r="F58" s="137"/>
    </row>
    <row r="59" spans="2:6" x14ac:dyDescent="0.25">
      <c r="B59" s="1">
        <v>41</v>
      </c>
      <c r="C59" s="135"/>
      <c r="D59" s="136"/>
      <c r="E59" s="136">
        <v>40.67</v>
      </c>
      <c r="F59" s="137"/>
    </row>
    <row r="60" spans="2:6" x14ac:dyDescent="0.25">
      <c r="B60" s="1">
        <v>42</v>
      </c>
      <c r="C60" s="135"/>
      <c r="D60" s="136"/>
      <c r="E60" s="136">
        <v>40.61</v>
      </c>
      <c r="F60" s="137"/>
    </row>
    <row r="61" spans="2:6" x14ac:dyDescent="0.25">
      <c r="B61" s="1">
        <v>43</v>
      </c>
      <c r="C61" s="135"/>
      <c r="D61" s="136"/>
      <c r="E61" s="136">
        <v>40.58</v>
      </c>
      <c r="F61" s="137"/>
    </row>
    <row r="62" spans="2:6" x14ac:dyDescent="0.25">
      <c r="B62" s="1">
        <v>44</v>
      </c>
      <c r="C62" s="135"/>
      <c r="D62" s="136"/>
      <c r="E62" s="136">
        <v>40.35</v>
      </c>
      <c r="F62" s="137"/>
    </row>
    <row r="63" spans="2:6" x14ac:dyDescent="0.25">
      <c r="B63" s="1">
        <v>45</v>
      </c>
      <c r="C63" s="135"/>
      <c r="D63" s="136"/>
      <c r="E63" s="136">
        <v>40.549999999999997</v>
      </c>
      <c r="F63" s="137"/>
    </row>
    <row r="64" spans="2:6" x14ac:dyDescent="0.25">
      <c r="B64" s="1">
        <v>46</v>
      </c>
      <c r="C64" s="135"/>
      <c r="D64" s="136"/>
      <c r="E64" s="136">
        <v>40.32</v>
      </c>
      <c r="F64" s="137"/>
    </row>
    <row r="65" spans="2:6" x14ac:dyDescent="0.25">
      <c r="B65" s="1">
        <v>47</v>
      </c>
      <c r="C65" s="135"/>
      <c r="D65" s="136"/>
      <c r="E65" s="136">
        <v>40.49</v>
      </c>
      <c r="F65" s="137"/>
    </row>
    <row r="66" spans="2:6" x14ac:dyDescent="0.25">
      <c r="B66" s="1">
        <v>48</v>
      </c>
      <c r="C66" s="135"/>
      <c r="D66" s="136"/>
      <c r="E66" s="136">
        <v>40.72</v>
      </c>
      <c r="F66" s="137"/>
    </row>
    <row r="67" spans="2:6" x14ac:dyDescent="0.25">
      <c r="B67" s="1">
        <v>49</v>
      </c>
      <c r="C67" s="135"/>
      <c r="D67" s="136"/>
      <c r="E67" s="136">
        <v>40.36</v>
      </c>
      <c r="F67" s="137"/>
    </row>
    <row r="68" spans="2:6" x14ac:dyDescent="0.25">
      <c r="B68" s="1">
        <v>50</v>
      </c>
      <c r="C68" s="135"/>
      <c r="D68" s="136"/>
      <c r="E68" s="136">
        <v>40.58</v>
      </c>
      <c r="F68" s="137"/>
    </row>
    <row r="69" spans="2:6" x14ac:dyDescent="0.25">
      <c r="B69" s="1">
        <v>51</v>
      </c>
      <c r="C69" s="135"/>
      <c r="D69" s="136"/>
      <c r="E69" s="136">
        <v>40.479999999999997</v>
      </c>
      <c r="F69" s="137"/>
    </row>
    <row r="70" spans="2:6" x14ac:dyDescent="0.25">
      <c r="B70" s="1">
        <v>52</v>
      </c>
      <c r="C70" s="135"/>
      <c r="D70" s="136"/>
      <c r="E70" s="136">
        <v>40.33</v>
      </c>
      <c r="F70" s="137"/>
    </row>
    <row r="71" spans="2:6" x14ac:dyDescent="0.25">
      <c r="B71" s="1">
        <v>53</v>
      </c>
      <c r="C71" s="135"/>
      <c r="D71" s="136"/>
      <c r="E71" s="136">
        <v>41.37</v>
      </c>
      <c r="F71" s="137"/>
    </row>
    <row r="72" spans="2:6" x14ac:dyDescent="0.25">
      <c r="B72" s="1">
        <v>54</v>
      </c>
      <c r="C72" s="135"/>
      <c r="D72" s="136"/>
      <c r="E72" s="136">
        <v>40.909999999999997</v>
      </c>
      <c r="F72" s="137"/>
    </row>
    <row r="73" spans="2:6" x14ac:dyDescent="0.25">
      <c r="B73" s="1">
        <v>55</v>
      </c>
      <c r="C73" s="135"/>
      <c r="D73" s="136"/>
      <c r="E73" s="136">
        <v>40.54</v>
      </c>
      <c r="F73" s="137"/>
    </row>
    <row r="74" spans="2:6" x14ac:dyDescent="0.25">
      <c r="B74" s="1">
        <v>56</v>
      </c>
      <c r="C74" s="135"/>
      <c r="D74" s="136"/>
      <c r="E74" s="136">
        <v>40.659999999999997</v>
      </c>
      <c r="F74" s="137"/>
    </row>
    <row r="75" spans="2:6" x14ac:dyDescent="0.25">
      <c r="B75" s="1">
        <v>57</v>
      </c>
      <c r="C75" s="135"/>
      <c r="D75" s="136"/>
      <c r="E75" s="136">
        <v>40.409999999999997</v>
      </c>
      <c r="F75" s="137"/>
    </row>
    <row r="76" spans="2:6" x14ac:dyDescent="0.25">
      <c r="B76" s="1">
        <v>58</v>
      </c>
      <c r="C76" s="135"/>
      <c r="D76" s="136"/>
      <c r="E76" s="136"/>
      <c r="F76" s="137"/>
    </row>
    <row r="77" spans="2:6" x14ac:dyDescent="0.25">
      <c r="B77" s="1">
        <v>59</v>
      </c>
      <c r="C77" s="135"/>
      <c r="D77" s="136"/>
      <c r="E77" s="136"/>
      <c r="F77" s="137"/>
    </row>
    <row r="78" spans="2:6" x14ac:dyDescent="0.25">
      <c r="B78" s="1">
        <v>60</v>
      </c>
      <c r="C78" s="135"/>
      <c r="D78" s="136"/>
      <c r="E78" s="136"/>
      <c r="F78" s="137"/>
    </row>
    <row r="79" spans="2:6" x14ac:dyDescent="0.25">
      <c r="B79" s="1">
        <v>61</v>
      </c>
      <c r="C79" s="135"/>
      <c r="D79" s="136"/>
      <c r="E79" s="136"/>
      <c r="F79" s="137"/>
    </row>
    <row r="80" spans="2:6" x14ac:dyDescent="0.25">
      <c r="B80" s="1">
        <v>62</v>
      </c>
      <c r="C80" s="135"/>
      <c r="D80" s="136"/>
      <c r="E80" s="136"/>
      <c r="F80" s="137"/>
    </row>
    <row r="81" spans="2:6" x14ac:dyDescent="0.25">
      <c r="B81" s="1">
        <v>63</v>
      </c>
      <c r="C81" s="135"/>
      <c r="D81" s="136"/>
      <c r="E81" s="136"/>
      <c r="F81" s="137"/>
    </row>
    <row r="82" spans="2:6" x14ac:dyDescent="0.25">
      <c r="B82" s="1">
        <v>64</v>
      </c>
      <c r="C82" s="135"/>
      <c r="D82" s="136"/>
      <c r="E82" s="136"/>
      <c r="F82" s="137"/>
    </row>
    <row r="83" spans="2:6" ht="15.75" thickBot="1" x14ac:dyDescent="0.3">
      <c r="B83" s="1">
        <v>65</v>
      </c>
      <c r="C83" s="138"/>
      <c r="D83" s="139"/>
      <c r="E83" s="139"/>
      <c r="F83" s="14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A5" sqref="A5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5" t="s">
        <v>64</v>
      </c>
      <c r="B4" s="215"/>
      <c r="C4" s="215"/>
      <c r="D4" s="215"/>
      <c r="E4" s="215"/>
      <c r="F4" s="215"/>
      <c r="G4" s="215"/>
      <c r="H4" s="215"/>
      <c r="I4" s="215"/>
      <c r="J4" s="215"/>
      <c r="K4" s="215"/>
      <c r="L4" s="215"/>
    </row>
    <row r="5" spans="1:16" ht="7.5" customHeight="1" x14ac:dyDescent="0.25"/>
    <row r="6" spans="1:16" ht="17.25" x14ac:dyDescent="0.3">
      <c r="A6" s="166" t="s">
        <v>103</v>
      </c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</row>
    <row r="7" spans="1:16" ht="7.5" customHeight="1" x14ac:dyDescent="0.25"/>
    <row r="8" spans="1:16" s="2" customFormat="1" ht="20.25" customHeight="1" x14ac:dyDescent="0.25">
      <c r="A8" s="216" t="s">
        <v>44</v>
      </c>
      <c r="B8" s="217" t="s">
        <v>13</v>
      </c>
      <c r="C8" s="218" t="s">
        <v>18</v>
      </c>
      <c r="D8" s="217" t="s">
        <v>45</v>
      </c>
      <c r="E8" s="220" t="s">
        <v>46</v>
      </c>
      <c r="F8" s="222" t="s">
        <v>47</v>
      </c>
      <c r="G8" s="223"/>
      <c r="H8" s="223"/>
      <c r="I8" s="224"/>
      <c r="J8" s="225" t="s">
        <v>48</v>
      </c>
      <c r="K8" s="216" t="s">
        <v>49</v>
      </c>
      <c r="L8" s="216"/>
      <c r="M8" s="82"/>
      <c r="N8" s="82"/>
    </row>
    <row r="9" spans="1:16" s="2" customFormat="1" ht="27.75" customHeight="1" x14ac:dyDescent="0.25">
      <c r="A9" s="216"/>
      <c r="B9" s="217"/>
      <c r="C9" s="219"/>
      <c r="D9" s="217"/>
      <c r="E9" s="221"/>
      <c r="F9" s="83" t="s">
        <v>50</v>
      </c>
      <c r="G9" s="83" t="s">
        <v>51</v>
      </c>
      <c r="H9" s="83" t="s">
        <v>52</v>
      </c>
      <c r="I9" s="84" t="s">
        <v>53</v>
      </c>
      <c r="J9" s="226"/>
      <c r="K9" s="125" t="s">
        <v>54</v>
      </c>
      <c r="L9" s="125" t="s">
        <v>55</v>
      </c>
      <c r="M9" s="85" t="s">
        <v>56</v>
      </c>
      <c r="N9" s="85" t="s">
        <v>57</v>
      </c>
    </row>
    <row r="10" spans="1:16" s="3" customFormat="1" ht="30" customHeight="1" thickBot="1" x14ac:dyDescent="0.3">
      <c r="A10" s="86">
        <v>1</v>
      </c>
      <c r="B10" s="87" t="s">
        <v>105</v>
      </c>
      <c r="C10" s="88">
        <v>33</v>
      </c>
      <c r="D10" s="88">
        <v>21</v>
      </c>
      <c r="E10" s="89">
        <f>D10</f>
        <v>21</v>
      </c>
      <c r="F10" s="126">
        <f>MIN(C19:C83)</f>
        <v>40.44</v>
      </c>
      <c r="G10" s="162">
        <f>AVERAGE(C19:C83)</f>
        <v>40.906499999999994</v>
      </c>
      <c r="H10" s="91">
        <v>4</v>
      </c>
      <c r="I10" s="92">
        <f>G10-F10</f>
        <v>0.46649999999999636</v>
      </c>
      <c r="J10" s="93">
        <v>1.0995370370370371E-2</v>
      </c>
      <c r="K10" s="93">
        <f>J10</f>
        <v>1.0995370370370371E-2</v>
      </c>
      <c r="L10" s="94">
        <f>K10</f>
        <v>1.0995370370370371E-2</v>
      </c>
      <c r="M10" s="95" t="s">
        <v>148</v>
      </c>
      <c r="N10" s="96"/>
      <c r="O10" s="163"/>
      <c r="P10" s="98"/>
    </row>
    <row r="11" spans="1:16" s="3" customFormat="1" ht="30" customHeight="1" thickBot="1" x14ac:dyDescent="0.3">
      <c r="A11" s="86">
        <v>2</v>
      </c>
      <c r="B11" s="87" t="s">
        <v>104</v>
      </c>
      <c r="C11" s="88">
        <v>4</v>
      </c>
      <c r="D11" s="88">
        <v>80</v>
      </c>
      <c r="E11" s="89">
        <f>D11-D10</f>
        <v>59</v>
      </c>
      <c r="F11" s="248">
        <f>MIN(D19:D83)</f>
        <v>39.78</v>
      </c>
      <c r="G11" s="161">
        <f>AVERAGE(D19:D83)</f>
        <v>40.131379310344833</v>
      </c>
      <c r="H11" s="91">
        <v>4</v>
      </c>
      <c r="I11" s="92">
        <f>G11-F11</f>
        <v>0.35137931034483216</v>
      </c>
      <c r="J11" s="93">
        <v>3.9502314814814816E-2</v>
      </c>
      <c r="K11" s="93">
        <f>J11-J10</f>
        <v>2.8506944444444446E-2</v>
      </c>
      <c r="L11" s="94">
        <f>K11</f>
        <v>2.8506944444444446E-2</v>
      </c>
      <c r="M11" s="95" t="s">
        <v>149</v>
      </c>
      <c r="N11" s="96"/>
      <c r="O11" s="97"/>
      <c r="P11" s="98"/>
    </row>
    <row r="12" spans="1:16" s="3" customFormat="1" ht="30" customHeight="1" thickBot="1" x14ac:dyDescent="0.3">
      <c r="A12" s="86">
        <v>3</v>
      </c>
      <c r="B12" s="87" t="s">
        <v>105</v>
      </c>
      <c r="C12" s="99">
        <v>10</v>
      </c>
      <c r="D12" s="88">
        <v>135</v>
      </c>
      <c r="E12" s="89">
        <f>D12-D11</f>
        <v>55</v>
      </c>
      <c r="F12" s="242">
        <f>MIN(E19:E83)</f>
        <v>40.33</v>
      </c>
      <c r="G12" s="162">
        <f>AVERAGE(E19:E83)</f>
        <v>40.643629629629629</v>
      </c>
      <c r="H12" s="91">
        <v>5</v>
      </c>
      <c r="I12" s="92">
        <f>G12-F12</f>
        <v>0.31362962962963081</v>
      </c>
      <c r="J12" s="93">
        <v>6.6481481481481489E-2</v>
      </c>
      <c r="K12" s="93">
        <f>J12-J11</f>
        <v>2.6979166666666672E-2</v>
      </c>
      <c r="L12" s="93">
        <f>K12+K10</f>
        <v>3.7974537037037043E-2</v>
      </c>
      <c r="M12" s="95" t="s">
        <v>150</v>
      </c>
      <c r="N12" s="96"/>
      <c r="O12" s="20"/>
    </row>
    <row r="13" spans="1:16" s="3" customFormat="1" ht="30" customHeight="1" thickBot="1" x14ac:dyDescent="0.3">
      <c r="A13" s="100" t="s">
        <v>58</v>
      </c>
      <c r="B13" s="101" t="s">
        <v>104</v>
      </c>
      <c r="C13" s="102">
        <v>69</v>
      </c>
      <c r="D13" s="102">
        <v>172</v>
      </c>
      <c r="E13" s="89">
        <f>D13-D12</f>
        <v>37</v>
      </c>
      <c r="F13" s="241">
        <f>MIN(F19:F83)</f>
        <v>39.83</v>
      </c>
      <c r="G13" s="127">
        <f>AVERAGE(F19:F83)</f>
        <v>40.511081081081073</v>
      </c>
      <c r="H13" s="128">
        <v>2</v>
      </c>
      <c r="I13" s="103">
        <f>G13-F13</f>
        <v>0.68108108108107501</v>
      </c>
      <c r="J13" s="93">
        <v>8.3611111111111122E-2</v>
      </c>
      <c r="K13" s="105">
        <f>J13-J12</f>
        <v>1.7129629629629634E-2</v>
      </c>
      <c r="L13" s="104">
        <f>K13+K11</f>
        <v>4.5636574074074079E-2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129">
        <f>AVERAGE(F10,F12)</f>
        <v>40.384999999999998</v>
      </c>
      <c r="G14" s="130">
        <f>AVERAGE(G10,G12)</f>
        <v>40.775064814814812</v>
      </c>
      <c r="H14" s="130" t="s">
        <v>151</v>
      </c>
      <c r="I14" s="109">
        <f>AVERAGE(I10,I12)</f>
        <v>0.39006481481481359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AVERAGE(F11,F13)</f>
        <v>39.805</v>
      </c>
      <c r="G15" s="115">
        <f>AVERAGE(G11,G13)</f>
        <v>40.321230195712957</v>
      </c>
      <c r="H15" s="115" t="s">
        <v>104</v>
      </c>
      <c r="I15" s="116">
        <f>AVERAGE(I11,I13)</f>
        <v>0.51623019571295359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40.094999999999999</v>
      </c>
      <c r="G16" s="119">
        <f>AVERAGE(G10:G13)</f>
        <v>40.548147505263884</v>
      </c>
      <c r="H16" s="120"/>
      <c r="I16" s="121">
        <f>AVERAGE(I10:I13)</f>
        <v>0.45314750526388359</v>
      </c>
      <c r="J16" s="113"/>
      <c r="K16" s="113"/>
      <c r="L16" s="113"/>
      <c r="M16" s="117"/>
      <c r="N16" s="117"/>
    </row>
    <row r="18" spans="2:14" ht="15.75" thickBot="1" x14ac:dyDescent="0.3">
      <c r="C18" s="131" t="str">
        <f>B10</f>
        <v>Полупан Владимир</v>
      </c>
      <c r="D18" s="131" t="str">
        <f>B11</f>
        <v>Наум</v>
      </c>
      <c r="E18" s="131" t="str">
        <f>B12</f>
        <v>Полупан Владимир</v>
      </c>
      <c r="F18" s="131" t="str">
        <f>B13</f>
        <v>Наум</v>
      </c>
    </row>
    <row r="19" spans="2:14" x14ac:dyDescent="0.25">
      <c r="B19" s="1">
        <v>1</v>
      </c>
      <c r="C19" s="132">
        <v>43.26</v>
      </c>
      <c r="D19" s="133">
        <v>41.18</v>
      </c>
      <c r="E19" s="133">
        <v>41.84</v>
      </c>
      <c r="F19" s="134">
        <v>41.73</v>
      </c>
      <c r="M19" s="2"/>
      <c r="N19" s="2"/>
    </row>
    <row r="20" spans="2:14" x14ac:dyDescent="0.25">
      <c r="B20" s="1">
        <v>2</v>
      </c>
      <c r="C20" s="135">
        <v>40.54</v>
      </c>
      <c r="D20" s="136">
        <v>40.200000000000003</v>
      </c>
      <c r="E20" s="136">
        <v>40.71</v>
      </c>
      <c r="F20" s="137">
        <v>40.340000000000003</v>
      </c>
      <c r="M20" s="3"/>
      <c r="N20" s="3"/>
    </row>
    <row r="21" spans="2:14" x14ac:dyDescent="0.25">
      <c r="B21" s="1">
        <v>3</v>
      </c>
      <c r="C21" s="135">
        <v>40.729999999999997</v>
      </c>
      <c r="D21" s="136">
        <v>40.15</v>
      </c>
      <c r="E21" s="136">
        <v>40.520000000000003</v>
      </c>
      <c r="F21" s="137">
        <v>40.31</v>
      </c>
      <c r="M21" s="3"/>
      <c r="N21" s="3"/>
    </row>
    <row r="22" spans="2:14" x14ac:dyDescent="0.25">
      <c r="B22" s="1">
        <v>4</v>
      </c>
      <c r="C22" s="135">
        <v>40.44</v>
      </c>
      <c r="D22" s="136">
        <v>40.020000000000003</v>
      </c>
      <c r="E22" s="136">
        <v>40.729999999999997</v>
      </c>
      <c r="F22" s="137">
        <v>40.11</v>
      </c>
      <c r="M22" s="3"/>
      <c r="N22" s="3"/>
    </row>
    <row r="23" spans="2:14" x14ac:dyDescent="0.25">
      <c r="B23" s="1">
        <v>5</v>
      </c>
      <c r="C23" s="135">
        <v>40.700000000000003</v>
      </c>
      <c r="D23" s="136">
        <v>39.979999999999997</v>
      </c>
      <c r="E23" s="136">
        <v>40.76</v>
      </c>
      <c r="F23" s="137">
        <v>40.42</v>
      </c>
    </row>
    <row r="24" spans="2:14" x14ac:dyDescent="0.25">
      <c r="B24" s="1">
        <v>6</v>
      </c>
      <c r="C24" s="135">
        <v>40.5</v>
      </c>
      <c r="D24" s="136">
        <v>40.229999999999997</v>
      </c>
      <c r="E24" s="136">
        <v>41.09</v>
      </c>
      <c r="F24" s="137">
        <v>40.090000000000003</v>
      </c>
    </row>
    <row r="25" spans="2:14" x14ac:dyDescent="0.25">
      <c r="B25" s="1">
        <v>7</v>
      </c>
      <c r="C25" s="135">
        <v>40.450000000000003</v>
      </c>
      <c r="D25" s="136">
        <v>40.200000000000003</v>
      </c>
      <c r="E25" s="136">
        <v>40.6</v>
      </c>
      <c r="F25" s="137">
        <v>40.119999999999997</v>
      </c>
    </row>
    <row r="26" spans="2:14" x14ac:dyDescent="0.25">
      <c r="B26" s="1">
        <v>8</v>
      </c>
      <c r="C26" s="135">
        <v>40.450000000000003</v>
      </c>
      <c r="D26" s="136">
        <v>39.82</v>
      </c>
      <c r="E26" s="136">
        <v>40.69</v>
      </c>
      <c r="F26" s="137">
        <v>40.090000000000003</v>
      </c>
    </row>
    <row r="27" spans="2:14" x14ac:dyDescent="0.25">
      <c r="B27" s="1">
        <v>9</v>
      </c>
      <c r="C27" s="135">
        <v>40.590000000000003</v>
      </c>
      <c r="D27" s="136">
        <v>39.97</v>
      </c>
      <c r="E27" s="136">
        <v>40.71</v>
      </c>
      <c r="F27" s="137">
        <v>40.020000000000003</v>
      </c>
    </row>
    <row r="28" spans="2:14" x14ac:dyDescent="0.25">
      <c r="B28" s="1">
        <v>10</v>
      </c>
      <c r="C28" s="135">
        <v>42.58</v>
      </c>
      <c r="D28" s="136">
        <v>39.909999999999997</v>
      </c>
      <c r="E28" s="136">
        <v>40.65</v>
      </c>
      <c r="F28" s="137">
        <v>40.11</v>
      </c>
    </row>
    <row r="29" spans="2:14" x14ac:dyDescent="0.25">
      <c r="B29" s="1">
        <v>11</v>
      </c>
      <c r="C29" s="135">
        <v>41.02</v>
      </c>
      <c r="D29" s="136">
        <v>39.83</v>
      </c>
      <c r="E29" s="136">
        <v>40.69</v>
      </c>
      <c r="F29" s="137">
        <v>40.03</v>
      </c>
    </row>
    <row r="30" spans="2:14" x14ac:dyDescent="0.25">
      <c r="B30" s="1">
        <v>12</v>
      </c>
      <c r="C30" s="135">
        <v>40.770000000000003</v>
      </c>
      <c r="D30" s="136">
        <v>40.04</v>
      </c>
      <c r="E30" s="136">
        <v>40.67</v>
      </c>
      <c r="F30" s="137">
        <v>39.93</v>
      </c>
    </row>
    <row r="31" spans="2:14" x14ac:dyDescent="0.25">
      <c r="B31" s="1">
        <v>13</v>
      </c>
      <c r="C31" s="135">
        <v>40.729999999999997</v>
      </c>
      <c r="D31" s="136">
        <v>40.880000000000003</v>
      </c>
      <c r="E31" s="136">
        <v>40.51</v>
      </c>
      <c r="F31" s="137">
        <v>40.06</v>
      </c>
    </row>
    <row r="32" spans="2:14" x14ac:dyDescent="0.25">
      <c r="B32" s="1">
        <v>14</v>
      </c>
      <c r="C32" s="135">
        <v>40.83</v>
      </c>
      <c r="D32" s="136">
        <v>40.33</v>
      </c>
      <c r="E32" s="136">
        <v>40.616</v>
      </c>
      <c r="F32" s="137">
        <v>40.43</v>
      </c>
    </row>
    <row r="33" spans="2:6" x14ac:dyDescent="0.25">
      <c r="B33" s="1">
        <v>15</v>
      </c>
      <c r="C33" s="135">
        <v>40.67</v>
      </c>
      <c r="D33" s="136">
        <v>39.94</v>
      </c>
      <c r="E33" s="136">
        <v>40.630000000000003</v>
      </c>
      <c r="F33" s="137">
        <v>40.659999999999997</v>
      </c>
    </row>
    <row r="34" spans="2:6" x14ac:dyDescent="0.25">
      <c r="B34" s="1">
        <v>16</v>
      </c>
      <c r="C34" s="135">
        <v>40.99</v>
      </c>
      <c r="D34" s="136">
        <v>39.9</v>
      </c>
      <c r="E34" s="136">
        <v>40.6</v>
      </c>
      <c r="F34" s="137">
        <v>40.68</v>
      </c>
    </row>
    <row r="35" spans="2:6" x14ac:dyDescent="0.25">
      <c r="B35" s="1">
        <v>17</v>
      </c>
      <c r="C35" s="135">
        <v>40.96</v>
      </c>
      <c r="D35" s="136">
        <v>40.21</v>
      </c>
      <c r="E35" s="136">
        <v>40.659999999999997</v>
      </c>
      <c r="F35" s="137">
        <v>40.450000000000003</v>
      </c>
    </row>
    <row r="36" spans="2:6" x14ac:dyDescent="0.25">
      <c r="B36" s="1">
        <v>18</v>
      </c>
      <c r="C36" s="135">
        <v>40.67</v>
      </c>
      <c r="D36" s="136">
        <v>39.85</v>
      </c>
      <c r="E36" s="136">
        <v>40.4</v>
      </c>
      <c r="F36" s="137">
        <v>42.24</v>
      </c>
    </row>
    <row r="37" spans="2:6" x14ac:dyDescent="0.25">
      <c r="B37" s="1">
        <v>19</v>
      </c>
      <c r="C37" s="135">
        <v>40.69</v>
      </c>
      <c r="D37" s="136">
        <v>40.44</v>
      </c>
      <c r="E37" s="136">
        <v>40.61</v>
      </c>
      <c r="F37" s="137">
        <v>41.06</v>
      </c>
    </row>
    <row r="38" spans="2:6" x14ac:dyDescent="0.25">
      <c r="B38" s="1">
        <v>20</v>
      </c>
      <c r="C38" s="135">
        <v>40.56</v>
      </c>
      <c r="D38" s="136">
        <v>39.96</v>
      </c>
      <c r="E38" s="136">
        <v>40.61</v>
      </c>
      <c r="F38" s="137">
        <v>40.299999999999997</v>
      </c>
    </row>
    <row r="39" spans="2:6" x14ac:dyDescent="0.25">
      <c r="B39" s="1">
        <v>21</v>
      </c>
      <c r="C39" s="135"/>
      <c r="D39" s="136">
        <v>39.89</v>
      </c>
      <c r="E39" s="136">
        <v>41.5</v>
      </c>
      <c r="F39" s="137">
        <v>40.840000000000003</v>
      </c>
    </row>
    <row r="40" spans="2:6" x14ac:dyDescent="0.25">
      <c r="B40" s="1">
        <v>22</v>
      </c>
      <c r="C40" s="135"/>
      <c r="D40" s="136">
        <v>39.9</v>
      </c>
      <c r="E40" s="136">
        <v>40.56</v>
      </c>
      <c r="F40" s="137">
        <v>40.54</v>
      </c>
    </row>
    <row r="41" spans="2:6" x14ac:dyDescent="0.25">
      <c r="B41" s="1">
        <v>23</v>
      </c>
      <c r="C41" s="135"/>
      <c r="D41" s="136">
        <v>39.93</v>
      </c>
      <c r="E41" s="136">
        <v>40.47</v>
      </c>
      <c r="F41" s="137">
        <v>43.07</v>
      </c>
    </row>
    <row r="42" spans="2:6" x14ac:dyDescent="0.25">
      <c r="B42" s="1">
        <v>24</v>
      </c>
      <c r="C42" s="135"/>
      <c r="D42" s="136">
        <v>40.130000000000003</v>
      </c>
      <c r="E42" s="136">
        <v>40.56</v>
      </c>
      <c r="F42" s="137">
        <v>42.8</v>
      </c>
    </row>
    <row r="43" spans="2:6" x14ac:dyDescent="0.25">
      <c r="B43" s="1">
        <v>25</v>
      </c>
      <c r="C43" s="135"/>
      <c r="D43" s="136">
        <v>40.06</v>
      </c>
      <c r="E43" s="136">
        <v>40.46</v>
      </c>
      <c r="F43" s="137">
        <v>40.1</v>
      </c>
    </row>
    <row r="44" spans="2:6" x14ac:dyDescent="0.25">
      <c r="B44" s="1">
        <v>26</v>
      </c>
      <c r="C44" s="135"/>
      <c r="D44" s="136">
        <v>39.92</v>
      </c>
      <c r="E44" s="136">
        <v>41.03</v>
      </c>
      <c r="F44" s="137">
        <v>40.44</v>
      </c>
    </row>
    <row r="45" spans="2:6" x14ac:dyDescent="0.25">
      <c r="B45" s="1">
        <v>27</v>
      </c>
      <c r="C45" s="135"/>
      <c r="D45" s="136">
        <v>40.24</v>
      </c>
      <c r="E45" s="136">
        <v>41.29</v>
      </c>
      <c r="F45" s="137">
        <v>39.96</v>
      </c>
    </row>
    <row r="46" spans="2:6" x14ac:dyDescent="0.25">
      <c r="B46" s="1">
        <v>28</v>
      </c>
      <c r="C46" s="135"/>
      <c r="D46" s="136">
        <v>40.44</v>
      </c>
      <c r="E46" s="136">
        <v>40.479999999999997</v>
      </c>
      <c r="F46" s="137">
        <v>39.96</v>
      </c>
    </row>
    <row r="47" spans="2:6" x14ac:dyDescent="0.25">
      <c r="B47" s="1">
        <v>29</v>
      </c>
      <c r="C47" s="135"/>
      <c r="D47" s="136">
        <v>39.97</v>
      </c>
      <c r="E47" s="136">
        <v>40.450000000000003</v>
      </c>
      <c r="F47" s="137">
        <v>39.979999999999997</v>
      </c>
    </row>
    <row r="48" spans="2:6" x14ac:dyDescent="0.25">
      <c r="B48" s="1">
        <v>30</v>
      </c>
      <c r="C48" s="135"/>
      <c r="D48" s="136">
        <v>39.94</v>
      </c>
      <c r="E48" s="136">
        <v>40.58</v>
      </c>
      <c r="F48" s="137">
        <v>40.049999999999997</v>
      </c>
    </row>
    <row r="49" spans="2:6" x14ac:dyDescent="0.25">
      <c r="B49" s="1">
        <v>31</v>
      </c>
      <c r="C49" s="135"/>
      <c r="D49" s="136">
        <v>39.979999999999997</v>
      </c>
      <c r="E49" s="136">
        <v>40.369999999999997</v>
      </c>
      <c r="F49" s="137">
        <v>40.06</v>
      </c>
    </row>
    <row r="50" spans="2:6" x14ac:dyDescent="0.25">
      <c r="B50" s="1">
        <v>32</v>
      </c>
      <c r="C50" s="135"/>
      <c r="D50" s="136">
        <v>39.78</v>
      </c>
      <c r="E50" s="136">
        <v>40.33</v>
      </c>
      <c r="F50" s="137">
        <v>39.869999999999997</v>
      </c>
    </row>
    <row r="51" spans="2:6" x14ac:dyDescent="0.25">
      <c r="B51" s="1">
        <v>33</v>
      </c>
      <c r="C51" s="135"/>
      <c r="D51" s="136">
        <v>40.43</v>
      </c>
      <c r="E51" s="136">
        <v>40.46</v>
      </c>
      <c r="F51" s="137">
        <v>39.83</v>
      </c>
    </row>
    <row r="52" spans="2:6" x14ac:dyDescent="0.25">
      <c r="B52" s="1">
        <v>34</v>
      </c>
      <c r="C52" s="135"/>
      <c r="D52" s="136">
        <v>40.07</v>
      </c>
      <c r="E52" s="136">
        <v>40.54</v>
      </c>
      <c r="F52" s="137">
        <v>40.21</v>
      </c>
    </row>
    <row r="53" spans="2:6" x14ac:dyDescent="0.25">
      <c r="B53" s="1">
        <v>35</v>
      </c>
      <c r="C53" s="135"/>
      <c r="D53" s="136">
        <v>39.97</v>
      </c>
      <c r="E53" s="136">
        <v>40.44</v>
      </c>
      <c r="F53" s="137">
        <v>41.14</v>
      </c>
    </row>
    <row r="54" spans="2:6" x14ac:dyDescent="0.25">
      <c r="B54" s="1">
        <v>36</v>
      </c>
      <c r="C54" s="135"/>
      <c r="D54" s="136">
        <v>40.15</v>
      </c>
      <c r="E54" s="136">
        <v>40.590000000000003</v>
      </c>
      <c r="F54" s="137">
        <v>41.01</v>
      </c>
    </row>
    <row r="55" spans="2:6" x14ac:dyDescent="0.25">
      <c r="B55" s="1">
        <v>37</v>
      </c>
      <c r="C55" s="135"/>
      <c r="D55" s="136">
        <v>39.950000000000003</v>
      </c>
      <c r="E55" s="136">
        <v>40.61</v>
      </c>
      <c r="F55" s="137">
        <v>39.869999999999997</v>
      </c>
    </row>
    <row r="56" spans="2:6" x14ac:dyDescent="0.25">
      <c r="B56" s="1">
        <v>38</v>
      </c>
      <c r="C56" s="135"/>
      <c r="D56" s="136">
        <v>39.92</v>
      </c>
      <c r="E56" s="136">
        <v>40.770000000000003</v>
      </c>
      <c r="F56" s="137"/>
    </row>
    <row r="57" spans="2:6" x14ac:dyDescent="0.25">
      <c r="B57" s="1">
        <v>39</v>
      </c>
      <c r="C57" s="135"/>
      <c r="D57" s="136">
        <v>39.82</v>
      </c>
      <c r="E57" s="136">
        <v>40.39</v>
      </c>
      <c r="F57" s="137"/>
    </row>
    <row r="58" spans="2:6" x14ac:dyDescent="0.25">
      <c r="B58" s="1">
        <v>40</v>
      </c>
      <c r="C58" s="135"/>
      <c r="D58" s="136">
        <v>40.020000000000003</v>
      </c>
      <c r="E58" s="136">
        <v>40.39</v>
      </c>
      <c r="F58" s="137"/>
    </row>
    <row r="59" spans="2:6" x14ac:dyDescent="0.25">
      <c r="B59" s="1">
        <v>41</v>
      </c>
      <c r="C59" s="135"/>
      <c r="D59" s="136">
        <v>39.96</v>
      </c>
      <c r="E59" s="136">
        <v>40.44</v>
      </c>
      <c r="F59" s="137"/>
    </row>
    <row r="60" spans="2:6" x14ac:dyDescent="0.25">
      <c r="B60" s="1">
        <v>42</v>
      </c>
      <c r="C60" s="135"/>
      <c r="D60" s="136">
        <v>40.340000000000003</v>
      </c>
      <c r="E60" s="136">
        <v>40.53</v>
      </c>
      <c r="F60" s="137"/>
    </row>
    <row r="61" spans="2:6" x14ac:dyDescent="0.25">
      <c r="B61" s="1">
        <v>43</v>
      </c>
      <c r="C61" s="135"/>
      <c r="D61" s="136">
        <v>40.36</v>
      </c>
      <c r="E61" s="136">
        <v>40.619999999999997</v>
      </c>
      <c r="F61" s="137"/>
    </row>
    <row r="62" spans="2:6" x14ac:dyDescent="0.25">
      <c r="B62" s="1">
        <v>44</v>
      </c>
      <c r="C62" s="135"/>
      <c r="D62" s="136">
        <v>40.25</v>
      </c>
      <c r="E62" s="136">
        <v>40.799999999999997</v>
      </c>
      <c r="F62" s="137"/>
    </row>
    <row r="63" spans="2:6" x14ac:dyDescent="0.25">
      <c r="B63" s="1">
        <v>45</v>
      </c>
      <c r="C63" s="135"/>
      <c r="D63" s="136">
        <v>40.64</v>
      </c>
      <c r="E63" s="136">
        <v>40.43</v>
      </c>
      <c r="F63" s="137"/>
    </row>
    <row r="64" spans="2:6" x14ac:dyDescent="0.25">
      <c r="B64" s="1">
        <v>46</v>
      </c>
      <c r="C64" s="135"/>
      <c r="D64" s="136">
        <v>40.340000000000003</v>
      </c>
      <c r="E64" s="136">
        <v>40.6</v>
      </c>
      <c r="F64" s="137"/>
    </row>
    <row r="65" spans="2:6" x14ac:dyDescent="0.25">
      <c r="B65" s="1">
        <v>47</v>
      </c>
      <c r="C65" s="135"/>
      <c r="D65" s="136">
        <v>40.32</v>
      </c>
      <c r="E65" s="136">
        <v>40.47</v>
      </c>
      <c r="F65" s="137"/>
    </row>
    <row r="66" spans="2:6" x14ac:dyDescent="0.25">
      <c r="B66" s="1">
        <v>48</v>
      </c>
      <c r="C66" s="135"/>
      <c r="D66" s="136">
        <v>40.21</v>
      </c>
      <c r="E66" s="136">
        <v>40.6</v>
      </c>
      <c r="F66" s="137"/>
    </row>
    <row r="67" spans="2:6" x14ac:dyDescent="0.25">
      <c r="B67" s="1">
        <v>49</v>
      </c>
      <c r="C67" s="135"/>
      <c r="D67" s="136">
        <v>40.1</v>
      </c>
      <c r="E67" s="136">
        <v>40.46</v>
      </c>
      <c r="F67" s="137"/>
    </row>
    <row r="68" spans="2:6" x14ac:dyDescent="0.25">
      <c r="B68" s="1">
        <v>50</v>
      </c>
      <c r="C68" s="135"/>
      <c r="D68" s="136">
        <v>40.200000000000003</v>
      </c>
      <c r="E68" s="136">
        <v>40.44</v>
      </c>
      <c r="F68" s="137"/>
    </row>
    <row r="69" spans="2:6" x14ac:dyDescent="0.25">
      <c r="B69" s="1">
        <v>51</v>
      </c>
      <c r="C69" s="135"/>
      <c r="D69" s="136">
        <v>40.18</v>
      </c>
      <c r="E69" s="136">
        <v>40.57</v>
      </c>
      <c r="F69" s="137"/>
    </row>
    <row r="70" spans="2:6" x14ac:dyDescent="0.25">
      <c r="B70" s="1">
        <v>52</v>
      </c>
      <c r="C70" s="135"/>
      <c r="D70" s="136">
        <v>40.08</v>
      </c>
      <c r="E70" s="136">
        <v>40.61</v>
      </c>
      <c r="F70" s="137"/>
    </row>
    <row r="71" spans="2:6" x14ac:dyDescent="0.25">
      <c r="B71" s="1">
        <v>53</v>
      </c>
      <c r="C71" s="135"/>
      <c r="D71" s="136">
        <v>40.39</v>
      </c>
      <c r="E71" s="136">
        <v>40.92</v>
      </c>
      <c r="F71" s="137"/>
    </row>
    <row r="72" spans="2:6" x14ac:dyDescent="0.25">
      <c r="B72" s="1">
        <v>54</v>
      </c>
      <c r="C72" s="135"/>
      <c r="D72" s="136">
        <v>40.090000000000003</v>
      </c>
      <c r="E72" s="136">
        <v>40.700000000000003</v>
      </c>
      <c r="F72" s="137"/>
    </row>
    <row r="73" spans="2:6" x14ac:dyDescent="0.25">
      <c r="B73" s="1">
        <v>55</v>
      </c>
      <c r="C73" s="135"/>
      <c r="D73" s="136">
        <v>40.04</v>
      </c>
      <c r="E73" s="136"/>
      <c r="F73" s="137"/>
    </row>
    <row r="74" spans="2:6" x14ac:dyDescent="0.25">
      <c r="B74" s="1">
        <v>56</v>
      </c>
      <c r="C74" s="135"/>
      <c r="D74" s="136">
        <v>40.26</v>
      </c>
      <c r="E74" s="136"/>
      <c r="F74" s="137"/>
    </row>
    <row r="75" spans="2:6" x14ac:dyDescent="0.25">
      <c r="B75" s="1">
        <v>57</v>
      </c>
      <c r="C75" s="135"/>
      <c r="D75" s="136">
        <v>40.17</v>
      </c>
      <c r="E75" s="136"/>
      <c r="F75" s="137"/>
    </row>
    <row r="76" spans="2:6" x14ac:dyDescent="0.25">
      <c r="B76" s="1">
        <v>58</v>
      </c>
      <c r="C76" s="135"/>
      <c r="D76" s="136">
        <v>40.14</v>
      </c>
      <c r="E76" s="136"/>
      <c r="F76" s="137"/>
    </row>
    <row r="77" spans="2:6" x14ac:dyDescent="0.25">
      <c r="B77" s="1">
        <v>59</v>
      </c>
      <c r="C77" s="135"/>
      <c r="D77" s="136"/>
      <c r="E77" s="136"/>
      <c r="F77" s="137"/>
    </row>
    <row r="78" spans="2:6" x14ac:dyDescent="0.25">
      <c r="B78" s="1">
        <v>60</v>
      </c>
      <c r="C78" s="135"/>
      <c r="D78" s="136"/>
      <c r="E78" s="136"/>
      <c r="F78" s="137"/>
    </row>
    <row r="79" spans="2:6" x14ac:dyDescent="0.25">
      <c r="B79" s="1">
        <v>61</v>
      </c>
      <c r="C79" s="135"/>
      <c r="D79" s="136"/>
      <c r="E79" s="136"/>
      <c r="F79" s="137"/>
    </row>
    <row r="80" spans="2:6" x14ac:dyDescent="0.25">
      <c r="B80" s="1">
        <v>62</v>
      </c>
      <c r="C80" s="135"/>
      <c r="D80" s="136"/>
      <c r="E80" s="136"/>
      <c r="F80" s="137"/>
    </row>
    <row r="81" spans="2:6" x14ac:dyDescent="0.25">
      <c r="B81" s="1">
        <v>63</v>
      </c>
      <c r="C81" s="135"/>
      <c r="D81" s="136"/>
      <c r="E81" s="136"/>
      <c r="F81" s="137"/>
    </row>
    <row r="82" spans="2:6" x14ac:dyDescent="0.25">
      <c r="B82" s="1">
        <v>64</v>
      </c>
      <c r="C82" s="135"/>
      <c r="D82" s="136"/>
      <c r="E82" s="136"/>
      <c r="F82" s="137"/>
    </row>
    <row r="83" spans="2:6" ht="15.75" thickBot="1" x14ac:dyDescent="0.3">
      <c r="B83" s="1">
        <v>65</v>
      </c>
      <c r="C83" s="138"/>
      <c r="D83" s="139"/>
      <c r="E83" s="139"/>
      <c r="F83" s="14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4" zoomScale="75" zoomScaleNormal="75" workbookViewId="0">
      <selection activeCell="G13" sqref="G13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5" t="s">
        <v>64</v>
      </c>
      <c r="B4" s="215"/>
      <c r="C4" s="215"/>
      <c r="D4" s="215"/>
      <c r="E4" s="215"/>
      <c r="F4" s="215"/>
      <c r="G4" s="215"/>
      <c r="H4" s="215"/>
      <c r="I4" s="215"/>
      <c r="J4" s="215"/>
      <c r="K4" s="215"/>
      <c r="L4" s="215"/>
    </row>
    <row r="5" spans="1:16" ht="7.5" customHeight="1" x14ac:dyDescent="0.25"/>
    <row r="6" spans="1:16" ht="17.25" x14ac:dyDescent="0.3">
      <c r="A6" s="166" t="s">
        <v>75</v>
      </c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</row>
    <row r="7" spans="1:16" ht="7.5" customHeight="1" x14ac:dyDescent="0.25"/>
    <row r="8" spans="1:16" s="2" customFormat="1" ht="20.25" customHeight="1" x14ac:dyDescent="0.25">
      <c r="A8" s="216" t="s">
        <v>44</v>
      </c>
      <c r="B8" s="217" t="s">
        <v>13</v>
      </c>
      <c r="C8" s="218" t="s">
        <v>18</v>
      </c>
      <c r="D8" s="217" t="s">
        <v>45</v>
      </c>
      <c r="E8" s="220" t="s">
        <v>46</v>
      </c>
      <c r="F8" s="222" t="s">
        <v>47</v>
      </c>
      <c r="G8" s="223"/>
      <c r="H8" s="223"/>
      <c r="I8" s="224"/>
      <c r="J8" s="225" t="s">
        <v>48</v>
      </c>
      <c r="K8" s="216" t="s">
        <v>49</v>
      </c>
      <c r="L8" s="216"/>
      <c r="M8" s="82"/>
      <c r="N8" s="82"/>
    </row>
    <row r="9" spans="1:16" s="2" customFormat="1" ht="27.75" customHeight="1" thickBot="1" x14ac:dyDescent="0.3">
      <c r="A9" s="216"/>
      <c r="B9" s="217"/>
      <c r="C9" s="219"/>
      <c r="D9" s="217"/>
      <c r="E9" s="221"/>
      <c r="F9" s="83" t="s">
        <v>50</v>
      </c>
      <c r="G9" s="83" t="s">
        <v>51</v>
      </c>
      <c r="H9" s="83" t="s">
        <v>52</v>
      </c>
      <c r="I9" s="84" t="s">
        <v>53</v>
      </c>
      <c r="J9" s="226"/>
      <c r="K9" s="125" t="s">
        <v>54</v>
      </c>
      <c r="L9" s="125" t="s">
        <v>55</v>
      </c>
      <c r="M9" s="85" t="s">
        <v>56</v>
      </c>
      <c r="N9" s="85" t="s">
        <v>57</v>
      </c>
    </row>
    <row r="10" spans="1:16" s="3" customFormat="1" ht="30" customHeight="1" thickBot="1" x14ac:dyDescent="0.3">
      <c r="A10" s="86">
        <v>1</v>
      </c>
      <c r="B10" s="87" t="s">
        <v>77</v>
      </c>
      <c r="C10" s="88">
        <v>8</v>
      </c>
      <c r="D10" s="88">
        <v>42</v>
      </c>
      <c r="E10" s="89">
        <f>D10</f>
        <v>42</v>
      </c>
      <c r="F10" s="243">
        <f>MIN(C19:C83)</f>
        <v>39.99</v>
      </c>
      <c r="G10" s="162">
        <f>AVERAGE(C19:C83)</f>
        <v>40.42146341463414</v>
      </c>
      <c r="H10" s="91">
        <v>3</v>
      </c>
      <c r="I10" s="92">
        <f>G10-F10</f>
        <v>0.43146341463413762</v>
      </c>
      <c r="J10" s="93">
        <v>2.0694444444444446E-2</v>
      </c>
      <c r="K10" s="93">
        <f>J10</f>
        <v>2.0694444444444446E-2</v>
      </c>
      <c r="L10" s="94">
        <f>K10</f>
        <v>2.0694444444444446E-2</v>
      </c>
      <c r="M10" s="95" t="s">
        <v>152</v>
      </c>
      <c r="N10" s="96"/>
      <c r="O10" s="163"/>
      <c r="P10" s="98"/>
    </row>
    <row r="11" spans="1:16" s="3" customFormat="1" ht="30" customHeight="1" thickBot="1" x14ac:dyDescent="0.3">
      <c r="A11" s="86">
        <v>2</v>
      </c>
      <c r="B11" s="87" t="s">
        <v>76</v>
      </c>
      <c r="C11" s="88">
        <v>69</v>
      </c>
      <c r="D11" s="88">
        <v>78</v>
      </c>
      <c r="E11" s="89">
        <f>D11-D10</f>
        <v>36</v>
      </c>
      <c r="F11" s="244">
        <f>MIN(D19:D83)</f>
        <v>40.11</v>
      </c>
      <c r="G11" s="161">
        <f>AVERAGE(D19:D83)</f>
        <v>40.411428571428573</v>
      </c>
      <c r="H11" s="91">
        <v>6</v>
      </c>
      <c r="I11" s="92">
        <f>G11-F11</f>
        <v>0.30142857142857338</v>
      </c>
      <c r="J11" s="93">
        <v>3.8622685185185184E-2</v>
      </c>
      <c r="K11" s="93">
        <f>J11-J10</f>
        <v>1.7928240740740738E-2</v>
      </c>
      <c r="L11" s="94">
        <f>K11</f>
        <v>1.7928240740740738E-2</v>
      </c>
      <c r="M11" s="95" t="s">
        <v>153</v>
      </c>
      <c r="N11" s="96"/>
      <c r="O11" s="97"/>
      <c r="P11" s="98"/>
    </row>
    <row r="12" spans="1:16" s="3" customFormat="1" ht="30" customHeight="1" x14ac:dyDescent="0.25">
      <c r="A12" s="86">
        <v>3</v>
      </c>
      <c r="B12" s="87" t="s">
        <v>77</v>
      </c>
      <c r="C12" s="99">
        <v>6</v>
      </c>
      <c r="D12" s="88">
        <v>135</v>
      </c>
      <c r="E12" s="89">
        <f>D12-D11</f>
        <v>57</v>
      </c>
      <c r="F12" s="164">
        <f>MIN(E19:E83)</f>
        <v>40.21</v>
      </c>
      <c r="G12" s="90">
        <f>AVERAGE(E19:E83)</f>
        <v>40.520892857142869</v>
      </c>
      <c r="H12" s="91">
        <v>5</v>
      </c>
      <c r="I12" s="92">
        <f>G12-F12</f>
        <v>0.31089285714286774</v>
      </c>
      <c r="J12" s="93">
        <v>6.6446759259259261E-2</v>
      </c>
      <c r="K12" s="93">
        <f>J12-J11</f>
        <v>2.7824074074074077E-2</v>
      </c>
      <c r="L12" s="93">
        <f>K12+K10</f>
        <v>4.8518518518518523E-2</v>
      </c>
      <c r="M12" s="95" t="s">
        <v>154</v>
      </c>
      <c r="N12" s="96"/>
      <c r="O12" s="20"/>
    </row>
    <row r="13" spans="1:16" s="3" customFormat="1" ht="30" customHeight="1" thickBot="1" x14ac:dyDescent="0.3">
      <c r="A13" s="100" t="s">
        <v>58</v>
      </c>
      <c r="B13" s="101" t="s">
        <v>76</v>
      </c>
      <c r="C13" s="102">
        <v>4</v>
      </c>
      <c r="D13" s="102">
        <v>172</v>
      </c>
      <c r="E13" s="89">
        <f>D13-D12</f>
        <v>37</v>
      </c>
      <c r="F13" s="126">
        <f>MIN(F19:F83)</f>
        <v>40.159999999999997</v>
      </c>
      <c r="G13" s="127">
        <f>AVERAGE(F19:F83)</f>
        <v>40.809459459459447</v>
      </c>
      <c r="H13" s="128">
        <v>1</v>
      </c>
      <c r="I13" s="103">
        <f>G13-F13</f>
        <v>0.64945945945945027</v>
      </c>
      <c r="J13" s="93">
        <v>8.3611111111111122E-2</v>
      </c>
      <c r="K13" s="105">
        <f>J13-J12</f>
        <v>1.7164351851851861E-2</v>
      </c>
      <c r="L13" s="104">
        <f>K13+K11</f>
        <v>3.5092592592592599E-2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129">
        <f>AVERAGE(F10,F12)</f>
        <v>40.1</v>
      </c>
      <c r="G14" s="130">
        <f>AVERAGE(G10,G12)</f>
        <v>40.471178135888508</v>
      </c>
      <c r="H14" s="130" t="s">
        <v>155</v>
      </c>
      <c r="I14" s="109">
        <f>AVERAGE(I10,I12)</f>
        <v>0.37117813588850268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AVERAGE(F11,F13)</f>
        <v>40.134999999999998</v>
      </c>
      <c r="G15" s="115">
        <f>AVERAGE(G11,G13)</f>
        <v>40.61044401544401</v>
      </c>
      <c r="H15" s="115" t="s">
        <v>156</v>
      </c>
      <c r="I15" s="116">
        <f>AVERAGE(I11,I13)</f>
        <v>0.47544401544401182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40.1175</v>
      </c>
      <c r="G16" s="119">
        <f>AVERAGE(G10:G13)</f>
        <v>40.540811075666255</v>
      </c>
      <c r="H16" s="120"/>
      <c r="I16" s="121">
        <f>AVERAGE(I10:I13)</f>
        <v>0.42331107566625725</v>
      </c>
      <c r="J16" s="113"/>
      <c r="K16" s="113"/>
      <c r="L16" s="113"/>
      <c r="M16" s="117"/>
      <c r="N16" s="117"/>
    </row>
    <row r="18" spans="2:14" ht="15.75" thickBot="1" x14ac:dyDescent="0.3">
      <c r="C18" s="131" t="str">
        <f>B10</f>
        <v>Стецык Сергей</v>
      </c>
      <c r="D18" s="131" t="str">
        <f>B11</f>
        <v>Ткаченко Антон</v>
      </c>
      <c r="E18" s="131" t="str">
        <f>B12</f>
        <v>Стецык Сергей</v>
      </c>
      <c r="F18" s="131" t="str">
        <f>B13</f>
        <v>Ткаченко Антон</v>
      </c>
    </row>
    <row r="19" spans="2:14" x14ac:dyDescent="0.25">
      <c r="B19" s="1">
        <v>1</v>
      </c>
      <c r="C19" s="132">
        <v>41.65</v>
      </c>
      <c r="D19" s="133">
        <v>41.63</v>
      </c>
      <c r="E19" s="133">
        <v>41.99</v>
      </c>
      <c r="F19" s="134">
        <v>41.5</v>
      </c>
      <c r="M19" s="2"/>
      <c r="N19" s="2"/>
    </row>
    <row r="20" spans="2:14" x14ac:dyDescent="0.25">
      <c r="B20" s="1">
        <v>2</v>
      </c>
      <c r="C20" s="135">
        <v>40.130000000000003</v>
      </c>
      <c r="D20" s="136">
        <v>40.53</v>
      </c>
      <c r="E20" s="136">
        <v>40.409999999999997</v>
      </c>
      <c r="F20" s="137">
        <v>40.51</v>
      </c>
      <c r="M20" s="3"/>
      <c r="N20" s="3"/>
    </row>
    <row r="21" spans="2:14" x14ac:dyDescent="0.25">
      <c r="B21" s="1">
        <v>3</v>
      </c>
      <c r="C21" s="135">
        <v>40.19</v>
      </c>
      <c r="D21" s="136">
        <v>40.549999999999997</v>
      </c>
      <c r="E21" s="136">
        <v>40.24</v>
      </c>
      <c r="F21" s="137">
        <v>40.46</v>
      </c>
      <c r="M21" s="3"/>
      <c r="N21" s="3"/>
    </row>
    <row r="22" spans="2:14" x14ac:dyDescent="0.25">
      <c r="B22" s="1">
        <v>4</v>
      </c>
      <c r="C22" s="135">
        <v>42.4</v>
      </c>
      <c r="D22" s="136">
        <v>40.5</v>
      </c>
      <c r="E22" s="136">
        <v>40.65</v>
      </c>
      <c r="F22" s="137">
        <v>40.31</v>
      </c>
      <c r="M22" s="3"/>
      <c r="N22" s="3"/>
    </row>
    <row r="23" spans="2:14" x14ac:dyDescent="0.25">
      <c r="B23" s="1">
        <v>5</v>
      </c>
      <c r="C23" s="135">
        <v>40.14</v>
      </c>
      <c r="D23" s="136">
        <v>40.380000000000003</v>
      </c>
      <c r="E23" s="136">
        <v>40.380000000000003</v>
      </c>
      <c r="F23" s="137">
        <v>40.630000000000003</v>
      </c>
    </row>
    <row r="24" spans="2:14" x14ac:dyDescent="0.25">
      <c r="B24" s="1">
        <v>6</v>
      </c>
      <c r="C24" s="135">
        <v>40.299999999999997</v>
      </c>
      <c r="D24" s="136">
        <v>40.42</v>
      </c>
      <c r="E24" s="136">
        <v>40.32</v>
      </c>
      <c r="F24" s="137">
        <v>40.299999999999997</v>
      </c>
    </row>
    <row r="25" spans="2:14" x14ac:dyDescent="0.25">
      <c r="B25" s="1">
        <v>7</v>
      </c>
      <c r="C25" s="135">
        <v>40.15</v>
      </c>
      <c r="D25" s="136">
        <v>40.380000000000003</v>
      </c>
      <c r="E25" s="136">
        <v>40.46</v>
      </c>
      <c r="F25" s="137">
        <v>40.43</v>
      </c>
    </row>
    <row r="26" spans="2:14" x14ac:dyDescent="0.25">
      <c r="B26" s="1">
        <v>8</v>
      </c>
      <c r="C26" s="135">
        <v>41.64</v>
      </c>
      <c r="D26" s="136">
        <v>40.14</v>
      </c>
      <c r="E26" s="136">
        <v>40.340000000000003</v>
      </c>
      <c r="F26" s="137">
        <v>40.39</v>
      </c>
    </row>
    <row r="27" spans="2:14" x14ac:dyDescent="0.25">
      <c r="B27" s="1">
        <v>9</v>
      </c>
      <c r="C27" s="135">
        <v>39.99</v>
      </c>
      <c r="D27" s="136">
        <v>40.26</v>
      </c>
      <c r="E27" s="136">
        <v>40.549999999999997</v>
      </c>
      <c r="F27" s="137">
        <v>40.43</v>
      </c>
    </row>
    <row r="28" spans="2:14" x14ac:dyDescent="0.25">
      <c r="B28" s="1">
        <v>10</v>
      </c>
      <c r="C28" s="135">
        <v>40.14</v>
      </c>
      <c r="D28" s="136">
        <v>40.14</v>
      </c>
      <c r="E28" s="136">
        <v>40.46</v>
      </c>
      <c r="F28" s="137">
        <v>40.19</v>
      </c>
    </row>
    <row r="29" spans="2:14" x14ac:dyDescent="0.25">
      <c r="B29" s="1">
        <v>11</v>
      </c>
      <c r="C29" s="135">
        <v>40.42</v>
      </c>
      <c r="D29" s="136">
        <v>40.25</v>
      </c>
      <c r="E29" s="136">
        <v>40.21</v>
      </c>
      <c r="F29" s="137">
        <v>40.51</v>
      </c>
    </row>
    <row r="30" spans="2:14" x14ac:dyDescent="0.25">
      <c r="B30" s="1">
        <v>12</v>
      </c>
      <c r="C30" s="135">
        <v>40.14</v>
      </c>
      <c r="D30" s="136">
        <v>41.48</v>
      </c>
      <c r="E30" s="136">
        <v>40.32</v>
      </c>
      <c r="F30" s="137">
        <v>40.270000000000003</v>
      </c>
    </row>
    <row r="31" spans="2:14" x14ac:dyDescent="0.25">
      <c r="B31" s="1">
        <v>13</v>
      </c>
      <c r="C31" s="135">
        <v>40.64</v>
      </c>
      <c r="D31" s="136">
        <v>40.369999999999997</v>
      </c>
      <c r="E31" s="136">
        <v>40.299999999999997</v>
      </c>
      <c r="F31" s="137">
        <v>40.299999999999997</v>
      </c>
    </row>
    <row r="32" spans="2:14" x14ac:dyDescent="0.25">
      <c r="B32" s="1">
        <v>14</v>
      </c>
      <c r="C32" s="135">
        <v>40.5</v>
      </c>
      <c r="D32" s="136">
        <v>40.380000000000003</v>
      </c>
      <c r="E32" s="136">
        <v>40.39</v>
      </c>
      <c r="F32" s="137">
        <v>40.58</v>
      </c>
    </row>
    <row r="33" spans="2:6" x14ac:dyDescent="0.25">
      <c r="B33" s="1">
        <v>15</v>
      </c>
      <c r="C33" s="135">
        <v>40.33</v>
      </c>
      <c r="D33" s="136">
        <v>40.42</v>
      </c>
      <c r="E33" s="136">
        <v>40.479999999999997</v>
      </c>
      <c r="F33" s="137">
        <v>40.659999999999997</v>
      </c>
    </row>
    <row r="34" spans="2:6" x14ac:dyDescent="0.25">
      <c r="B34" s="1">
        <v>16</v>
      </c>
      <c r="C34" s="135">
        <v>40.25</v>
      </c>
      <c r="D34" s="136">
        <v>40.29</v>
      </c>
      <c r="E34" s="136">
        <v>40.51</v>
      </c>
      <c r="F34" s="137">
        <v>41.3</v>
      </c>
    </row>
    <row r="35" spans="2:6" x14ac:dyDescent="0.25">
      <c r="B35" s="1">
        <v>17</v>
      </c>
      <c r="C35" s="135">
        <v>40.22</v>
      </c>
      <c r="D35" s="136">
        <v>40.11</v>
      </c>
      <c r="E35" s="136">
        <v>40.590000000000003</v>
      </c>
      <c r="F35" s="137">
        <v>40.64</v>
      </c>
    </row>
    <row r="36" spans="2:6" x14ac:dyDescent="0.25">
      <c r="B36" s="1">
        <v>18</v>
      </c>
      <c r="C36" s="135">
        <v>40.15</v>
      </c>
      <c r="D36" s="136">
        <v>40.31</v>
      </c>
      <c r="E36" s="136">
        <v>40.340000000000003</v>
      </c>
      <c r="F36" s="137">
        <v>41.38</v>
      </c>
    </row>
    <row r="37" spans="2:6" x14ac:dyDescent="0.25">
      <c r="B37" s="1">
        <v>19</v>
      </c>
      <c r="C37" s="135">
        <v>40.07</v>
      </c>
      <c r="D37" s="136">
        <v>40.28</v>
      </c>
      <c r="E37" s="136">
        <v>40.24</v>
      </c>
      <c r="F37" s="137">
        <v>41.1</v>
      </c>
    </row>
    <row r="38" spans="2:6" x14ac:dyDescent="0.25">
      <c r="B38" s="1">
        <v>20</v>
      </c>
      <c r="C38" s="135">
        <v>40.380000000000003</v>
      </c>
      <c r="D38" s="136">
        <v>40.31</v>
      </c>
      <c r="E38" s="136">
        <v>40.6</v>
      </c>
      <c r="F38" s="137">
        <v>40.31</v>
      </c>
    </row>
    <row r="39" spans="2:6" x14ac:dyDescent="0.25">
      <c r="B39" s="1">
        <v>21</v>
      </c>
      <c r="C39" s="135">
        <v>40.22</v>
      </c>
      <c r="D39" s="136">
        <v>40.17</v>
      </c>
      <c r="E39" s="136">
        <v>40.340000000000003</v>
      </c>
      <c r="F39" s="137">
        <v>40.79</v>
      </c>
    </row>
    <row r="40" spans="2:6" x14ac:dyDescent="0.25">
      <c r="B40" s="1">
        <v>22</v>
      </c>
      <c r="C40" s="135">
        <v>40.369999999999997</v>
      </c>
      <c r="D40" s="136">
        <v>40.590000000000003</v>
      </c>
      <c r="E40" s="136">
        <v>40.64</v>
      </c>
      <c r="F40" s="137">
        <v>40.32</v>
      </c>
    </row>
    <row r="41" spans="2:6" x14ac:dyDescent="0.25">
      <c r="B41" s="1">
        <v>23</v>
      </c>
      <c r="C41" s="135">
        <v>40.229999999999997</v>
      </c>
      <c r="D41" s="136">
        <v>40.35</v>
      </c>
      <c r="E41" s="136">
        <v>40.28</v>
      </c>
      <c r="F41" s="137">
        <v>43.77</v>
      </c>
    </row>
    <row r="42" spans="2:6" x14ac:dyDescent="0.25">
      <c r="B42" s="1">
        <v>24</v>
      </c>
      <c r="C42" s="135">
        <v>40.229999999999997</v>
      </c>
      <c r="D42" s="136">
        <v>40.380000000000003</v>
      </c>
      <c r="E42" s="136">
        <v>40.299999999999997</v>
      </c>
      <c r="F42" s="137">
        <v>41.31</v>
      </c>
    </row>
    <row r="43" spans="2:6" x14ac:dyDescent="0.25">
      <c r="B43" s="1">
        <v>25</v>
      </c>
      <c r="C43" s="135">
        <v>40.29</v>
      </c>
      <c r="D43" s="136">
        <v>40.11</v>
      </c>
      <c r="E43" s="136">
        <v>40.39</v>
      </c>
      <c r="F43" s="137">
        <v>40.659999999999997</v>
      </c>
    </row>
    <row r="44" spans="2:6" x14ac:dyDescent="0.25">
      <c r="B44" s="1">
        <v>26</v>
      </c>
      <c r="C44" s="135">
        <v>40.369999999999997</v>
      </c>
      <c r="D44" s="136">
        <v>40.39</v>
      </c>
      <c r="E44" s="136">
        <v>40.369999999999997</v>
      </c>
      <c r="F44" s="137">
        <v>43.09</v>
      </c>
    </row>
    <row r="45" spans="2:6" x14ac:dyDescent="0.25">
      <c r="B45" s="1">
        <v>27</v>
      </c>
      <c r="C45" s="135">
        <v>40.090000000000003</v>
      </c>
      <c r="D45" s="136">
        <v>40.5</v>
      </c>
      <c r="E45" s="136">
        <v>40.65</v>
      </c>
      <c r="F45" s="137">
        <v>42.55</v>
      </c>
    </row>
    <row r="46" spans="2:6" x14ac:dyDescent="0.25">
      <c r="B46" s="1">
        <v>28</v>
      </c>
      <c r="C46" s="135">
        <v>40.53</v>
      </c>
      <c r="D46" s="136">
        <v>40.5</v>
      </c>
      <c r="E46" s="136">
        <v>41.01</v>
      </c>
      <c r="F46" s="137">
        <v>41.8</v>
      </c>
    </row>
    <row r="47" spans="2:6" x14ac:dyDescent="0.25">
      <c r="B47" s="1">
        <v>29</v>
      </c>
      <c r="C47" s="135">
        <v>40.25</v>
      </c>
      <c r="D47" s="136">
        <v>40.49</v>
      </c>
      <c r="E47" s="136">
        <v>40.840000000000003</v>
      </c>
      <c r="F47" s="137">
        <v>40.9</v>
      </c>
    </row>
    <row r="48" spans="2:6" x14ac:dyDescent="0.25">
      <c r="B48" s="1">
        <v>30</v>
      </c>
      <c r="C48" s="135">
        <v>40.33</v>
      </c>
      <c r="D48" s="136">
        <v>40.380000000000003</v>
      </c>
      <c r="E48" s="136">
        <v>40.409999999999997</v>
      </c>
      <c r="F48" s="137">
        <v>40.57</v>
      </c>
    </row>
    <row r="49" spans="2:6" x14ac:dyDescent="0.25">
      <c r="B49" s="1">
        <v>31</v>
      </c>
      <c r="C49" s="135">
        <v>40.200000000000003</v>
      </c>
      <c r="D49" s="136">
        <v>40.270000000000003</v>
      </c>
      <c r="E49" s="136">
        <v>40.64</v>
      </c>
      <c r="F49" s="137">
        <v>40.270000000000003</v>
      </c>
    </row>
    <row r="50" spans="2:6" x14ac:dyDescent="0.25">
      <c r="B50" s="1">
        <v>32</v>
      </c>
      <c r="C50" s="135">
        <v>40.04</v>
      </c>
      <c r="D50" s="136">
        <v>40.39</v>
      </c>
      <c r="E50" s="136">
        <v>40.47</v>
      </c>
      <c r="F50" s="137">
        <v>40.32</v>
      </c>
    </row>
    <row r="51" spans="2:6" x14ac:dyDescent="0.25">
      <c r="B51" s="1">
        <v>33</v>
      </c>
      <c r="C51" s="135">
        <v>40.270000000000003</v>
      </c>
      <c r="D51" s="136">
        <v>40.36</v>
      </c>
      <c r="E51" s="136">
        <v>40.6</v>
      </c>
      <c r="F51" s="137">
        <v>40.28</v>
      </c>
    </row>
    <row r="52" spans="2:6" x14ac:dyDescent="0.25">
      <c r="B52" s="1">
        <v>34</v>
      </c>
      <c r="C52" s="135">
        <v>40.29</v>
      </c>
      <c r="D52" s="136">
        <v>40.18</v>
      </c>
      <c r="E52" s="136">
        <v>40.619999999999997</v>
      </c>
      <c r="F52" s="137">
        <v>40.159999999999997</v>
      </c>
    </row>
    <row r="53" spans="2:6" x14ac:dyDescent="0.25">
      <c r="B53" s="1">
        <v>35</v>
      </c>
      <c r="C53" s="135">
        <v>41.36</v>
      </c>
      <c r="D53" s="136">
        <v>40.21</v>
      </c>
      <c r="E53" s="136">
        <v>40.409999999999997</v>
      </c>
      <c r="F53" s="137">
        <v>40.35</v>
      </c>
    </row>
    <row r="54" spans="2:6" x14ac:dyDescent="0.25">
      <c r="B54" s="1">
        <v>36</v>
      </c>
      <c r="C54" s="135">
        <v>40.44</v>
      </c>
      <c r="E54" s="136">
        <v>40.369999999999997</v>
      </c>
      <c r="F54" s="137">
        <v>40.33</v>
      </c>
    </row>
    <row r="55" spans="2:6" x14ac:dyDescent="0.25">
      <c r="B55" s="1">
        <v>37</v>
      </c>
      <c r="C55" s="135">
        <v>40.42</v>
      </c>
      <c r="D55" s="136"/>
      <c r="E55" s="136">
        <v>40.76</v>
      </c>
      <c r="F55" s="137">
        <v>40.28</v>
      </c>
    </row>
    <row r="56" spans="2:6" x14ac:dyDescent="0.25">
      <c r="B56" s="1">
        <v>38</v>
      </c>
      <c r="C56" s="135">
        <v>40.4</v>
      </c>
      <c r="D56" s="136"/>
      <c r="E56" s="136">
        <v>40.76</v>
      </c>
      <c r="F56" s="137"/>
    </row>
    <row r="57" spans="2:6" x14ac:dyDescent="0.25">
      <c r="B57" s="1">
        <v>39</v>
      </c>
      <c r="C57" s="135">
        <v>40.229999999999997</v>
      </c>
      <c r="D57" s="136"/>
      <c r="E57" s="136">
        <v>40.67</v>
      </c>
      <c r="F57" s="137"/>
    </row>
    <row r="58" spans="2:6" x14ac:dyDescent="0.25">
      <c r="B58" s="1">
        <v>40</v>
      </c>
      <c r="C58" s="135">
        <v>40.549999999999997</v>
      </c>
      <c r="D58" s="136"/>
      <c r="E58" s="136">
        <v>40.56</v>
      </c>
      <c r="F58" s="137"/>
    </row>
    <row r="59" spans="2:6" x14ac:dyDescent="0.25">
      <c r="B59" s="1">
        <v>41</v>
      </c>
      <c r="C59" s="135">
        <v>40.340000000000003</v>
      </c>
      <c r="D59" s="136"/>
      <c r="E59" s="136">
        <v>40.4</v>
      </c>
      <c r="F59" s="137"/>
    </row>
    <row r="60" spans="2:6" x14ac:dyDescent="0.25">
      <c r="B60" s="1">
        <v>42</v>
      </c>
      <c r="C60" s="135"/>
      <c r="D60" s="136"/>
      <c r="E60" s="136">
        <v>40.54</v>
      </c>
      <c r="F60" s="137"/>
    </row>
    <row r="61" spans="2:6" x14ac:dyDescent="0.25">
      <c r="B61" s="1">
        <v>43</v>
      </c>
      <c r="C61" s="135"/>
      <c r="D61" s="136"/>
      <c r="E61" s="136">
        <v>40.4</v>
      </c>
      <c r="F61" s="137"/>
    </row>
    <row r="62" spans="2:6" x14ac:dyDescent="0.25">
      <c r="B62" s="1">
        <v>44</v>
      </c>
      <c r="C62" s="135"/>
      <c r="D62" s="136"/>
      <c r="E62" s="136">
        <v>40.36</v>
      </c>
      <c r="F62" s="137"/>
    </row>
    <row r="63" spans="2:6" x14ac:dyDescent="0.25">
      <c r="B63" s="1">
        <v>45</v>
      </c>
      <c r="C63" s="135"/>
      <c r="D63" s="136"/>
      <c r="E63" s="136">
        <v>40.46</v>
      </c>
      <c r="F63" s="137"/>
    </row>
    <row r="64" spans="2:6" x14ac:dyDescent="0.25">
      <c r="B64" s="1">
        <v>46</v>
      </c>
      <c r="C64" s="135"/>
      <c r="D64" s="136"/>
      <c r="E64" s="136">
        <v>40.43</v>
      </c>
      <c r="F64" s="137"/>
    </row>
    <row r="65" spans="2:6" x14ac:dyDescent="0.25">
      <c r="B65" s="1">
        <v>47</v>
      </c>
      <c r="C65" s="135"/>
      <c r="D65" s="136"/>
      <c r="E65" s="136">
        <v>40.58</v>
      </c>
      <c r="F65" s="137"/>
    </row>
    <row r="66" spans="2:6" x14ac:dyDescent="0.25">
      <c r="B66" s="1">
        <v>48</v>
      </c>
      <c r="C66" s="135"/>
      <c r="D66" s="136"/>
      <c r="E66" s="136">
        <v>40.47</v>
      </c>
      <c r="F66" s="137"/>
    </row>
    <row r="67" spans="2:6" x14ac:dyDescent="0.25">
      <c r="B67" s="1">
        <v>49</v>
      </c>
      <c r="C67" s="135"/>
      <c r="D67" s="136"/>
      <c r="E67" s="136">
        <v>40.42</v>
      </c>
      <c r="F67" s="137"/>
    </row>
    <row r="68" spans="2:6" x14ac:dyDescent="0.25">
      <c r="B68" s="1">
        <v>50</v>
      </c>
      <c r="C68" s="135"/>
      <c r="D68" s="136"/>
      <c r="E68" s="136">
        <v>40.51</v>
      </c>
      <c r="F68" s="137"/>
    </row>
    <row r="69" spans="2:6" x14ac:dyDescent="0.25">
      <c r="B69" s="1">
        <v>51</v>
      </c>
      <c r="C69" s="135"/>
      <c r="D69" s="136"/>
      <c r="E69" s="136">
        <v>40.590000000000003</v>
      </c>
      <c r="F69" s="137"/>
    </row>
    <row r="70" spans="2:6" x14ac:dyDescent="0.25">
      <c r="B70" s="1">
        <v>52</v>
      </c>
      <c r="C70" s="135"/>
      <c r="D70" s="136"/>
      <c r="E70" s="136">
        <v>40.549999999999997</v>
      </c>
      <c r="F70" s="137"/>
    </row>
    <row r="71" spans="2:6" x14ac:dyDescent="0.25">
      <c r="B71" s="1">
        <v>53</v>
      </c>
      <c r="C71" s="135"/>
      <c r="D71" s="136"/>
      <c r="E71" s="136">
        <v>40.94</v>
      </c>
      <c r="F71" s="137"/>
    </row>
    <row r="72" spans="2:6" x14ac:dyDescent="0.25">
      <c r="B72" s="1">
        <v>54</v>
      </c>
      <c r="C72" s="135"/>
      <c r="D72" s="136"/>
      <c r="E72" s="136">
        <v>40.57</v>
      </c>
      <c r="F72" s="137"/>
    </row>
    <row r="73" spans="2:6" x14ac:dyDescent="0.25">
      <c r="B73" s="1">
        <v>55</v>
      </c>
      <c r="C73" s="135"/>
      <c r="D73" s="136"/>
      <c r="E73" s="136">
        <v>40.44</v>
      </c>
      <c r="F73" s="137"/>
    </row>
    <row r="74" spans="2:6" x14ac:dyDescent="0.25">
      <c r="B74" s="1">
        <v>56</v>
      </c>
      <c r="C74" s="135"/>
      <c r="D74" s="136"/>
      <c r="E74" s="136">
        <v>40.64</v>
      </c>
      <c r="F74" s="137"/>
    </row>
    <row r="75" spans="2:6" x14ac:dyDescent="0.25">
      <c r="B75" s="1">
        <v>57</v>
      </c>
      <c r="C75" s="135"/>
      <c r="D75" s="136"/>
      <c r="E75" s="136"/>
      <c r="F75" s="137"/>
    </row>
    <row r="76" spans="2:6" x14ac:dyDescent="0.25">
      <c r="B76" s="1">
        <v>58</v>
      </c>
      <c r="C76" s="135"/>
      <c r="D76" s="136"/>
      <c r="E76" s="136"/>
      <c r="F76" s="137"/>
    </row>
    <row r="77" spans="2:6" x14ac:dyDescent="0.25">
      <c r="B77" s="1">
        <v>59</v>
      </c>
      <c r="C77" s="135"/>
      <c r="D77" s="136"/>
      <c r="E77" s="136"/>
      <c r="F77" s="137"/>
    </row>
    <row r="78" spans="2:6" x14ac:dyDescent="0.25">
      <c r="B78" s="1">
        <v>60</v>
      </c>
      <c r="C78" s="135"/>
      <c r="D78" s="136"/>
      <c r="E78" s="136"/>
      <c r="F78" s="137"/>
    </row>
    <row r="79" spans="2:6" x14ac:dyDescent="0.25">
      <c r="B79" s="1">
        <v>61</v>
      </c>
      <c r="C79" s="135"/>
      <c r="D79" s="136"/>
      <c r="E79" s="136"/>
      <c r="F79" s="137"/>
    </row>
    <row r="80" spans="2:6" x14ac:dyDescent="0.25">
      <c r="B80" s="1">
        <v>62</v>
      </c>
      <c r="C80" s="135"/>
      <c r="D80" s="136"/>
      <c r="E80" s="136"/>
      <c r="F80" s="137"/>
    </row>
    <row r="81" spans="2:6" x14ac:dyDescent="0.25">
      <c r="B81" s="1">
        <v>63</v>
      </c>
      <c r="C81" s="135"/>
      <c r="D81" s="136"/>
      <c r="E81" s="136"/>
      <c r="F81" s="137"/>
    </row>
    <row r="82" spans="2:6" x14ac:dyDescent="0.25">
      <c r="B82" s="1">
        <v>64</v>
      </c>
      <c r="C82" s="135"/>
      <c r="D82" s="136"/>
      <c r="E82" s="136"/>
      <c r="F82" s="137"/>
    </row>
    <row r="83" spans="2:6" ht="15.75" thickBot="1" x14ac:dyDescent="0.3">
      <c r="B83" s="1">
        <v>65</v>
      </c>
      <c r="C83" s="138"/>
      <c r="D83" s="139"/>
      <c r="E83" s="139"/>
      <c r="F83" s="14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H14" sqref="H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5" t="s">
        <v>63</v>
      </c>
      <c r="B4" s="215"/>
      <c r="C4" s="215"/>
      <c r="D4" s="215"/>
      <c r="E4" s="215"/>
      <c r="F4" s="215"/>
      <c r="G4" s="215"/>
      <c r="H4" s="215"/>
      <c r="I4" s="215"/>
      <c r="J4" s="215"/>
      <c r="K4" s="215"/>
      <c r="L4" s="215"/>
    </row>
    <row r="5" spans="1:16" ht="7.5" customHeight="1" x14ac:dyDescent="0.25"/>
    <row r="6" spans="1:16" ht="17.25" x14ac:dyDescent="0.3">
      <c r="A6" s="166" t="s">
        <v>96</v>
      </c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</row>
    <row r="7" spans="1:16" ht="7.5" customHeight="1" x14ac:dyDescent="0.25"/>
    <row r="8" spans="1:16" s="2" customFormat="1" ht="20.25" customHeight="1" x14ac:dyDescent="0.25">
      <c r="A8" s="216" t="s">
        <v>44</v>
      </c>
      <c r="B8" s="217" t="s">
        <v>13</v>
      </c>
      <c r="C8" s="218" t="s">
        <v>18</v>
      </c>
      <c r="D8" s="217" t="s">
        <v>45</v>
      </c>
      <c r="E8" s="220" t="s">
        <v>46</v>
      </c>
      <c r="F8" s="222" t="s">
        <v>47</v>
      </c>
      <c r="G8" s="223"/>
      <c r="H8" s="223"/>
      <c r="I8" s="224"/>
      <c r="J8" s="225" t="s">
        <v>48</v>
      </c>
      <c r="K8" s="216" t="s">
        <v>49</v>
      </c>
      <c r="L8" s="216"/>
      <c r="M8" s="82"/>
      <c r="N8" s="82"/>
    </row>
    <row r="9" spans="1:16" s="2" customFormat="1" ht="27.75" customHeight="1" thickBot="1" x14ac:dyDescent="0.3">
      <c r="A9" s="216"/>
      <c r="B9" s="217"/>
      <c r="C9" s="219"/>
      <c r="D9" s="217"/>
      <c r="E9" s="221"/>
      <c r="F9" s="83" t="s">
        <v>50</v>
      </c>
      <c r="G9" s="83" t="s">
        <v>51</v>
      </c>
      <c r="H9" s="83" t="s">
        <v>52</v>
      </c>
      <c r="I9" s="84" t="s">
        <v>53</v>
      </c>
      <c r="J9" s="226"/>
      <c r="K9" s="125" t="s">
        <v>54</v>
      </c>
      <c r="L9" s="125" t="s">
        <v>55</v>
      </c>
      <c r="M9" s="85" t="s">
        <v>56</v>
      </c>
      <c r="N9" s="85" t="s">
        <v>57</v>
      </c>
    </row>
    <row r="10" spans="1:16" s="3" customFormat="1" ht="30" customHeight="1" thickBot="1" x14ac:dyDescent="0.3">
      <c r="A10" s="86">
        <v>1</v>
      </c>
      <c r="B10" s="87" t="s">
        <v>97</v>
      </c>
      <c r="C10" s="88">
        <v>7</v>
      </c>
      <c r="D10" s="88">
        <v>20</v>
      </c>
      <c r="E10" s="89">
        <f>D10</f>
        <v>20</v>
      </c>
      <c r="F10" s="243">
        <f>MIN(C19:C83)</f>
        <v>39.619999999999997</v>
      </c>
      <c r="G10" s="162">
        <f>AVERAGE(C19:C83)</f>
        <v>40.492631578947368</v>
      </c>
      <c r="H10" s="91">
        <v>0</v>
      </c>
      <c r="I10" s="92">
        <f>G10-F10</f>
        <v>0.8726315789473702</v>
      </c>
      <c r="J10" s="93">
        <v>1.0335648148148148E-2</v>
      </c>
      <c r="K10" s="93">
        <f>J10</f>
        <v>1.0335648148148148E-2</v>
      </c>
      <c r="L10" s="227">
        <f>K10</f>
        <v>1.0335648148148148E-2</v>
      </c>
      <c r="M10" s="95" t="s">
        <v>157</v>
      </c>
      <c r="N10" s="96">
        <v>-8</v>
      </c>
      <c r="O10" s="238" t="s">
        <v>133</v>
      </c>
      <c r="P10" s="98"/>
    </row>
    <row r="11" spans="1:16" s="3" customFormat="1" ht="30" customHeight="1" thickBot="1" x14ac:dyDescent="0.3">
      <c r="A11" s="86">
        <v>2</v>
      </c>
      <c r="B11" s="87" t="s">
        <v>98</v>
      </c>
      <c r="C11" s="88">
        <v>13</v>
      </c>
      <c r="D11" s="88">
        <v>84</v>
      </c>
      <c r="E11" s="89">
        <f>D11-D10</f>
        <v>64</v>
      </c>
      <c r="F11" s="244">
        <f>MIN(D19:D83)</f>
        <v>39.799999999999997</v>
      </c>
      <c r="G11" s="161">
        <f>AVERAGE(D19:D83)</f>
        <v>40.288253968253969</v>
      </c>
      <c r="H11" s="91">
        <v>3</v>
      </c>
      <c r="I11" s="92">
        <f>G11-F11</f>
        <v>0.48825396825397149</v>
      </c>
      <c r="J11" s="93">
        <v>4.1319444444444443E-2</v>
      </c>
      <c r="K11" s="93">
        <f>J11-J10</f>
        <v>3.0983796296296294E-2</v>
      </c>
      <c r="L11" s="94">
        <f>K11</f>
        <v>3.0983796296296294E-2</v>
      </c>
      <c r="M11" s="95" t="s">
        <v>158</v>
      </c>
      <c r="N11" s="96">
        <v>5</v>
      </c>
      <c r="O11" s="238" t="s">
        <v>162</v>
      </c>
      <c r="P11" s="98"/>
    </row>
    <row r="12" spans="1:16" s="3" customFormat="1" ht="30" customHeight="1" x14ac:dyDescent="0.25">
      <c r="A12" s="86">
        <v>3</v>
      </c>
      <c r="B12" s="87" t="s">
        <v>97</v>
      </c>
      <c r="C12" s="99">
        <v>5</v>
      </c>
      <c r="D12" s="88">
        <v>140</v>
      </c>
      <c r="E12" s="89">
        <f>D12-D11</f>
        <v>56</v>
      </c>
      <c r="F12" s="164">
        <f>MIN(E19:E83)</f>
        <v>40.24</v>
      </c>
      <c r="G12" s="90">
        <f>AVERAGE(E19:E83)</f>
        <v>40.569818181818199</v>
      </c>
      <c r="H12" s="91">
        <v>8</v>
      </c>
      <c r="I12" s="92">
        <f>G12-F12</f>
        <v>0.32981818181819733</v>
      </c>
      <c r="J12" s="93">
        <v>6.8703703703703697E-2</v>
      </c>
      <c r="K12" s="93">
        <f>J12-J11</f>
        <v>2.7384259259259254E-2</v>
      </c>
      <c r="L12" s="93">
        <f>K12+K10</f>
        <v>3.7719907407407403E-2</v>
      </c>
      <c r="M12" s="95" t="s">
        <v>159</v>
      </c>
      <c r="N12" s="96"/>
      <c r="O12" s="20"/>
    </row>
    <row r="13" spans="1:16" s="3" customFormat="1" ht="30" customHeight="1" thickBot="1" x14ac:dyDescent="0.3">
      <c r="A13" s="100" t="s">
        <v>58</v>
      </c>
      <c r="B13" s="101" t="s">
        <v>98</v>
      </c>
      <c r="C13" s="102">
        <v>21</v>
      </c>
      <c r="D13" s="102">
        <v>172</v>
      </c>
      <c r="E13" s="89">
        <f>D13-D12</f>
        <v>32</v>
      </c>
      <c r="F13" s="126">
        <f>MIN(F19:F83)</f>
        <v>40.340000000000003</v>
      </c>
      <c r="G13" s="127">
        <f>AVERAGE(F19:F83)</f>
        <v>41.165312499999992</v>
      </c>
      <c r="H13" s="128">
        <v>2</v>
      </c>
      <c r="I13" s="103">
        <f>G13-F13</f>
        <v>0.82531249999998835</v>
      </c>
      <c r="J13" s="93">
        <v>8.3611111111111122E-2</v>
      </c>
      <c r="K13" s="105">
        <f>J13-J12</f>
        <v>1.4907407407407425E-2</v>
      </c>
      <c r="L13" s="104">
        <f>K13+K11</f>
        <v>4.5891203703703719E-2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129">
        <f>AVERAGE(F10,F12)</f>
        <v>39.93</v>
      </c>
      <c r="G14" s="130">
        <f>AVERAGE(G10,G12)</f>
        <v>40.53122488038278</v>
      </c>
      <c r="H14" s="130" t="s">
        <v>160</v>
      </c>
      <c r="I14" s="109">
        <f>AVERAGE(I10,I12)</f>
        <v>0.60122488038278377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AVERAGE(F11,F13)</f>
        <v>40.07</v>
      </c>
      <c r="G15" s="115">
        <f>AVERAGE(G11,G13)</f>
        <v>40.726783234126984</v>
      </c>
      <c r="H15" s="115" t="s">
        <v>161</v>
      </c>
      <c r="I15" s="116">
        <f>AVERAGE(I11,I13)</f>
        <v>0.65678323412697992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 t="s">
        <v>29</v>
      </c>
      <c r="C16" s="117"/>
      <c r="D16" s="113"/>
      <c r="E16" s="113"/>
      <c r="F16" s="118">
        <f>AVERAGE(F10:F13)</f>
        <v>40</v>
      </c>
      <c r="G16" s="119">
        <f>AVERAGE(G10:G13)</f>
        <v>40.629004057254882</v>
      </c>
      <c r="H16" s="120"/>
      <c r="I16" s="121">
        <f>AVERAGE(I10:I13)</f>
        <v>0.62900405725488184</v>
      </c>
      <c r="J16" s="113"/>
      <c r="K16" s="113"/>
      <c r="L16" s="113"/>
      <c r="M16" s="117"/>
      <c r="N16" s="117"/>
    </row>
    <row r="18" spans="2:14" ht="15.75" thickBot="1" x14ac:dyDescent="0.3">
      <c r="C18" s="131" t="str">
        <f>B10</f>
        <v>Онащук Максим</v>
      </c>
      <c r="D18" s="131" t="str">
        <f>B11</f>
        <v>Манило Денис</v>
      </c>
      <c r="E18" s="131" t="str">
        <f>B12</f>
        <v>Онащук Максим</v>
      </c>
      <c r="F18" s="131" t="str">
        <f>B13</f>
        <v>Манило Денис</v>
      </c>
    </row>
    <row r="19" spans="2:14" x14ac:dyDescent="0.25">
      <c r="B19" s="1">
        <v>1</v>
      </c>
      <c r="C19" s="132">
        <v>42.87</v>
      </c>
      <c r="D19" s="133">
        <v>41.82</v>
      </c>
      <c r="E19" s="133">
        <v>41.94</v>
      </c>
      <c r="F19" s="134">
        <v>41.69</v>
      </c>
      <c r="M19" s="2"/>
      <c r="N19" s="2"/>
    </row>
    <row r="20" spans="2:14" x14ac:dyDescent="0.25">
      <c r="B20" s="1">
        <v>2</v>
      </c>
      <c r="C20" s="135">
        <v>40.54</v>
      </c>
      <c r="D20" s="136">
        <v>40.450000000000003</v>
      </c>
      <c r="E20" s="136">
        <v>40.72</v>
      </c>
      <c r="F20" s="137">
        <v>40.9</v>
      </c>
      <c r="M20" s="3"/>
      <c r="N20" s="3"/>
    </row>
    <row r="21" spans="2:14" x14ac:dyDescent="0.25">
      <c r="B21" s="1">
        <v>3</v>
      </c>
      <c r="C21" s="135">
        <v>41.31</v>
      </c>
      <c r="D21" s="136">
        <v>40.31</v>
      </c>
      <c r="E21" s="136">
        <v>40.83</v>
      </c>
      <c r="F21" s="137">
        <v>40.770000000000003</v>
      </c>
      <c r="M21" s="3"/>
      <c r="N21" s="3"/>
    </row>
    <row r="22" spans="2:14" x14ac:dyDescent="0.25">
      <c r="B22" s="1">
        <v>4</v>
      </c>
      <c r="C22" s="135">
        <v>40.36</v>
      </c>
      <c r="D22" s="136">
        <v>39.880000000000003</v>
      </c>
      <c r="E22" s="136">
        <v>40.31</v>
      </c>
      <c r="F22" s="137">
        <v>40.79</v>
      </c>
      <c r="M22" s="3"/>
      <c r="N22" s="3"/>
    </row>
    <row r="23" spans="2:14" x14ac:dyDescent="0.25">
      <c r="B23" s="1">
        <v>5</v>
      </c>
      <c r="C23" s="135">
        <v>40.369999999999997</v>
      </c>
      <c r="D23" s="136">
        <v>40.1</v>
      </c>
      <c r="E23" s="136">
        <v>41.16</v>
      </c>
      <c r="F23" s="137">
        <v>40.65</v>
      </c>
    </row>
    <row r="24" spans="2:14" x14ac:dyDescent="0.25">
      <c r="B24" s="1">
        <v>6</v>
      </c>
      <c r="C24" s="135">
        <v>40.299999999999997</v>
      </c>
      <c r="D24" s="136">
        <v>40.15</v>
      </c>
      <c r="E24" s="136">
        <v>40.85</v>
      </c>
      <c r="F24" s="137">
        <v>40.75</v>
      </c>
    </row>
    <row r="25" spans="2:14" x14ac:dyDescent="0.25">
      <c r="B25" s="1">
        <v>7</v>
      </c>
      <c r="C25" s="135">
        <v>40.51</v>
      </c>
      <c r="D25" s="136">
        <v>40.729999999999997</v>
      </c>
      <c r="E25" s="136">
        <v>40.299999999999997</v>
      </c>
      <c r="F25" s="137">
        <v>41.34</v>
      </c>
    </row>
    <row r="26" spans="2:14" x14ac:dyDescent="0.25">
      <c r="B26" s="1">
        <v>8</v>
      </c>
      <c r="C26" s="135">
        <v>40.32</v>
      </c>
      <c r="D26" s="136">
        <v>40.19</v>
      </c>
      <c r="E26" s="136">
        <v>41</v>
      </c>
      <c r="F26" s="137">
        <v>41.52</v>
      </c>
    </row>
    <row r="27" spans="2:14" x14ac:dyDescent="0.25">
      <c r="B27" s="1">
        <v>9</v>
      </c>
      <c r="C27" s="135">
        <v>40.5</v>
      </c>
      <c r="D27" s="136">
        <v>40.21</v>
      </c>
      <c r="E27" s="136">
        <v>40.54</v>
      </c>
      <c r="F27" s="137">
        <v>40.630000000000003</v>
      </c>
    </row>
    <row r="28" spans="2:14" x14ac:dyDescent="0.25">
      <c r="B28" s="1">
        <v>10</v>
      </c>
      <c r="C28" s="135">
        <v>41.45</v>
      </c>
      <c r="D28" s="136">
        <v>40</v>
      </c>
      <c r="E28" s="136">
        <v>40.53</v>
      </c>
      <c r="F28" s="137">
        <v>41.93</v>
      </c>
    </row>
    <row r="29" spans="2:14" x14ac:dyDescent="0.25">
      <c r="B29" s="1">
        <v>11</v>
      </c>
      <c r="C29" s="135">
        <v>40.5</v>
      </c>
      <c r="D29" s="136">
        <v>40.15</v>
      </c>
      <c r="E29" s="136">
        <v>40.479999999999997</v>
      </c>
      <c r="F29" s="137">
        <v>41.46</v>
      </c>
    </row>
    <row r="30" spans="2:14" x14ac:dyDescent="0.25">
      <c r="B30" s="1">
        <v>12</v>
      </c>
      <c r="C30" s="135">
        <v>40.24</v>
      </c>
      <c r="D30" s="136">
        <v>40.07</v>
      </c>
      <c r="E30" s="136">
        <v>40.479999999999997</v>
      </c>
      <c r="F30" s="137">
        <v>40.67</v>
      </c>
    </row>
    <row r="31" spans="2:14" x14ac:dyDescent="0.25">
      <c r="B31" s="1">
        <v>13</v>
      </c>
      <c r="C31" s="135">
        <v>40.020000000000003</v>
      </c>
      <c r="D31" s="136">
        <v>40.229999999999997</v>
      </c>
      <c r="E31" s="136">
        <v>40.6</v>
      </c>
      <c r="F31" s="137">
        <v>40.81</v>
      </c>
    </row>
    <row r="32" spans="2:14" x14ac:dyDescent="0.25">
      <c r="B32" s="1">
        <v>14</v>
      </c>
      <c r="C32" s="135">
        <v>40.229999999999997</v>
      </c>
      <c r="D32" s="136">
        <v>40.270000000000003</v>
      </c>
      <c r="E32" s="136">
        <v>40.29</v>
      </c>
      <c r="F32" s="137">
        <v>41.96</v>
      </c>
    </row>
    <row r="33" spans="2:6" x14ac:dyDescent="0.25">
      <c r="B33" s="1">
        <v>15</v>
      </c>
      <c r="C33" s="135">
        <v>40.270000000000003</v>
      </c>
      <c r="D33" s="136">
        <v>40.18</v>
      </c>
      <c r="E33" s="136">
        <v>40.25</v>
      </c>
      <c r="F33" s="137">
        <v>42.59</v>
      </c>
    </row>
    <row r="34" spans="2:6" x14ac:dyDescent="0.25">
      <c r="B34" s="1">
        <v>16</v>
      </c>
      <c r="C34" s="135">
        <v>40.200000000000003</v>
      </c>
      <c r="D34" s="136">
        <v>39.99</v>
      </c>
      <c r="E34" s="136">
        <v>40.31</v>
      </c>
      <c r="F34" s="137">
        <v>40.53</v>
      </c>
    </row>
    <row r="35" spans="2:6" x14ac:dyDescent="0.25">
      <c r="B35" s="1">
        <v>17</v>
      </c>
      <c r="C35" s="135">
        <v>39.85</v>
      </c>
      <c r="D35" s="136">
        <v>40.11</v>
      </c>
      <c r="E35" s="136">
        <v>40.450000000000003</v>
      </c>
      <c r="F35" s="137">
        <v>40.380000000000003</v>
      </c>
    </row>
    <row r="36" spans="2:6" x14ac:dyDescent="0.25">
      <c r="B36" s="1">
        <v>18</v>
      </c>
      <c r="C36" s="135">
        <v>39.9</v>
      </c>
      <c r="D36" s="136">
        <v>41.44</v>
      </c>
      <c r="E36" s="136">
        <v>41.58</v>
      </c>
      <c r="F36" s="137">
        <v>42.68</v>
      </c>
    </row>
    <row r="37" spans="2:6" x14ac:dyDescent="0.25">
      <c r="B37" s="1">
        <v>19</v>
      </c>
      <c r="C37" s="135">
        <v>39.619999999999997</v>
      </c>
      <c r="D37" s="136">
        <v>40.33</v>
      </c>
      <c r="E37" s="136">
        <v>40.869999999999997</v>
      </c>
      <c r="F37" s="137">
        <v>40.78</v>
      </c>
    </row>
    <row r="38" spans="2:6" x14ac:dyDescent="0.25">
      <c r="B38" s="1">
        <v>20</v>
      </c>
      <c r="C38" s="135"/>
      <c r="D38" s="136">
        <v>42.21</v>
      </c>
      <c r="E38" s="136">
        <v>40.43</v>
      </c>
      <c r="F38" s="137">
        <v>42.69</v>
      </c>
    </row>
    <row r="39" spans="2:6" x14ac:dyDescent="0.25">
      <c r="B39" s="1">
        <v>21</v>
      </c>
      <c r="C39" s="135"/>
      <c r="D39" s="136">
        <v>41.87</v>
      </c>
      <c r="E39" s="136">
        <v>40.61</v>
      </c>
      <c r="F39" s="137">
        <v>42.44</v>
      </c>
    </row>
    <row r="40" spans="2:6" x14ac:dyDescent="0.25">
      <c r="B40" s="1">
        <v>22</v>
      </c>
      <c r="C40" s="135"/>
      <c r="D40" s="136">
        <v>40.46</v>
      </c>
      <c r="E40" s="136">
        <v>40.380000000000003</v>
      </c>
      <c r="F40" s="137">
        <v>41.54</v>
      </c>
    </row>
    <row r="41" spans="2:6" x14ac:dyDescent="0.25">
      <c r="B41" s="1">
        <v>23</v>
      </c>
      <c r="C41" s="135"/>
      <c r="D41" s="136">
        <v>40.81</v>
      </c>
      <c r="E41" s="136">
        <v>40.520000000000003</v>
      </c>
      <c r="F41" s="137">
        <v>41.43</v>
      </c>
    </row>
    <row r="42" spans="2:6" x14ac:dyDescent="0.25">
      <c r="B42" s="1">
        <v>24</v>
      </c>
      <c r="C42" s="135"/>
      <c r="D42" s="136">
        <v>40.11</v>
      </c>
      <c r="E42" s="136">
        <v>40.56</v>
      </c>
      <c r="F42" s="137">
        <v>41.7</v>
      </c>
    </row>
    <row r="43" spans="2:6" x14ac:dyDescent="0.25">
      <c r="B43" s="1">
        <v>25</v>
      </c>
      <c r="C43" s="135"/>
      <c r="D43" s="136">
        <v>40.090000000000003</v>
      </c>
      <c r="E43" s="136">
        <v>40.64</v>
      </c>
      <c r="F43" s="137">
        <v>40.479999999999997</v>
      </c>
    </row>
    <row r="44" spans="2:6" x14ac:dyDescent="0.25">
      <c r="B44" s="1">
        <v>26</v>
      </c>
      <c r="C44" s="135"/>
      <c r="D44" s="136">
        <v>40.11</v>
      </c>
      <c r="E44" s="136">
        <v>40.369999999999997</v>
      </c>
      <c r="F44" s="137">
        <v>40.340000000000003</v>
      </c>
    </row>
    <row r="45" spans="2:6" x14ac:dyDescent="0.25">
      <c r="B45" s="1">
        <v>27</v>
      </c>
      <c r="C45" s="135"/>
      <c r="D45" s="136">
        <v>39.869999999999997</v>
      </c>
      <c r="E45" s="136">
        <v>40.4</v>
      </c>
      <c r="F45" s="137">
        <v>40.76</v>
      </c>
    </row>
    <row r="46" spans="2:6" x14ac:dyDescent="0.25">
      <c r="B46" s="1">
        <v>28</v>
      </c>
      <c r="C46" s="135"/>
      <c r="D46" s="136">
        <v>39.96</v>
      </c>
      <c r="E46" s="136">
        <v>40.49</v>
      </c>
      <c r="F46" s="137">
        <v>40.799999999999997</v>
      </c>
    </row>
    <row r="47" spans="2:6" x14ac:dyDescent="0.25">
      <c r="B47" s="1">
        <v>29</v>
      </c>
      <c r="C47" s="135"/>
      <c r="D47" s="136">
        <v>39.950000000000003</v>
      </c>
      <c r="E47" s="136">
        <v>40.24</v>
      </c>
      <c r="F47" s="137">
        <v>40.520000000000003</v>
      </c>
    </row>
    <row r="48" spans="2:6" x14ac:dyDescent="0.25">
      <c r="B48" s="1">
        <v>30</v>
      </c>
      <c r="C48" s="135"/>
      <c r="D48" s="136">
        <v>40.04</v>
      </c>
      <c r="E48" s="136">
        <v>40.42</v>
      </c>
      <c r="F48" s="137">
        <v>40.53</v>
      </c>
    </row>
    <row r="49" spans="2:6" x14ac:dyDescent="0.25">
      <c r="B49" s="1">
        <v>31</v>
      </c>
      <c r="C49" s="135"/>
      <c r="D49" s="136">
        <v>40.14</v>
      </c>
      <c r="E49" s="136">
        <v>40.6</v>
      </c>
      <c r="F49" s="137">
        <v>40.6</v>
      </c>
    </row>
    <row r="50" spans="2:6" x14ac:dyDescent="0.25">
      <c r="B50" s="1">
        <v>32</v>
      </c>
      <c r="C50" s="135"/>
      <c r="D50" s="136">
        <v>40.03</v>
      </c>
      <c r="E50" s="136">
        <v>40.5</v>
      </c>
      <c r="F50" s="137">
        <v>40.630000000000003</v>
      </c>
    </row>
    <row r="51" spans="2:6" x14ac:dyDescent="0.25">
      <c r="B51" s="1">
        <v>33</v>
      </c>
      <c r="C51" s="135"/>
      <c r="D51" s="136">
        <v>39.909999999999997</v>
      </c>
      <c r="E51" s="136">
        <v>40.24</v>
      </c>
      <c r="F51" s="137"/>
    </row>
    <row r="52" spans="2:6" x14ac:dyDescent="0.25">
      <c r="B52" s="1">
        <v>34</v>
      </c>
      <c r="C52" s="135"/>
      <c r="D52" s="136">
        <v>40.200000000000003</v>
      </c>
      <c r="E52" s="136">
        <v>40.24</v>
      </c>
      <c r="F52" s="137"/>
    </row>
    <row r="53" spans="2:6" x14ac:dyDescent="0.25">
      <c r="B53" s="1">
        <v>35</v>
      </c>
      <c r="C53" s="135"/>
      <c r="D53" s="136">
        <v>40.08</v>
      </c>
      <c r="E53" s="136">
        <v>40.54</v>
      </c>
      <c r="F53" s="137"/>
    </row>
    <row r="54" spans="2:6" x14ac:dyDescent="0.25">
      <c r="B54" s="1">
        <v>36</v>
      </c>
      <c r="C54" s="135"/>
      <c r="D54" s="136">
        <v>40.11</v>
      </c>
      <c r="E54" s="136">
        <v>40.54</v>
      </c>
      <c r="F54" s="137"/>
    </row>
    <row r="55" spans="2:6" x14ac:dyDescent="0.25">
      <c r="B55" s="1">
        <v>37</v>
      </c>
      <c r="C55" s="135"/>
      <c r="D55" s="136">
        <v>39.97</v>
      </c>
      <c r="E55" s="136">
        <v>40.56</v>
      </c>
      <c r="F55" s="137"/>
    </row>
    <row r="56" spans="2:6" x14ac:dyDescent="0.25">
      <c r="B56" s="1">
        <v>38</v>
      </c>
      <c r="C56" s="135"/>
      <c r="D56" s="136">
        <v>40.14</v>
      </c>
      <c r="E56" s="136">
        <v>40.36</v>
      </c>
      <c r="F56" s="137"/>
    </row>
    <row r="57" spans="2:6" x14ac:dyDescent="0.25">
      <c r="B57" s="1">
        <v>39</v>
      </c>
      <c r="C57" s="135"/>
      <c r="D57" s="136">
        <v>40.03</v>
      </c>
      <c r="E57" s="136">
        <v>40.39</v>
      </c>
      <c r="F57" s="137"/>
    </row>
    <row r="58" spans="2:6" x14ac:dyDescent="0.25">
      <c r="B58" s="1">
        <v>40</v>
      </c>
      <c r="C58" s="135"/>
      <c r="D58" s="136">
        <v>39.799999999999997</v>
      </c>
      <c r="E58" s="136">
        <v>40.4</v>
      </c>
      <c r="F58" s="137"/>
    </row>
    <row r="59" spans="2:6" x14ac:dyDescent="0.25">
      <c r="B59" s="1">
        <v>41</v>
      </c>
      <c r="C59" s="135"/>
      <c r="D59" s="136">
        <v>40.1</v>
      </c>
      <c r="E59" s="136">
        <v>40.44</v>
      </c>
      <c r="F59" s="137"/>
    </row>
    <row r="60" spans="2:6" x14ac:dyDescent="0.25">
      <c r="B60" s="1">
        <v>42</v>
      </c>
      <c r="C60" s="135"/>
      <c r="D60" s="136">
        <v>40.17</v>
      </c>
      <c r="E60" s="136">
        <v>40.39</v>
      </c>
      <c r="F60" s="137"/>
    </row>
    <row r="61" spans="2:6" x14ac:dyDescent="0.25">
      <c r="B61" s="1">
        <v>43</v>
      </c>
      <c r="C61" s="135"/>
      <c r="D61" s="136">
        <v>40.29</v>
      </c>
      <c r="E61" s="136">
        <v>40.61</v>
      </c>
      <c r="F61" s="137"/>
    </row>
    <row r="62" spans="2:6" x14ac:dyDescent="0.25">
      <c r="B62" s="1">
        <v>44</v>
      </c>
      <c r="C62" s="135"/>
      <c r="D62" s="136">
        <v>39.99</v>
      </c>
      <c r="E62" s="136">
        <v>40.409999999999997</v>
      </c>
      <c r="F62" s="137"/>
    </row>
    <row r="63" spans="2:6" x14ac:dyDescent="0.25">
      <c r="B63" s="1">
        <v>45</v>
      </c>
      <c r="C63" s="135"/>
      <c r="D63" s="136">
        <v>40.159999999999997</v>
      </c>
      <c r="E63" s="136">
        <v>40.4</v>
      </c>
      <c r="F63" s="137"/>
    </row>
    <row r="64" spans="2:6" x14ac:dyDescent="0.25">
      <c r="B64" s="1">
        <v>46</v>
      </c>
      <c r="C64" s="135"/>
      <c r="D64" s="136">
        <v>40.01</v>
      </c>
      <c r="E64" s="136">
        <v>40.39</v>
      </c>
      <c r="F64" s="137"/>
    </row>
    <row r="65" spans="2:6" x14ac:dyDescent="0.25">
      <c r="B65" s="1">
        <v>47</v>
      </c>
      <c r="C65" s="135"/>
      <c r="D65" s="136">
        <v>40.15</v>
      </c>
      <c r="E65" s="136">
        <v>40.520000000000003</v>
      </c>
      <c r="F65" s="137"/>
    </row>
    <row r="66" spans="2:6" x14ac:dyDescent="0.25">
      <c r="B66" s="1">
        <v>48</v>
      </c>
      <c r="C66" s="135"/>
      <c r="D66" s="136">
        <v>39.86</v>
      </c>
      <c r="E66" s="136">
        <v>40.64</v>
      </c>
      <c r="F66" s="137"/>
    </row>
    <row r="67" spans="2:6" x14ac:dyDescent="0.25">
      <c r="B67" s="1">
        <v>49</v>
      </c>
      <c r="C67" s="135"/>
      <c r="D67" s="136">
        <v>40.08</v>
      </c>
      <c r="E67" s="136">
        <v>40.56</v>
      </c>
      <c r="F67" s="137"/>
    </row>
    <row r="68" spans="2:6" x14ac:dyDescent="0.25">
      <c r="B68" s="1">
        <v>50</v>
      </c>
      <c r="C68" s="135"/>
      <c r="D68" s="136">
        <v>39.909999999999997</v>
      </c>
      <c r="E68" s="136">
        <v>40.67</v>
      </c>
      <c r="F68" s="137"/>
    </row>
    <row r="69" spans="2:6" x14ac:dyDescent="0.25">
      <c r="B69" s="1">
        <v>51</v>
      </c>
      <c r="C69" s="135"/>
      <c r="D69" s="136">
        <v>40.32</v>
      </c>
      <c r="E69" s="136">
        <v>40.340000000000003</v>
      </c>
      <c r="F69" s="137"/>
    </row>
    <row r="70" spans="2:6" x14ac:dyDescent="0.25">
      <c r="B70" s="1">
        <v>52</v>
      </c>
      <c r="C70" s="135"/>
      <c r="D70" s="136">
        <v>40.299999999999997</v>
      </c>
      <c r="E70" s="136">
        <v>40.53</v>
      </c>
      <c r="F70" s="137"/>
    </row>
    <row r="71" spans="2:6" x14ac:dyDescent="0.25">
      <c r="B71" s="1">
        <v>53</v>
      </c>
      <c r="C71" s="135"/>
      <c r="D71" s="136">
        <v>40.07</v>
      </c>
      <c r="E71" s="136">
        <v>40.619999999999997</v>
      </c>
      <c r="F71" s="137"/>
    </row>
    <row r="72" spans="2:6" x14ac:dyDescent="0.25">
      <c r="B72" s="1">
        <v>54</v>
      </c>
      <c r="C72" s="135"/>
      <c r="D72" s="136">
        <v>40.04</v>
      </c>
      <c r="E72" s="136">
        <v>41.13</v>
      </c>
      <c r="F72" s="137"/>
    </row>
    <row r="73" spans="2:6" x14ac:dyDescent="0.25">
      <c r="B73" s="1">
        <v>55</v>
      </c>
      <c r="C73" s="135"/>
      <c r="D73" s="136">
        <v>40.200000000000003</v>
      </c>
      <c r="E73" s="136">
        <v>40.770000000000003</v>
      </c>
      <c r="F73" s="137"/>
    </row>
    <row r="74" spans="2:6" x14ac:dyDescent="0.25">
      <c r="B74" s="1">
        <v>56</v>
      </c>
      <c r="C74" s="135"/>
      <c r="D74" s="136">
        <v>39.99</v>
      </c>
      <c r="E74" s="136"/>
      <c r="F74" s="137"/>
    </row>
    <row r="75" spans="2:6" x14ac:dyDescent="0.25">
      <c r="B75" s="1">
        <v>57</v>
      </c>
      <c r="C75" s="135"/>
      <c r="D75" s="136">
        <v>40.369999999999997</v>
      </c>
      <c r="E75" s="136"/>
      <c r="F75" s="137"/>
    </row>
    <row r="76" spans="2:6" x14ac:dyDescent="0.25">
      <c r="B76" s="1">
        <v>58</v>
      </c>
      <c r="C76" s="135"/>
      <c r="D76" s="136">
        <v>40.06</v>
      </c>
      <c r="E76" s="136"/>
      <c r="F76" s="137"/>
    </row>
    <row r="77" spans="2:6" x14ac:dyDescent="0.25">
      <c r="B77" s="1">
        <v>59</v>
      </c>
      <c r="C77" s="135"/>
      <c r="D77" s="136">
        <v>40.46</v>
      </c>
      <c r="E77" s="136"/>
      <c r="F77" s="137"/>
    </row>
    <row r="78" spans="2:6" x14ac:dyDescent="0.25">
      <c r="B78" s="1">
        <v>60</v>
      </c>
      <c r="C78" s="135"/>
      <c r="D78" s="136">
        <v>40.119999999999997</v>
      </c>
      <c r="E78" s="136"/>
      <c r="F78" s="137"/>
    </row>
    <row r="79" spans="2:6" x14ac:dyDescent="0.25">
      <c r="B79" s="1">
        <v>61</v>
      </c>
      <c r="C79" s="135"/>
      <c r="D79" s="136">
        <v>40.19</v>
      </c>
      <c r="E79" s="136"/>
      <c r="F79" s="137"/>
    </row>
    <row r="80" spans="2:6" x14ac:dyDescent="0.25">
      <c r="B80" s="1">
        <v>62</v>
      </c>
      <c r="C80" s="135"/>
      <c r="D80" s="136">
        <v>40.71</v>
      </c>
      <c r="E80" s="136"/>
      <c r="F80" s="137"/>
    </row>
    <row r="81" spans="2:6" x14ac:dyDescent="0.25">
      <c r="B81" s="1">
        <v>63</v>
      </c>
      <c r="C81" s="135"/>
      <c r="D81" s="136">
        <v>42.11</v>
      </c>
      <c r="E81" s="136"/>
      <c r="F81" s="137"/>
    </row>
    <row r="82" spans="2:6" x14ac:dyDescent="0.25">
      <c r="B82" s="1">
        <v>64</v>
      </c>
      <c r="C82" s="135"/>
      <c r="D82" s="136"/>
      <c r="E82" s="136"/>
      <c r="F82" s="137"/>
    </row>
    <row r="83" spans="2:6" ht="15.75" thickBot="1" x14ac:dyDescent="0.3">
      <c r="B83" s="1">
        <v>65</v>
      </c>
      <c r="C83" s="138"/>
      <c r="D83" s="139"/>
      <c r="E83" s="139"/>
      <c r="F83" s="14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H13" sqref="H13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5" t="s">
        <v>63</v>
      </c>
      <c r="B4" s="215"/>
      <c r="C4" s="215"/>
      <c r="D4" s="215"/>
      <c r="E4" s="215"/>
      <c r="F4" s="215"/>
      <c r="G4" s="215"/>
      <c r="H4" s="215"/>
      <c r="I4" s="215"/>
      <c r="J4" s="215"/>
      <c r="K4" s="215"/>
      <c r="L4" s="215"/>
    </row>
    <row r="5" spans="1:16" ht="7.5" customHeight="1" x14ac:dyDescent="0.25"/>
    <row r="6" spans="1:16" ht="17.25" x14ac:dyDescent="0.3">
      <c r="A6" s="166"/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</row>
    <row r="7" spans="1:16" ht="7.5" customHeight="1" x14ac:dyDescent="0.25"/>
    <row r="8" spans="1:16" s="2" customFormat="1" ht="20.25" customHeight="1" x14ac:dyDescent="0.25">
      <c r="A8" s="216" t="s">
        <v>44</v>
      </c>
      <c r="B8" s="217" t="s">
        <v>13</v>
      </c>
      <c r="C8" s="218" t="s">
        <v>18</v>
      </c>
      <c r="D8" s="217" t="s">
        <v>45</v>
      </c>
      <c r="E8" s="220" t="s">
        <v>46</v>
      </c>
      <c r="F8" s="222" t="s">
        <v>47</v>
      </c>
      <c r="G8" s="223"/>
      <c r="H8" s="223"/>
      <c r="I8" s="224"/>
      <c r="J8" s="225" t="s">
        <v>48</v>
      </c>
      <c r="K8" s="216" t="s">
        <v>49</v>
      </c>
      <c r="L8" s="216"/>
      <c r="M8" s="82"/>
      <c r="N8" s="82"/>
    </row>
    <row r="9" spans="1:16" s="2" customFormat="1" ht="27.75" customHeight="1" x14ac:dyDescent="0.25">
      <c r="A9" s="216"/>
      <c r="B9" s="217"/>
      <c r="C9" s="219"/>
      <c r="D9" s="217"/>
      <c r="E9" s="221"/>
      <c r="F9" s="83" t="s">
        <v>50</v>
      </c>
      <c r="G9" s="83" t="s">
        <v>51</v>
      </c>
      <c r="H9" s="83" t="s">
        <v>52</v>
      </c>
      <c r="I9" s="84" t="s">
        <v>53</v>
      </c>
      <c r="J9" s="226"/>
      <c r="K9" s="123" t="s">
        <v>54</v>
      </c>
      <c r="L9" s="123" t="s">
        <v>55</v>
      </c>
      <c r="M9" s="85" t="s">
        <v>56</v>
      </c>
      <c r="N9" s="85" t="s">
        <v>57</v>
      </c>
    </row>
    <row r="10" spans="1:16" s="3" customFormat="1" ht="30" customHeight="1" x14ac:dyDescent="0.25">
      <c r="A10" s="86">
        <v>1</v>
      </c>
      <c r="B10" s="87" t="s">
        <v>91</v>
      </c>
      <c r="C10" s="88">
        <v>2</v>
      </c>
      <c r="D10" s="88">
        <v>42</v>
      </c>
      <c r="E10" s="89">
        <f>D10</f>
        <v>42</v>
      </c>
      <c r="F10" s="122">
        <f>MIN(C19:C83)</f>
        <v>40.15</v>
      </c>
      <c r="G10" s="162">
        <f>AVERAGE(C19:C83)</f>
        <v>40.707073170731711</v>
      </c>
      <c r="H10" s="91">
        <v>0</v>
      </c>
      <c r="I10" s="92">
        <f>G10-F10</f>
        <v>0.55707317073171225</v>
      </c>
      <c r="J10" s="93">
        <v>2.0833333333333332E-2</v>
      </c>
      <c r="K10" s="93">
        <f>J10</f>
        <v>2.0833333333333332E-2</v>
      </c>
      <c r="L10" s="94">
        <f>K10</f>
        <v>2.0833333333333332E-2</v>
      </c>
      <c r="M10" s="95" t="s">
        <v>165</v>
      </c>
      <c r="N10" s="96"/>
      <c r="O10" s="163"/>
      <c r="P10" s="98"/>
    </row>
    <row r="11" spans="1:16" s="3" customFormat="1" ht="30" customHeight="1" thickBot="1" x14ac:dyDescent="0.3">
      <c r="A11" s="86">
        <v>2</v>
      </c>
      <c r="B11" s="87" t="s">
        <v>116</v>
      </c>
      <c r="C11" s="88">
        <v>3</v>
      </c>
      <c r="D11" s="88">
        <v>88</v>
      </c>
      <c r="E11" s="89">
        <f>D11-D10</f>
        <v>46</v>
      </c>
      <c r="F11" s="239">
        <f>MIN(D19:D83)</f>
        <v>40.35</v>
      </c>
      <c r="G11" s="161">
        <f>AVERAGE(D19:D83)</f>
        <v>40.747555555555564</v>
      </c>
      <c r="H11" s="91">
        <v>5</v>
      </c>
      <c r="I11" s="92">
        <f>G11-F11</f>
        <v>0.39755555555556299</v>
      </c>
      <c r="J11" s="93">
        <v>4.3645833333333335E-2</v>
      </c>
      <c r="K11" s="93">
        <f>J11-J10</f>
        <v>2.2812500000000003E-2</v>
      </c>
      <c r="L11" s="94">
        <f>K11</f>
        <v>2.2812500000000003E-2</v>
      </c>
      <c r="M11" s="95" t="s">
        <v>166</v>
      </c>
      <c r="N11" s="96"/>
      <c r="O11" s="97"/>
      <c r="P11" s="98"/>
    </row>
    <row r="12" spans="1:16" s="3" customFormat="1" ht="30" customHeight="1" thickBot="1" x14ac:dyDescent="0.3">
      <c r="A12" s="86">
        <v>3</v>
      </c>
      <c r="B12" s="87" t="s">
        <v>91</v>
      </c>
      <c r="C12" s="99">
        <v>7</v>
      </c>
      <c r="D12" s="88">
        <v>138</v>
      </c>
      <c r="E12" s="89">
        <f>D12-D11</f>
        <v>50</v>
      </c>
      <c r="F12" s="243">
        <f>MIN(E19:E83)</f>
        <v>40.11</v>
      </c>
      <c r="G12" s="162">
        <f>AVERAGE(E19:E83)</f>
        <v>40.838979591836726</v>
      </c>
      <c r="H12" s="91">
        <v>0</v>
      </c>
      <c r="I12" s="92">
        <f>G12-F12</f>
        <v>0.72897959183672612</v>
      </c>
      <c r="J12" s="93">
        <v>6.8368055555555557E-2</v>
      </c>
      <c r="K12" s="93">
        <f>J12-J11</f>
        <v>2.4722222222222222E-2</v>
      </c>
      <c r="L12" s="93">
        <f>K12+K10</f>
        <v>4.5555555555555557E-2</v>
      </c>
      <c r="M12" s="95" t="s">
        <v>146</v>
      </c>
      <c r="N12" s="96"/>
      <c r="O12" s="20"/>
    </row>
    <row r="13" spans="1:16" s="3" customFormat="1" ht="30" customHeight="1" thickBot="1" x14ac:dyDescent="0.3">
      <c r="A13" s="100" t="s">
        <v>58</v>
      </c>
      <c r="B13" s="101" t="s">
        <v>116</v>
      </c>
      <c r="C13" s="102">
        <v>2</v>
      </c>
      <c r="D13" s="102">
        <v>171</v>
      </c>
      <c r="E13" s="89">
        <f>D13-D12</f>
        <v>33</v>
      </c>
      <c r="F13" s="242">
        <f>MIN(F19:F83)</f>
        <v>40.19</v>
      </c>
      <c r="G13" s="246">
        <f>AVERAGE(F19:F83)</f>
        <v>40.611212121212127</v>
      </c>
      <c r="H13" s="128">
        <v>2</v>
      </c>
      <c r="I13" s="103">
        <f>G13-F13</f>
        <v>0.42121212121212892</v>
      </c>
      <c r="J13" s="93">
        <v>8.3611111111111122E-2</v>
      </c>
      <c r="K13" s="105">
        <f>J13-J12</f>
        <v>1.5243055555555565E-2</v>
      </c>
      <c r="L13" s="104">
        <f>K13+K11</f>
        <v>3.8055555555555565E-2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247">
        <f>AVERAGE(F10,F12)</f>
        <v>40.129999999999995</v>
      </c>
      <c r="G14" s="130">
        <f>AVERAGE(G10,G12)</f>
        <v>40.773026381284218</v>
      </c>
      <c r="H14" s="130" t="s">
        <v>163</v>
      </c>
      <c r="I14" s="109">
        <f>AVERAGE(I10,I12)</f>
        <v>0.64302638128421918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AVERAGE(F11,F13)</f>
        <v>40.269999999999996</v>
      </c>
      <c r="G15" s="115">
        <f>AVERAGE(G11,G13)</f>
        <v>40.679383838383842</v>
      </c>
      <c r="H15" s="115" t="s">
        <v>164</v>
      </c>
      <c r="I15" s="116">
        <f>AVERAGE(I11,I13)</f>
        <v>0.40938383838384595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40.200000000000003</v>
      </c>
      <c r="G16" s="119">
        <f>AVERAGE(G10:G13)</f>
        <v>40.726205109834034</v>
      </c>
      <c r="H16" s="120"/>
      <c r="I16" s="121">
        <f>AVERAGE(I10:I13)</f>
        <v>0.52620510983403257</v>
      </c>
      <c r="J16" s="113"/>
      <c r="K16" s="113"/>
      <c r="L16" s="113"/>
      <c r="M16" s="117"/>
      <c r="N16" s="117"/>
    </row>
    <row r="18" spans="2:14" ht="15.75" thickBot="1" x14ac:dyDescent="0.3">
      <c r="C18" s="131" t="str">
        <f>B10</f>
        <v>Трофименко Иван</v>
      </c>
      <c r="D18" s="131" t="str">
        <f>B11</f>
        <v>Таволжан Виталик</v>
      </c>
      <c r="E18" s="131" t="str">
        <f>B12</f>
        <v>Трофименко Иван</v>
      </c>
      <c r="F18" s="131" t="str">
        <f>B13</f>
        <v>Таволжан Виталик</v>
      </c>
    </row>
    <row r="19" spans="2:14" x14ac:dyDescent="0.25">
      <c r="B19" s="1">
        <v>1</v>
      </c>
      <c r="C19" s="132">
        <v>43.47</v>
      </c>
      <c r="D19" s="133">
        <v>41.19</v>
      </c>
      <c r="E19" s="133">
        <v>43.63</v>
      </c>
      <c r="F19" s="134">
        <v>41.88</v>
      </c>
      <c r="M19" s="2"/>
      <c r="N19" s="2"/>
    </row>
    <row r="20" spans="2:14" x14ac:dyDescent="0.25">
      <c r="B20" s="1">
        <v>2</v>
      </c>
      <c r="C20" s="135">
        <v>40.42</v>
      </c>
      <c r="D20" s="136">
        <v>40.86</v>
      </c>
      <c r="E20" s="136">
        <v>40.85</v>
      </c>
      <c r="F20" s="137">
        <v>41.16</v>
      </c>
      <c r="M20" s="3"/>
      <c r="N20" s="3"/>
    </row>
    <row r="21" spans="2:14" x14ac:dyDescent="0.25">
      <c r="B21" s="1">
        <v>3</v>
      </c>
      <c r="C21" s="135">
        <v>40.94</v>
      </c>
      <c r="D21" s="136">
        <v>41.62</v>
      </c>
      <c r="E21" s="136">
        <v>41.93</v>
      </c>
      <c r="F21" s="137">
        <v>40.98</v>
      </c>
      <c r="M21" s="3"/>
      <c r="N21" s="3"/>
    </row>
    <row r="22" spans="2:14" x14ac:dyDescent="0.25">
      <c r="B22" s="1">
        <v>4</v>
      </c>
      <c r="C22" s="135">
        <v>40.520000000000003</v>
      </c>
      <c r="D22" s="136">
        <v>40.86</v>
      </c>
      <c r="E22" s="136">
        <v>40.5</v>
      </c>
      <c r="F22" s="137">
        <v>40.340000000000003</v>
      </c>
      <c r="M22" s="3"/>
      <c r="N22" s="3"/>
    </row>
    <row r="23" spans="2:14" x14ac:dyDescent="0.25">
      <c r="B23" s="1">
        <v>5</v>
      </c>
      <c r="C23" s="135">
        <v>40.380000000000003</v>
      </c>
      <c r="D23" s="136">
        <v>40.74</v>
      </c>
      <c r="E23" s="136">
        <v>40.61</v>
      </c>
      <c r="F23" s="137">
        <v>40.35</v>
      </c>
    </row>
    <row r="24" spans="2:14" x14ac:dyDescent="0.25">
      <c r="B24" s="1">
        <v>6</v>
      </c>
      <c r="C24" s="135">
        <v>40.15</v>
      </c>
      <c r="D24" s="136">
        <v>40.96</v>
      </c>
      <c r="E24" s="136">
        <v>40.590000000000003</v>
      </c>
      <c r="F24" s="137">
        <v>40.74</v>
      </c>
    </row>
    <row r="25" spans="2:14" x14ac:dyDescent="0.25">
      <c r="B25" s="1">
        <v>7</v>
      </c>
      <c r="C25" s="135">
        <v>40.47</v>
      </c>
      <c r="D25" s="136">
        <v>40.76</v>
      </c>
      <c r="E25" s="136">
        <v>40.9</v>
      </c>
      <c r="F25" s="137">
        <v>40.5</v>
      </c>
    </row>
    <row r="26" spans="2:14" x14ac:dyDescent="0.25">
      <c r="B26" s="1">
        <v>8</v>
      </c>
      <c r="C26" s="135">
        <v>40.28</v>
      </c>
      <c r="D26" s="136">
        <v>40.619999999999997</v>
      </c>
      <c r="E26" s="136">
        <v>40.450000000000003</v>
      </c>
      <c r="F26" s="137">
        <v>40.450000000000003</v>
      </c>
    </row>
    <row r="27" spans="2:14" x14ac:dyDescent="0.25">
      <c r="B27" s="1">
        <v>9</v>
      </c>
      <c r="C27" s="135">
        <v>40.54</v>
      </c>
      <c r="D27" s="136">
        <v>41.46</v>
      </c>
      <c r="E27" s="136">
        <v>40.47</v>
      </c>
      <c r="F27" s="137">
        <v>40.590000000000003</v>
      </c>
    </row>
    <row r="28" spans="2:14" x14ac:dyDescent="0.25">
      <c r="B28" s="1">
        <v>10</v>
      </c>
      <c r="C28" s="135">
        <v>41.49</v>
      </c>
      <c r="D28" s="136">
        <v>40.53</v>
      </c>
      <c r="E28" s="136">
        <v>40.49</v>
      </c>
      <c r="F28" s="137">
        <v>40.49</v>
      </c>
    </row>
    <row r="29" spans="2:14" x14ac:dyDescent="0.25">
      <c r="B29" s="1">
        <v>11</v>
      </c>
      <c r="C29" s="135">
        <v>40.36</v>
      </c>
      <c r="D29" s="136">
        <v>40.450000000000003</v>
      </c>
      <c r="E29" s="136">
        <v>40.4</v>
      </c>
      <c r="F29" s="137">
        <v>40.44</v>
      </c>
    </row>
    <row r="30" spans="2:14" x14ac:dyDescent="0.25">
      <c r="B30" s="1">
        <v>12</v>
      </c>
      <c r="C30" s="135">
        <v>40.42</v>
      </c>
      <c r="D30" s="136">
        <v>40.659999999999997</v>
      </c>
      <c r="E30" s="136">
        <v>40.35</v>
      </c>
      <c r="F30" s="137">
        <v>40.630000000000003</v>
      </c>
    </row>
    <row r="31" spans="2:14" x14ac:dyDescent="0.25">
      <c r="B31" s="1">
        <v>13</v>
      </c>
      <c r="C31" s="135">
        <v>40.369999999999997</v>
      </c>
      <c r="D31" s="136">
        <v>40.380000000000003</v>
      </c>
      <c r="E31" s="136">
        <v>40.49</v>
      </c>
      <c r="F31" s="137">
        <v>40.369999999999997</v>
      </c>
    </row>
    <row r="32" spans="2:14" x14ac:dyDescent="0.25">
      <c r="B32" s="1">
        <v>14</v>
      </c>
      <c r="C32" s="135">
        <v>40.35</v>
      </c>
      <c r="D32" s="136">
        <v>40.54</v>
      </c>
      <c r="E32" s="136">
        <v>42.44</v>
      </c>
      <c r="F32" s="137">
        <v>40.56</v>
      </c>
    </row>
    <row r="33" spans="2:6" x14ac:dyDescent="0.25">
      <c r="B33" s="1">
        <v>15</v>
      </c>
      <c r="C33" s="135">
        <v>40.51</v>
      </c>
      <c r="D33" s="136">
        <v>40.53</v>
      </c>
      <c r="E33" s="136">
        <v>42.24</v>
      </c>
      <c r="F33" s="137">
        <v>40.479999999999997</v>
      </c>
    </row>
    <row r="34" spans="2:6" x14ac:dyDescent="0.25">
      <c r="B34" s="1">
        <v>16</v>
      </c>
      <c r="C34" s="135">
        <v>40.369999999999997</v>
      </c>
      <c r="D34" s="136">
        <v>40.35</v>
      </c>
      <c r="E34" s="136">
        <v>41.1</v>
      </c>
      <c r="F34" s="137">
        <v>40.270000000000003</v>
      </c>
    </row>
    <row r="35" spans="2:6" x14ac:dyDescent="0.25">
      <c r="B35" s="1">
        <v>17</v>
      </c>
      <c r="C35" s="135">
        <v>40.299999999999997</v>
      </c>
      <c r="D35" s="136">
        <v>40.51</v>
      </c>
      <c r="E35" s="136">
        <v>41.38</v>
      </c>
      <c r="F35" s="137">
        <v>40.35</v>
      </c>
    </row>
    <row r="36" spans="2:6" x14ac:dyDescent="0.25">
      <c r="B36" s="1">
        <v>18</v>
      </c>
      <c r="C36" s="135">
        <v>40.450000000000003</v>
      </c>
      <c r="D36" s="136">
        <v>40.61</v>
      </c>
      <c r="E36" s="136">
        <v>42.9</v>
      </c>
      <c r="F36" s="137">
        <v>40.64</v>
      </c>
    </row>
    <row r="37" spans="2:6" x14ac:dyDescent="0.25">
      <c r="B37" s="1">
        <v>19</v>
      </c>
      <c r="C37" s="135">
        <v>40.36</v>
      </c>
      <c r="D37" s="136">
        <v>40.35</v>
      </c>
      <c r="E37" s="136">
        <v>40.799999999999997</v>
      </c>
      <c r="F37" s="137">
        <v>40.49</v>
      </c>
    </row>
    <row r="38" spans="2:6" x14ac:dyDescent="0.25">
      <c r="B38" s="1">
        <v>20</v>
      </c>
      <c r="C38" s="135">
        <v>40.270000000000003</v>
      </c>
      <c r="D38" s="136">
        <v>40.67</v>
      </c>
      <c r="E38" s="136">
        <v>40.450000000000003</v>
      </c>
      <c r="F38" s="137">
        <v>40.590000000000003</v>
      </c>
    </row>
    <row r="39" spans="2:6" x14ac:dyDescent="0.25">
      <c r="B39" s="1">
        <v>21</v>
      </c>
      <c r="C39" s="135">
        <v>40.75</v>
      </c>
      <c r="D39" s="136">
        <v>40.659999999999997</v>
      </c>
      <c r="E39" s="136">
        <v>40.35</v>
      </c>
      <c r="F39" s="137">
        <v>40.630000000000003</v>
      </c>
    </row>
    <row r="40" spans="2:6" x14ac:dyDescent="0.25">
      <c r="B40" s="1">
        <v>22</v>
      </c>
      <c r="C40" s="135">
        <v>40.46</v>
      </c>
      <c r="D40" s="136">
        <v>40.6</v>
      </c>
      <c r="E40" s="136">
        <v>40.47</v>
      </c>
      <c r="F40" s="137">
        <v>41.1</v>
      </c>
    </row>
    <row r="41" spans="2:6" x14ac:dyDescent="0.25">
      <c r="B41" s="1">
        <v>23</v>
      </c>
      <c r="C41" s="135">
        <v>40.659999999999997</v>
      </c>
      <c r="D41" s="136">
        <v>40.39</v>
      </c>
      <c r="E41" s="136">
        <v>40.32</v>
      </c>
      <c r="F41" s="137">
        <v>41.1</v>
      </c>
    </row>
    <row r="42" spans="2:6" x14ac:dyDescent="0.25">
      <c r="B42" s="1">
        <v>24</v>
      </c>
      <c r="C42" s="135">
        <v>40.409999999999997</v>
      </c>
      <c r="D42" s="136">
        <v>40.74</v>
      </c>
      <c r="E42" s="136">
        <v>40.29</v>
      </c>
      <c r="F42" s="137">
        <v>41.12</v>
      </c>
    </row>
    <row r="43" spans="2:6" x14ac:dyDescent="0.25">
      <c r="B43" s="1">
        <v>25</v>
      </c>
      <c r="C43" s="135">
        <v>40.86</v>
      </c>
      <c r="D43" s="136">
        <v>40.729999999999997</v>
      </c>
      <c r="E43" s="136">
        <v>40.44</v>
      </c>
      <c r="F43" s="137">
        <v>40.54</v>
      </c>
    </row>
    <row r="44" spans="2:6" x14ac:dyDescent="0.25">
      <c r="B44" s="1">
        <v>26</v>
      </c>
      <c r="C44" s="135">
        <v>40.61</v>
      </c>
      <c r="D44" s="136">
        <v>41.71</v>
      </c>
      <c r="E44" s="136">
        <v>40.65</v>
      </c>
      <c r="F44" s="137">
        <v>40.450000000000003</v>
      </c>
    </row>
    <row r="45" spans="2:6" x14ac:dyDescent="0.25">
      <c r="B45" s="1">
        <v>27</v>
      </c>
      <c r="C45" s="135">
        <v>41.68</v>
      </c>
      <c r="D45" s="136">
        <v>40.53</v>
      </c>
      <c r="E45" s="136">
        <v>40.42</v>
      </c>
      <c r="F45" s="137">
        <v>40.64</v>
      </c>
    </row>
    <row r="46" spans="2:6" x14ac:dyDescent="0.25">
      <c r="B46" s="1">
        <v>28</v>
      </c>
      <c r="C46" s="135">
        <v>40.479999999999997</v>
      </c>
      <c r="D46" s="136">
        <v>40.520000000000003</v>
      </c>
      <c r="E46" s="136">
        <v>40.78</v>
      </c>
      <c r="F46" s="137">
        <v>40.619999999999997</v>
      </c>
    </row>
    <row r="47" spans="2:6" x14ac:dyDescent="0.25">
      <c r="B47" s="1">
        <v>29</v>
      </c>
      <c r="C47" s="135">
        <v>40.729999999999997</v>
      </c>
      <c r="D47" s="136">
        <v>40.75</v>
      </c>
      <c r="E47" s="136">
        <v>40.6</v>
      </c>
      <c r="F47" s="137">
        <v>40.19</v>
      </c>
    </row>
    <row r="48" spans="2:6" x14ac:dyDescent="0.25">
      <c r="B48" s="1">
        <v>30</v>
      </c>
      <c r="C48" s="135">
        <v>40.590000000000003</v>
      </c>
      <c r="D48" s="136">
        <v>40.58</v>
      </c>
      <c r="E48" s="136">
        <v>40.47</v>
      </c>
      <c r="F48" s="137">
        <v>40.409999999999997</v>
      </c>
    </row>
    <row r="49" spans="2:6" x14ac:dyDescent="0.25">
      <c r="B49" s="1">
        <v>31</v>
      </c>
      <c r="C49" s="135">
        <v>40.76</v>
      </c>
      <c r="D49" s="136">
        <v>40.89</v>
      </c>
      <c r="E49" s="136">
        <v>40.65</v>
      </c>
      <c r="F49" s="137">
        <v>40.44</v>
      </c>
    </row>
    <row r="50" spans="2:6" x14ac:dyDescent="0.25">
      <c r="B50" s="1">
        <v>32</v>
      </c>
      <c r="C50" s="135">
        <v>40.89</v>
      </c>
      <c r="D50" s="136">
        <v>41.19</v>
      </c>
      <c r="E50" s="136">
        <v>40.590000000000003</v>
      </c>
      <c r="F50" s="137">
        <v>40.270000000000003</v>
      </c>
    </row>
    <row r="51" spans="2:6" x14ac:dyDescent="0.25">
      <c r="B51" s="1">
        <v>33</v>
      </c>
      <c r="C51" s="135">
        <v>41.06</v>
      </c>
      <c r="D51" s="136">
        <v>40.64</v>
      </c>
      <c r="E51" s="136">
        <v>40.11</v>
      </c>
      <c r="F51" s="137">
        <v>40.36</v>
      </c>
    </row>
    <row r="52" spans="2:6" x14ac:dyDescent="0.25">
      <c r="B52" s="1">
        <v>34</v>
      </c>
      <c r="C52" s="135">
        <v>40.54</v>
      </c>
      <c r="D52" s="136">
        <v>40.47</v>
      </c>
      <c r="E52" s="136">
        <v>40.49</v>
      </c>
      <c r="F52" s="137"/>
    </row>
    <row r="53" spans="2:6" x14ac:dyDescent="0.25">
      <c r="B53" s="1">
        <v>35</v>
      </c>
      <c r="C53" s="135">
        <v>41.03</v>
      </c>
      <c r="D53" s="136">
        <v>40.53</v>
      </c>
      <c r="E53" s="136">
        <v>40.83</v>
      </c>
      <c r="F53" s="137"/>
    </row>
    <row r="54" spans="2:6" x14ac:dyDescent="0.25">
      <c r="B54" s="1">
        <v>36</v>
      </c>
      <c r="C54" s="135">
        <v>40.83</v>
      </c>
      <c r="D54" s="136">
        <v>40.94</v>
      </c>
      <c r="E54" s="136">
        <v>40.520000000000003</v>
      </c>
      <c r="F54" s="137"/>
    </row>
    <row r="55" spans="2:6" x14ac:dyDescent="0.25">
      <c r="B55" s="1">
        <v>37</v>
      </c>
      <c r="C55" s="135">
        <v>40.659999999999997</v>
      </c>
      <c r="D55" s="136">
        <v>40.89</v>
      </c>
      <c r="E55" s="136">
        <v>40.630000000000003</v>
      </c>
      <c r="F55" s="137"/>
    </row>
    <row r="56" spans="2:6" x14ac:dyDescent="0.25">
      <c r="B56" s="1">
        <v>38</v>
      </c>
      <c r="C56" s="135">
        <v>41.08</v>
      </c>
      <c r="D56" s="136">
        <v>40.630000000000003</v>
      </c>
      <c r="E56" s="136">
        <v>40.57</v>
      </c>
      <c r="F56" s="137"/>
    </row>
    <row r="57" spans="2:6" x14ac:dyDescent="0.25">
      <c r="B57" s="1">
        <v>39</v>
      </c>
      <c r="C57" s="135">
        <v>40.85</v>
      </c>
      <c r="D57" s="136">
        <v>41.02</v>
      </c>
      <c r="E57" s="136">
        <v>40.33</v>
      </c>
      <c r="F57" s="137"/>
    </row>
    <row r="58" spans="2:6" x14ac:dyDescent="0.25">
      <c r="B58" s="1">
        <v>40</v>
      </c>
      <c r="C58" s="135">
        <v>40.69</v>
      </c>
      <c r="D58" s="136">
        <v>40.68</v>
      </c>
      <c r="E58" s="136">
        <v>40.46</v>
      </c>
      <c r="F58" s="137"/>
    </row>
    <row r="59" spans="2:6" x14ac:dyDescent="0.25">
      <c r="B59" s="1">
        <v>41</v>
      </c>
      <c r="C59" s="135">
        <v>40.950000000000003</v>
      </c>
      <c r="D59" s="136">
        <v>40.409999999999997</v>
      </c>
      <c r="E59" s="136">
        <v>40.54</v>
      </c>
      <c r="F59" s="137"/>
    </row>
    <row r="60" spans="2:6" x14ac:dyDescent="0.25">
      <c r="B60" s="1">
        <v>42</v>
      </c>
      <c r="C60" s="135"/>
      <c r="D60" s="136">
        <v>41.27</v>
      </c>
      <c r="E60" s="136">
        <v>41</v>
      </c>
      <c r="F60" s="137"/>
    </row>
    <row r="61" spans="2:6" x14ac:dyDescent="0.25">
      <c r="B61" s="1">
        <v>43</v>
      </c>
      <c r="C61" s="135"/>
      <c r="D61" s="136">
        <v>40.67</v>
      </c>
      <c r="E61" s="136">
        <v>40.590000000000003</v>
      </c>
      <c r="F61" s="137"/>
    </row>
    <row r="62" spans="2:6" x14ac:dyDescent="0.25">
      <c r="B62" s="1">
        <v>44</v>
      </c>
      <c r="C62" s="135"/>
      <c r="D62" s="136">
        <v>40.71</v>
      </c>
      <c r="E62" s="136">
        <v>40.6</v>
      </c>
      <c r="F62" s="137"/>
    </row>
    <row r="63" spans="2:6" x14ac:dyDescent="0.25">
      <c r="B63" s="1">
        <v>45</v>
      </c>
      <c r="C63" s="135"/>
      <c r="D63" s="136">
        <v>40.840000000000003</v>
      </c>
      <c r="E63" s="136">
        <v>40.520000000000003</v>
      </c>
      <c r="F63" s="137"/>
    </row>
    <row r="64" spans="2:6" x14ac:dyDescent="0.25">
      <c r="B64" s="1">
        <v>46</v>
      </c>
      <c r="C64" s="135"/>
      <c r="D64" s="136"/>
      <c r="E64" s="136">
        <v>43.51</v>
      </c>
      <c r="F64" s="137"/>
    </row>
    <row r="65" spans="2:6" x14ac:dyDescent="0.25">
      <c r="B65" s="1">
        <v>47</v>
      </c>
      <c r="C65" s="135"/>
      <c r="D65" s="136"/>
      <c r="E65" s="136">
        <v>40.49</v>
      </c>
      <c r="F65" s="137"/>
    </row>
    <row r="66" spans="2:6" x14ac:dyDescent="0.25">
      <c r="B66" s="1">
        <v>48</v>
      </c>
      <c r="C66" s="135"/>
      <c r="D66" s="136"/>
      <c r="E66" s="136">
        <v>40.33</v>
      </c>
      <c r="F66" s="137"/>
    </row>
    <row r="67" spans="2:6" x14ac:dyDescent="0.25">
      <c r="B67" s="1">
        <v>49</v>
      </c>
      <c r="C67" s="135"/>
      <c r="D67" s="136"/>
      <c r="E67" s="136">
        <v>40.590000000000003</v>
      </c>
      <c r="F67" s="137"/>
    </row>
    <row r="68" spans="2:6" x14ac:dyDescent="0.25">
      <c r="B68" s="1">
        <v>50</v>
      </c>
      <c r="C68" s="135"/>
      <c r="D68" s="136"/>
      <c r="E68" s="136"/>
      <c r="F68" s="137"/>
    </row>
    <row r="69" spans="2:6" x14ac:dyDescent="0.25">
      <c r="B69" s="1">
        <v>51</v>
      </c>
      <c r="C69" s="135"/>
      <c r="D69" s="136"/>
      <c r="E69" s="136"/>
      <c r="F69" s="137"/>
    </row>
    <row r="70" spans="2:6" x14ac:dyDescent="0.25">
      <c r="B70" s="1">
        <v>52</v>
      </c>
      <c r="C70" s="135"/>
      <c r="D70" s="136"/>
      <c r="E70" s="136"/>
      <c r="F70" s="137"/>
    </row>
    <row r="71" spans="2:6" x14ac:dyDescent="0.25">
      <c r="B71" s="1">
        <v>53</v>
      </c>
      <c r="C71" s="135"/>
      <c r="D71" s="136"/>
      <c r="E71" s="136"/>
      <c r="F71" s="137"/>
    </row>
    <row r="72" spans="2:6" x14ac:dyDescent="0.25">
      <c r="B72" s="1">
        <v>54</v>
      </c>
      <c r="C72" s="135"/>
      <c r="D72" s="136"/>
      <c r="E72" s="136"/>
      <c r="F72" s="137"/>
    </row>
    <row r="73" spans="2:6" x14ac:dyDescent="0.25">
      <c r="B73" s="1">
        <v>55</v>
      </c>
      <c r="C73" s="135"/>
      <c r="D73" s="136"/>
      <c r="E73" s="136"/>
      <c r="F73" s="137"/>
    </row>
    <row r="74" spans="2:6" x14ac:dyDescent="0.25">
      <c r="B74" s="1">
        <v>56</v>
      </c>
      <c r="C74" s="135"/>
      <c r="D74" s="136"/>
      <c r="E74" s="136"/>
      <c r="F74" s="137"/>
    </row>
    <row r="75" spans="2:6" x14ac:dyDescent="0.25">
      <c r="B75" s="1">
        <v>57</v>
      </c>
      <c r="C75" s="135"/>
      <c r="D75" s="136"/>
      <c r="E75" s="136"/>
      <c r="F75" s="137"/>
    </row>
    <row r="76" spans="2:6" x14ac:dyDescent="0.25">
      <c r="B76" s="1">
        <v>58</v>
      </c>
      <c r="C76" s="135"/>
      <c r="D76" s="136"/>
      <c r="E76" s="136"/>
      <c r="F76" s="137"/>
    </row>
    <row r="77" spans="2:6" x14ac:dyDescent="0.25">
      <c r="B77" s="1">
        <v>59</v>
      </c>
      <c r="C77" s="135"/>
      <c r="D77" s="136"/>
      <c r="E77" s="136"/>
      <c r="F77" s="137"/>
    </row>
    <row r="78" spans="2:6" x14ac:dyDescent="0.25">
      <c r="B78" s="1">
        <v>60</v>
      </c>
      <c r="C78" s="135"/>
      <c r="D78" s="136"/>
      <c r="E78" s="136"/>
      <c r="F78" s="137"/>
    </row>
    <row r="79" spans="2:6" x14ac:dyDescent="0.25">
      <c r="B79" s="1">
        <v>61</v>
      </c>
      <c r="C79" s="135"/>
      <c r="D79" s="136"/>
      <c r="E79" s="136"/>
      <c r="F79" s="137"/>
    </row>
    <row r="80" spans="2:6" x14ac:dyDescent="0.25">
      <c r="B80" s="1">
        <v>62</v>
      </c>
      <c r="C80" s="135"/>
      <c r="D80" s="136"/>
      <c r="E80" s="136"/>
      <c r="F80" s="137"/>
    </row>
    <row r="81" spans="2:6" x14ac:dyDescent="0.25">
      <c r="B81" s="1">
        <v>63</v>
      </c>
      <c r="C81" s="135"/>
      <c r="D81" s="136"/>
      <c r="E81" s="136"/>
      <c r="F81" s="137"/>
    </row>
    <row r="82" spans="2:6" x14ac:dyDescent="0.25">
      <c r="B82" s="1">
        <v>64</v>
      </c>
      <c r="C82" s="135"/>
      <c r="D82" s="136"/>
      <c r="E82" s="136"/>
      <c r="F82" s="137"/>
    </row>
    <row r="83" spans="2:6" ht="15.75" thickBot="1" x14ac:dyDescent="0.3">
      <c r="B83" s="1">
        <v>65</v>
      </c>
      <c r="C83" s="138"/>
      <c r="D83" s="139"/>
      <c r="E83" s="139"/>
      <c r="F83" s="14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8" zoomScale="75" zoomScaleNormal="75" workbookViewId="0">
      <selection activeCell="H14" sqref="H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5" t="s">
        <v>63</v>
      </c>
      <c r="B4" s="215"/>
      <c r="C4" s="215"/>
      <c r="D4" s="215"/>
      <c r="E4" s="215"/>
      <c r="F4" s="215"/>
      <c r="G4" s="215"/>
      <c r="H4" s="215"/>
      <c r="I4" s="215"/>
      <c r="J4" s="215"/>
      <c r="K4" s="215"/>
      <c r="L4" s="215"/>
    </row>
    <row r="5" spans="1:16" ht="7.5" customHeight="1" x14ac:dyDescent="0.25"/>
    <row r="6" spans="1:16" ht="17.25" x14ac:dyDescent="0.3">
      <c r="A6" s="166" t="s">
        <v>115</v>
      </c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</row>
    <row r="7" spans="1:16" ht="7.5" customHeight="1" x14ac:dyDescent="0.25"/>
    <row r="8" spans="1:16" s="2" customFormat="1" ht="20.25" customHeight="1" x14ac:dyDescent="0.25">
      <c r="A8" s="216" t="s">
        <v>44</v>
      </c>
      <c r="B8" s="217" t="s">
        <v>13</v>
      </c>
      <c r="C8" s="218" t="s">
        <v>18</v>
      </c>
      <c r="D8" s="217" t="s">
        <v>45</v>
      </c>
      <c r="E8" s="220" t="s">
        <v>46</v>
      </c>
      <c r="F8" s="222" t="s">
        <v>47</v>
      </c>
      <c r="G8" s="223"/>
      <c r="H8" s="223"/>
      <c r="I8" s="224"/>
      <c r="J8" s="225" t="s">
        <v>48</v>
      </c>
      <c r="K8" s="216" t="s">
        <v>49</v>
      </c>
      <c r="L8" s="216"/>
      <c r="M8" s="82"/>
      <c r="N8" s="82"/>
    </row>
    <row r="9" spans="1:16" s="2" customFormat="1" ht="27.75" customHeight="1" thickBot="1" x14ac:dyDescent="0.3">
      <c r="A9" s="216"/>
      <c r="B9" s="217"/>
      <c r="C9" s="219"/>
      <c r="D9" s="217"/>
      <c r="E9" s="221"/>
      <c r="F9" s="83" t="s">
        <v>50</v>
      </c>
      <c r="G9" s="83" t="s">
        <v>51</v>
      </c>
      <c r="H9" s="83" t="s">
        <v>52</v>
      </c>
      <c r="I9" s="84" t="s">
        <v>53</v>
      </c>
      <c r="J9" s="226"/>
      <c r="K9" s="125" t="s">
        <v>54</v>
      </c>
      <c r="L9" s="125" t="s">
        <v>55</v>
      </c>
      <c r="M9" s="85" t="s">
        <v>56</v>
      </c>
      <c r="N9" s="85" t="s">
        <v>57</v>
      </c>
    </row>
    <row r="10" spans="1:16" s="3" customFormat="1" ht="30" customHeight="1" thickBot="1" x14ac:dyDescent="0.3">
      <c r="A10" s="86">
        <v>1</v>
      </c>
      <c r="B10" s="87" t="s">
        <v>101</v>
      </c>
      <c r="C10" s="88">
        <v>6</v>
      </c>
      <c r="D10" s="88">
        <v>36</v>
      </c>
      <c r="E10" s="89">
        <f>D10</f>
        <v>36</v>
      </c>
      <c r="F10" s="243">
        <f>MIN(C19:C83)</f>
        <v>40.25</v>
      </c>
      <c r="G10" s="162">
        <f>AVERAGE(C19:C83)</f>
        <v>41.106857142857137</v>
      </c>
      <c r="H10" s="91">
        <v>0</v>
      </c>
      <c r="I10" s="92">
        <f>G10-F10</f>
        <v>0.85685714285713743</v>
      </c>
      <c r="J10" s="93">
        <v>1.8240740740740741E-2</v>
      </c>
      <c r="K10" s="93">
        <f>J10</f>
        <v>1.8240740740740741E-2</v>
      </c>
      <c r="L10" s="94">
        <f>K10</f>
        <v>1.8240740740740741E-2</v>
      </c>
      <c r="M10" s="95" t="s">
        <v>167</v>
      </c>
      <c r="N10" s="96"/>
      <c r="O10" s="163"/>
      <c r="P10" s="98"/>
    </row>
    <row r="11" spans="1:16" s="3" customFormat="1" ht="30" customHeight="1" thickBot="1" x14ac:dyDescent="0.3">
      <c r="A11" s="86">
        <v>2</v>
      </c>
      <c r="B11" s="87" t="s">
        <v>100</v>
      </c>
      <c r="C11" s="88">
        <v>1</v>
      </c>
      <c r="D11" s="88">
        <v>86</v>
      </c>
      <c r="E11" s="89">
        <f>D11-D10</f>
        <v>50</v>
      </c>
      <c r="F11" s="244">
        <f>MIN(D19:D83)</f>
        <v>40.590000000000003</v>
      </c>
      <c r="G11" s="161">
        <f>AVERAGE(D19:D83)</f>
        <v>41.293265306122443</v>
      </c>
      <c r="H11" s="91">
        <v>1</v>
      </c>
      <c r="I11" s="92">
        <f>G11-F11</f>
        <v>0.70326530612243943</v>
      </c>
      <c r="J11" s="93">
        <v>4.3206018518518519E-2</v>
      </c>
      <c r="K11" s="93">
        <f>J11-J10</f>
        <v>2.4965277777777777E-2</v>
      </c>
      <c r="L11" s="94">
        <f>K11</f>
        <v>2.4965277777777777E-2</v>
      </c>
      <c r="M11" s="95" t="s">
        <v>168</v>
      </c>
      <c r="N11" s="96"/>
      <c r="O11" s="97"/>
      <c r="P11" s="98"/>
    </row>
    <row r="12" spans="1:16" s="3" customFormat="1" ht="30" customHeight="1" x14ac:dyDescent="0.25">
      <c r="A12" s="86">
        <v>3</v>
      </c>
      <c r="B12" s="87" t="s">
        <v>101</v>
      </c>
      <c r="C12" s="99">
        <v>21</v>
      </c>
      <c r="D12" s="88">
        <v>134</v>
      </c>
      <c r="E12" s="89">
        <f>D12-D11</f>
        <v>48</v>
      </c>
      <c r="F12" s="164">
        <f>MIN(E19:E83)</f>
        <v>40.44</v>
      </c>
      <c r="G12" s="90">
        <f>AVERAGE(E19:E83)</f>
        <v>40.957446808510646</v>
      </c>
      <c r="H12" s="91">
        <v>2</v>
      </c>
      <c r="I12" s="92">
        <f>G12-F12</f>
        <v>0.51744680851064828</v>
      </c>
      <c r="J12" s="93">
        <v>6.7060185185185181E-2</v>
      </c>
      <c r="K12" s="93">
        <f>J12-J11</f>
        <v>2.3854166666666662E-2</v>
      </c>
      <c r="L12" s="93">
        <f>K12+K11</f>
        <v>4.8819444444444443E-2</v>
      </c>
      <c r="M12" s="95" t="s">
        <v>169</v>
      </c>
      <c r="N12" s="96"/>
      <c r="O12" s="20"/>
    </row>
    <row r="13" spans="1:16" s="3" customFormat="1" ht="30" customHeight="1" thickBot="1" x14ac:dyDescent="0.3">
      <c r="A13" s="100" t="s">
        <v>58</v>
      </c>
      <c r="B13" s="101" t="s">
        <v>100</v>
      </c>
      <c r="C13" s="102">
        <v>6</v>
      </c>
      <c r="D13" s="102">
        <v>169</v>
      </c>
      <c r="E13" s="89">
        <f>D13-D12</f>
        <v>35</v>
      </c>
      <c r="F13" s="126">
        <f>MIN(F19:F83)</f>
        <v>40.729999999999997</v>
      </c>
      <c r="G13" s="127">
        <f>AVERAGE(F19:F83)</f>
        <v>41.258857142857131</v>
      </c>
      <c r="H13" s="128">
        <v>2</v>
      </c>
      <c r="I13" s="103">
        <f>G13-F13</f>
        <v>0.52885714285713448</v>
      </c>
      <c r="J13" s="93">
        <v>8.3611111111111122E-2</v>
      </c>
      <c r="K13" s="105">
        <f>J13-J12</f>
        <v>1.6550925925925941E-2</v>
      </c>
      <c r="L13" s="104">
        <f>K13+K10</f>
        <v>3.4791666666666679E-2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129">
        <f>AVERAGE(F10,F12)</f>
        <v>40.344999999999999</v>
      </c>
      <c r="G14" s="130">
        <f>AVERAGE(G10,G12)</f>
        <v>41.032151975683888</v>
      </c>
      <c r="H14" s="130" t="s">
        <v>138</v>
      </c>
      <c r="I14" s="109">
        <f>AVERAGE(I10,I12)</f>
        <v>0.68715197568389286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AVERAGE(F11,F13)</f>
        <v>40.659999999999997</v>
      </c>
      <c r="G15" s="115">
        <f>AVERAGE(G11,G13)</f>
        <v>41.276061224489787</v>
      </c>
      <c r="H15" s="115" t="s">
        <v>170</v>
      </c>
      <c r="I15" s="116">
        <f>AVERAGE(I11,I13)</f>
        <v>0.61606122448978695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 t="s">
        <v>29</v>
      </c>
      <c r="C16" s="117"/>
      <c r="D16" s="113"/>
      <c r="E16" s="113"/>
      <c r="F16" s="118">
        <f>AVERAGE(F10:F13)</f>
        <v>40.502499999999998</v>
      </c>
      <c r="G16" s="119">
        <f>AVERAGE(G10:G13)</f>
        <v>41.154106600086834</v>
      </c>
      <c r="H16" s="120"/>
      <c r="I16" s="121">
        <f>AVERAGE(I10:I13)</f>
        <v>0.6516066000868399</v>
      </c>
      <c r="J16" s="113"/>
      <c r="K16" s="113"/>
      <c r="L16" s="113"/>
      <c r="M16" s="117"/>
      <c r="N16" s="117"/>
    </row>
    <row r="18" spans="2:14" ht="15.75" thickBot="1" x14ac:dyDescent="0.3">
      <c r="C18" s="131" t="str">
        <f>B10</f>
        <v>Горбоконь Андрей</v>
      </c>
      <c r="D18" s="131" t="str">
        <f>B11</f>
        <v>Доценко Анатолий</v>
      </c>
      <c r="E18" s="131" t="str">
        <f>B12</f>
        <v>Горбоконь Андрей</v>
      </c>
      <c r="F18" s="131" t="str">
        <f>B13</f>
        <v>Доценко Анатолий</v>
      </c>
    </row>
    <row r="19" spans="2:14" x14ac:dyDescent="0.25">
      <c r="B19" s="1">
        <v>1</v>
      </c>
      <c r="C19" s="132">
        <v>44.39</v>
      </c>
      <c r="D19" s="133">
        <v>42.4</v>
      </c>
      <c r="E19" s="133">
        <v>42.83</v>
      </c>
      <c r="F19" s="134">
        <v>42.42</v>
      </c>
      <c r="M19" s="2"/>
      <c r="N19" s="2"/>
    </row>
    <row r="20" spans="2:14" x14ac:dyDescent="0.25">
      <c r="B20" s="1">
        <v>2</v>
      </c>
      <c r="C20" s="135">
        <v>41.62</v>
      </c>
      <c r="D20" s="136">
        <v>41.56</v>
      </c>
      <c r="E20" s="136">
        <v>41.5</v>
      </c>
      <c r="F20" s="137">
        <v>41.99</v>
      </c>
      <c r="M20" s="3"/>
      <c r="N20" s="3"/>
    </row>
    <row r="21" spans="2:14" x14ac:dyDescent="0.25">
      <c r="B21" s="1">
        <v>3</v>
      </c>
      <c r="C21" s="135">
        <v>41.91</v>
      </c>
      <c r="D21" s="136">
        <v>41.14</v>
      </c>
      <c r="E21" s="136">
        <v>41.25</v>
      </c>
      <c r="F21" s="137">
        <v>40.92</v>
      </c>
      <c r="M21" s="3"/>
      <c r="N21" s="3"/>
    </row>
    <row r="22" spans="2:14" x14ac:dyDescent="0.25">
      <c r="B22" s="1">
        <v>4</v>
      </c>
      <c r="C22" s="135">
        <v>40.86</v>
      </c>
      <c r="D22" s="136">
        <v>41.35</v>
      </c>
      <c r="E22" s="136">
        <v>40.92</v>
      </c>
      <c r="F22" s="137">
        <v>40.729999999999997</v>
      </c>
      <c r="M22" s="3"/>
      <c r="N22" s="3"/>
    </row>
    <row r="23" spans="2:14" x14ac:dyDescent="0.25">
      <c r="B23" s="1">
        <v>5</v>
      </c>
      <c r="C23" s="135">
        <v>41.95</v>
      </c>
      <c r="D23" s="136">
        <v>42.02</v>
      </c>
      <c r="E23" s="136">
        <v>40.799999999999997</v>
      </c>
      <c r="F23" s="137">
        <v>41.68</v>
      </c>
    </row>
    <row r="24" spans="2:14" x14ac:dyDescent="0.25">
      <c r="B24" s="1">
        <v>6</v>
      </c>
      <c r="C24" s="135">
        <v>41.35</v>
      </c>
      <c r="D24" s="136">
        <v>42.94</v>
      </c>
      <c r="E24" s="136">
        <v>41.01</v>
      </c>
      <c r="F24" s="137">
        <v>41.27</v>
      </c>
    </row>
    <row r="25" spans="2:14" x14ac:dyDescent="0.25">
      <c r="B25" s="1">
        <v>7</v>
      </c>
      <c r="C25" s="135">
        <v>40.76</v>
      </c>
      <c r="D25" s="136">
        <v>41.39</v>
      </c>
      <c r="E25" s="136">
        <v>40.65</v>
      </c>
      <c r="F25" s="137">
        <v>41.68</v>
      </c>
    </row>
    <row r="26" spans="2:14" x14ac:dyDescent="0.25">
      <c r="B26" s="1">
        <v>8</v>
      </c>
      <c r="C26" s="135">
        <v>40.92</v>
      </c>
      <c r="D26" s="136">
        <v>41.33</v>
      </c>
      <c r="E26" s="136">
        <v>40.76</v>
      </c>
      <c r="F26" s="137">
        <v>41.14</v>
      </c>
    </row>
    <row r="27" spans="2:14" x14ac:dyDescent="0.25">
      <c r="B27" s="1">
        <v>9</v>
      </c>
      <c r="C27" s="135">
        <v>40.619999999999997</v>
      </c>
      <c r="D27" s="136">
        <v>41.32</v>
      </c>
      <c r="E27" s="136">
        <v>41.26</v>
      </c>
      <c r="F27" s="137">
        <v>40.9</v>
      </c>
    </row>
    <row r="28" spans="2:14" x14ac:dyDescent="0.25">
      <c r="B28" s="1">
        <v>10</v>
      </c>
      <c r="C28" s="135">
        <v>40.75</v>
      </c>
      <c r="D28" s="136">
        <v>41.16</v>
      </c>
      <c r="E28" s="136">
        <v>40.880000000000003</v>
      </c>
      <c r="F28" s="137">
        <v>41.23</v>
      </c>
    </row>
    <row r="29" spans="2:14" x14ac:dyDescent="0.25">
      <c r="B29" s="1">
        <v>11</v>
      </c>
      <c r="C29" s="135">
        <v>40.82</v>
      </c>
      <c r="D29" s="136">
        <v>41.54</v>
      </c>
      <c r="E29" s="136">
        <v>40.590000000000003</v>
      </c>
      <c r="F29" s="137">
        <v>41.24</v>
      </c>
    </row>
    <row r="30" spans="2:14" x14ac:dyDescent="0.25">
      <c r="B30" s="1">
        <v>12</v>
      </c>
      <c r="C30" s="135">
        <v>40.71</v>
      </c>
      <c r="D30" s="136">
        <v>41.87</v>
      </c>
      <c r="E30" s="136">
        <v>42.3</v>
      </c>
      <c r="F30" s="137">
        <v>41.32</v>
      </c>
    </row>
    <row r="31" spans="2:14" x14ac:dyDescent="0.25">
      <c r="B31" s="1">
        <v>13</v>
      </c>
      <c r="C31" s="135">
        <v>40.25</v>
      </c>
      <c r="D31" s="136">
        <v>40.74</v>
      </c>
      <c r="E31" s="136">
        <v>41.12</v>
      </c>
      <c r="F31" s="137">
        <v>40.86</v>
      </c>
    </row>
    <row r="32" spans="2:14" x14ac:dyDescent="0.25">
      <c r="B32" s="1">
        <v>14</v>
      </c>
      <c r="C32" s="135">
        <v>40.69</v>
      </c>
      <c r="D32" s="136">
        <v>41.18</v>
      </c>
      <c r="E32" s="136">
        <v>40.57</v>
      </c>
      <c r="F32" s="137">
        <v>41.02</v>
      </c>
    </row>
    <row r="33" spans="2:6" x14ac:dyDescent="0.25">
      <c r="B33" s="1">
        <v>15</v>
      </c>
      <c r="C33" s="135">
        <v>40.82</v>
      </c>
      <c r="D33" s="136">
        <v>41.14</v>
      </c>
      <c r="E33" s="136">
        <v>40.590000000000003</v>
      </c>
      <c r="F33" s="137">
        <v>41.41</v>
      </c>
    </row>
    <row r="34" spans="2:6" x14ac:dyDescent="0.25">
      <c r="B34" s="1">
        <v>16</v>
      </c>
      <c r="C34" s="135">
        <v>41.33</v>
      </c>
      <c r="D34" s="136">
        <v>40.770000000000003</v>
      </c>
      <c r="E34" s="136">
        <v>40.44</v>
      </c>
      <c r="F34" s="137">
        <v>40.78</v>
      </c>
    </row>
    <row r="35" spans="2:6" x14ac:dyDescent="0.25">
      <c r="B35" s="1">
        <v>17</v>
      </c>
      <c r="C35" s="135">
        <v>40.68</v>
      </c>
      <c r="D35" s="136">
        <v>40.98</v>
      </c>
      <c r="E35" s="136">
        <v>40.450000000000003</v>
      </c>
      <c r="F35" s="137">
        <v>41.25</v>
      </c>
    </row>
    <row r="36" spans="2:6" x14ac:dyDescent="0.25">
      <c r="B36" s="1">
        <v>18</v>
      </c>
      <c r="C36" s="135">
        <v>41.12</v>
      </c>
      <c r="D36" s="136">
        <v>40.76</v>
      </c>
      <c r="E36" s="136">
        <v>41.13</v>
      </c>
      <c r="F36" s="137">
        <v>40.83</v>
      </c>
    </row>
    <row r="37" spans="2:6" x14ac:dyDescent="0.25">
      <c r="B37" s="1">
        <v>19</v>
      </c>
      <c r="C37" s="135">
        <v>40.69</v>
      </c>
      <c r="D37" s="136">
        <v>42.38</v>
      </c>
      <c r="E37" s="136">
        <v>41.65</v>
      </c>
      <c r="F37" s="137">
        <v>41.49</v>
      </c>
    </row>
    <row r="38" spans="2:6" x14ac:dyDescent="0.25">
      <c r="B38" s="1">
        <v>20</v>
      </c>
      <c r="C38" s="135">
        <v>40.99</v>
      </c>
      <c r="D38" s="136">
        <v>40.92</v>
      </c>
      <c r="E38" s="136">
        <v>40.9</v>
      </c>
      <c r="F38" s="137">
        <v>41.72</v>
      </c>
    </row>
    <row r="39" spans="2:6" x14ac:dyDescent="0.25">
      <c r="B39" s="1">
        <v>21</v>
      </c>
      <c r="C39" s="135">
        <v>40.869999999999997</v>
      </c>
      <c r="D39" s="136">
        <v>41.06</v>
      </c>
      <c r="E39" s="136">
        <v>40.97</v>
      </c>
      <c r="F39" s="137">
        <v>41.14</v>
      </c>
    </row>
    <row r="40" spans="2:6" x14ac:dyDescent="0.25">
      <c r="B40" s="1">
        <v>22</v>
      </c>
      <c r="C40" s="135">
        <v>41.24</v>
      </c>
      <c r="D40" s="136">
        <v>41.05</v>
      </c>
      <c r="E40" s="136">
        <v>40.89</v>
      </c>
      <c r="F40" s="137">
        <v>41.17</v>
      </c>
    </row>
    <row r="41" spans="2:6" x14ac:dyDescent="0.25">
      <c r="B41" s="1">
        <v>23</v>
      </c>
      <c r="C41" s="135">
        <v>40.880000000000003</v>
      </c>
      <c r="D41" s="136">
        <v>40.729999999999997</v>
      </c>
      <c r="E41" s="136">
        <v>40.79</v>
      </c>
      <c r="F41" s="137">
        <v>41.05</v>
      </c>
    </row>
    <row r="42" spans="2:6" x14ac:dyDescent="0.25">
      <c r="B42" s="1">
        <v>24</v>
      </c>
      <c r="C42" s="135">
        <v>41.04</v>
      </c>
      <c r="D42" s="136">
        <v>40.840000000000003</v>
      </c>
      <c r="E42" s="136">
        <v>41.12</v>
      </c>
      <c r="F42" s="137">
        <v>41.21</v>
      </c>
    </row>
    <row r="43" spans="2:6" x14ac:dyDescent="0.25">
      <c r="B43" s="1">
        <v>25</v>
      </c>
      <c r="C43" s="135">
        <v>40.869999999999997</v>
      </c>
      <c r="D43" s="136">
        <v>40.619999999999997</v>
      </c>
      <c r="E43" s="136">
        <v>40.450000000000003</v>
      </c>
      <c r="F43" s="137">
        <v>41.11</v>
      </c>
    </row>
    <row r="44" spans="2:6" x14ac:dyDescent="0.25">
      <c r="B44" s="1">
        <v>26</v>
      </c>
      <c r="C44" s="135">
        <v>41.05</v>
      </c>
      <c r="D44" s="136">
        <v>41.12</v>
      </c>
      <c r="E44" s="136">
        <v>40.57</v>
      </c>
      <c r="F44" s="137">
        <v>41.29</v>
      </c>
    </row>
    <row r="45" spans="2:6" x14ac:dyDescent="0.25">
      <c r="B45" s="1">
        <v>27</v>
      </c>
      <c r="C45" s="135">
        <v>40.840000000000003</v>
      </c>
      <c r="D45" s="136">
        <v>40.799999999999997</v>
      </c>
      <c r="E45" s="136">
        <v>40.74</v>
      </c>
      <c r="F45" s="137">
        <v>41.08</v>
      </c>
    </row>
    <row r="46" spans="2:6" x14ac:dyDescent="0.25">
      <c r="B46" s="1">
        <v>28</v>
      </c>
      <c r="C46" s="135">
        <v>40.799999999999997</v>
      </c>
      <c r="D46" s="136">
        <v>41.11</v>
      </c>
      <c r="E46" s="136">
        <v>41.01</v>
      </c>
      <c r="F46" s="137">
        <v>41.28</v>
      </c>
    </row>
    <row r="47" spans="2:6" x14ac:dyDescent="0.25">
      <c r="B47" s="1">
        <v>29</v>
      </c>
      <c r="C47" s="135">
        <v>40.94</v>
      </c>
      <c r="D47" s="136">
        <v>40.590000000000003</v>
      </c>
      <c r="E47" s="136">
        <v>40.57</v>
      </c>
      <c r="F47" s="137">
        <v>41.3</v>
      </c>
    </row>
    <row r="48" spans="2:6" x14ac:dyDescent="0.25">
      <c r="B48" s="1">
        <v>30</v>
      </c>
      <c r="C48" s="135">
        <v>41.32</v>
      </c>
      <c r="D48" s="136">
        <v>41.25</v>
      </c>
      <c r="E48" s="136">
        <v>41.98</v>
      </c>
      <c r="F48" s="137">
        <v>41.24</v>
      </c>
    </row>
    <row r="49" spans="2:6" x14ac:dyDescent="0.25">
      <c r="B49" s="1">
        <v>31</v>
      </c>
      <c r="C49" s="135">
        <v>41.48</v>
      </c>
      <c r="D49" s="136">
        <v>40.98</v>
      </c>
      <c r="E49" s="136">
        <v>40.98</v>
      </c>
      <c r="F49" s="137">
        <v>40.99</v>
      </c>
    </row>
    <row r="50" spans="2:6" x14ac:dyDescent="0.25">
      <c r="B50" s="1">
        <v>32</v>
      </c>
      <c r="C50" s="135">
        <v>40.81</v>
      </c>
      <c r="D50" s="136">
        <v>41.3</v>
      </c>
      <c r="E50" s="136">
        <v>40.909999999999997</v>
      </c>
      <c r="F50" s="137">
        <v>41</v>
      </c>
    </row>
    <row r="51" spans="2:6" x14ac:dyDescent="0.25">
      <c r="B51" s="1">
        <v>33</v>
      </c>
      <c r="C51" s="135">
        <v>41.26</v>
      </c>
      <c r="D51" s="136">
        <v>40.93</v>
      </c>
      <c r="E51" s="136">
        <v>40.76</v>
      </c>
      <c r="F51" s="137">
        <v>41.77</v>
      </c>
    </row>
    <row r="52" spans="2:6" x14ac:dyDescent="0.25">
      <c r="B52" s="1">
        <v>34</v>
      </c>
      <c r="C52" s="135">
        <v>40.92</v>
      </c>
      <c r="D52" s="136">
        <v>41.17</v>
      </c>
      <c r="E52" s="136">
        <v>40.72</v>
      </c>
      <c r="F52" s="137">
        <v>41.45</v>
      </c>
    </row>
    <row r="53" spans="2:6" x14ac:dyDescent="0.25">
      <c r="B53" s="1">
        <v>35</v>
      </c>
      <c r="C53" s="135">
        <v>41.19</v>
      </c>
      <c r="D53" s="136">
        <v>41.1</v>
      </c>
      <c r="E53" s="136">
        <v>40.700000000000003</v>
      </c>
      <c r="F53" s="137">
        <v>41.1</v>
      </c>
    </row>
    <row r="54" spans="2:6" x14ac:dyDescent="0.25">
      <c r="B54" s="1">
        <v>36</v>
      </c>
      <c r="C54" s="135"/>
      <c r="D54" s="136">
        <v>41.13</v>
      </c>
      <c r="E54" s="136">
        <v>40.79</v>
      </c>
      <c r="F54" s="137"/>
    </row>
    <row r="55" spans="2:6" x14ac:dyDescent="0.25">
      <c r="B55" s="1">
        <v>37</v>
      </c>
      <c r="C55" s="135"/>
      <c r="D55" s="136">
        <v>41.16</v>
      </c>
      <c r="E55" s="136">
        <v>40.880000000000003</v>
      </c>
      <c r="F55" s="137"/>
    </row>
    <row r="56" spans="2:6" x14ac:dyDescent="0.25">
      <c r="B56" s="1">
        <v>38</v>
      </c>
      <c r="C56" s="135"/>
      <c r="D56" s="136">
        <v>41.42</v>
      </c>
      <c r="E56" s="136">
        <v>40.93</v>
      </c>
      <c r="F56" s="137"/>
    </row>
    <row r="57" spans="2:6" x14ac:dyDescent="0.25">
      <c r="B57" s="1">
        <v>39</v>
      </c>
      <c r="C57" s="135"/>
      <c r="D57" s="136">
        <v>41.13</v>
      </c>
      <c r="E57" s="136">
        <v>40.64</v>
      </c>
      <c r="F57" s="137"/>
    </row>
    <row r="58" spans="2:6" x14ac:dyDescent="0.25">
      <c r="B58" s="1">
        <v>40</v>
      </c>
      <c r="C58" s="135"/>
      <c r="D58" s="136">
        <v>41.1</v>
      </c>
      <c r="E58" s="136">
        <v>40.56</v>
      </c>
      <c r="F58" s="137"/>
    </row>
    <row r="59" spans="2:6" x14ac:dyDescent="0.25">
      <c r="B59" s="1">
        <v>41</v>
      </c>
      <c r="C59" s="135"/>
      <c r="D59" s="136">
        <v>41.24</v>
      </c>
      <c r="E59" s="136">
        <v>41.08</v>
      </c>
      <c r="F59" s="137"/>
    </row>
    <row r="60" spans="2:6" x14ac:dyDescent="0.25">
      <c r="B60" s="1">
        <v>42</v>
      </c>
      <c r="C60" s="135"/>
      <c r="D60" s="136">
        <v>40.909999999999997</v>
      </c>
      <c r="E60" s="136">
        <v>40.630000000000003</v>
      </c>
      <c r="F60" s="137"/>
    </row>
    <row r="61" spans="2:6" x14ac:dyDescent="0.25">
      <c r="B61" s="1">
        <v>43</v>
      </c>
      <c r="C61" s="135"/>
      <c r="D61" s="136">
        <v>40.799999999999997</v>
      </c>
      <c r="E61" s="136">
        <v>40.72</v>
      </c>
      <c r="F61" s="137"/>
    </row>
    <row r="62" spans="2:6" x14ac:dyDescent="0.25">
      <c r="B62" s="1">
        <v>44</v>
      </c>
      <c r="C62" s="135"/>
      <c r="D62" s="136">
        <v>41.1</v>
      </c>
      <c r="E62" s="136">
        <v>41</v>
      </c>
      <c r="F62" s="137"/>
    </row>
    <row r="63" spans="2:6" x14ac:dyDescent="0.25">
      <c r="B63" s="1">
        <v>45</v>
      </c>
      <c r="C63" s="135"/>
      <c r="D63" s="136">
        <v>41.72</v>
      </c>
      <c r="E63" s="136">
        <v>41.08</v>
      </c>
      <c r="F63" s="137"/>
    </row>
    <row r="64" spans="2:6" x14ac:dyDescent="0.25">
      <c r="B64" s="1">
        <v>46</v>
      </c>
      <c r="C64" s="135"/>
      <c r="D64" s="136">
        <v>40.79</v>
      </c>
      <c r="E64" s="136">
        <v>41.2</v>
      </c>
      <c r="F64" s="137"/>
    </row>
    <row r="65" spans="2:6" x14ac:dyDescent="0.25">
      <c r="B65" s="1">
        <v>47</v>
      </c>
      <c r="C65" s="135"/>
      <c r="D65" s="136">
        <v>44.78</v>
      </c>
      <c r="E65" s="136">
        <v>40.729999999999997</v>
      </c>
      <c r="F65" s="137"/>
    </row>
    <row r="66" spans="2:6" x14ac:dyDescent="0.25">
      <c r="B66" s="1">
        <v>48</v>
      </c>
      <c r="C66" s="135"/>
      <c r="D66" s="136">
        <v>41.69</v>
      </c>
      <c r="E66" s="136"/>
      <c r="F66" s="137"/>
    </row>
    <row r="67" spans="2:6" x14ac:dyDescent="0.25">
      <c r="B67" s="1">
        <v>49</v>
      </c>
      <c r="C67" s="135"/>
      <c r="D67" s="136">
        <v>40.86</v>
      </c>
      <c r="E67" s="136"/>
      <c r="F67" s="137"/>
    </row>
    <row r="68" spans="2:6" x14ac:dyDescent="0.25">
      <c r="B68" s="1">
        <v>50</v>
      </c>
      <c r="C68" s="135"/>
      <c r="D68" s="136"/>
      <c r="E68" s="136"/>
      <c r="F68" s="137"/>
    </row>
    <row r="69" spans="2:6" x14ac:dyDescent="0.25">
      <c r="B69" s="1">
        <v>51</v>
      </c>
      <c r="C69" s="135"/>
      <c r="D69" s="136"/>
      <c r="E69" s="136"/>
      <c r="F69" s="137"/>
    </row>
    <row r="70" spans="2:6" x14ac:dyDescent="0.25">
      <c r="B70" s="1">
        <v>52</v>
      </c>
      <c r="C70" s="135"/>
      <c r="D70" s="136"/>
      <c r="E70" s="136"/>
      <c r="F70" s="137"/>
    </row>
    <row r="71" spans="2:6" x14ac:dyDescent="0.25">
      <c r="B71" s="1">
        <v>53</v>
      </c>
      <c r="C71" s="135"/>
      <c r="D71" s="136"/>
      <c r="E71" s="136"/>
      <c r="F71" s="137"/>
    </row>
    <row r="72" spans="2:6" x14ac:dyDescent="0.25">
      <c r="B72" s="1">
        <v>54</v>
      </c>
      <c r="C72" s="135"/>
      <c r="D72" s="136"/>
      <c r="E72" s="136"/>
      <c r="F72" s="137"/>
    </row>
    <row r="73" spans="2:6" x14ac:dyDescent="0.25">
      <c r="B73" s="1">
        <v>55</v>
      </c>
      <c r="C73" s="135"/>
      <c r="D73" s="136"/>
      <c r="E73" s="136"/>
      <c r="F73" s="137"/>
    </row>
    <row r="74" spans="2:6" x14ac:dyDescent="0.25">
      <c r="B74" s="1">
        <v>56</v>
      </c>
      <c r="C74" s="135"/>
      <c r="D74" s="136"/>
      <c r="E74" s="136"/>
      <c r="F74" s="137"/>
    </row>
    <row r="75" spans="2:6" x14ac:dyDescent="0.25">
      <c r="B75" s="1">
        <v>57</v>
      </c>
      <c r="C75" s="135"/>
      <c r="D75" s="136"/>
      <c r="E75" s="136"/>
      <c r="F75" s="137"/>
    </row>
    <row r="76" spans="2:6" x14ac:dyDescent="0.25">
      <c r="B76" s="1">
        <v>58</v>
      </c>
      <c r="C76" s="135"/>
      <c r="D76" s="136"/>
      <c r="E76" s="136"/>
      <c r="F76" s="137"/>
    </row>
    <row r="77" spans="2:6" x14ac:dyDescent="0.25">
      <c r="B77" s="1">
        <v>59</v>
      </c>
      <c r="C77" s="135"/>
      <c r="D77" s="136"/>
      <c r="E77" s="136"/>
      <c r="F77" s="137"/>
    </row>
    <row r="78" spans="2:6" x14ac:dyDescent="0.25">
      <c r="B78" s="1">
        <v>60</v>
      </c>
      <c r="C78" s="135"/>
      <c r="D78" s="136"/>
      <c r="E78" s="136"/>
      <c r="F78" s="137"/>
    </row>
    <row r="79" spans="2:6" x14ac:dyDescent="0.25">
      <c r="B79" s="1">
        <v>61</v>
      </c>
      <c r="C79" s="135"/>
      <c r="D79" s="136"/>
      <c r="E79" s="136"/>
      <c r="F79" s="137"/>
    </row>
    <row r="80" spans="2:6" x14ac:dyDescent="0.25">
      <c r="B80" s="1">
        <v>62</v>
      </c>
      <c r="C80" s="135"/>
      <c r="D80" s="136"/>
      <c r="E80" s="136"/>
      <c r="F80" s="137"/>
    </row>
    <row r="81" spans="2:6" x14ac:dyDescent="0.25">
      <c r="B81" s="1">
        <v>63</v>
      </c>
      <c r="C81" s="135"/>
      <c r="D81" s="136"/>
      <c r="E81" s="136"/>
      <c r="F81" s="137"/>
    </row>
    <row r="82" spans="2:6" x14ac:dyDescent="0.25">
      <c r="B82" s="1">
        <v>64</v>
      </c>
      <c r="C82" s="135"/>
      <c r="D82" s="136"/>
      <c r="E82" s="136"/>
      <c r="F82" s="137"/>
    </row>
    <row r="83" spans="2:6" ht="15.75" thickBot="1" x14ac:dyDescent="0.3">
      <c r="B83" s="1">
        <v>65</v>
      </c>
      <c r="C83" s="138"/>
      <c r="D83" s="139"/>
      <c r="E83" s="139"/>
      <c r="F83" s="14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H13" sqref="H13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5" t="s">
        <v>64</v>
      </c>
      <c r="B4" s="215"/>
      <c r="C4" s="215"/>
      <c r="D4" s="215"/>
      <c r="E4" s="215"/>
      <c r="F4" s="215"/>
      <c r="G4" s="215"/>
      <c r="H4" s="215"/>
      <c r="I4" s="215"/>
      <c r="J4" s="215"/>
      <c r="K4" s="215"/>
      <c r="L4" s="215"/>
    </row>
    <row r="5" spans="1:16" ht="7.5" customHeight="1" x14ac:dyDescent="0.25"/>
    <row r="6" spans="1:16" ht="17.25" x14ac:dyDescent="0.3">
      <c r="A6" s="166" t="s">
        <v>114</v>
      </c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</row>
    <row r="7" spans="1:16" ht="7.5" customHeight="1" x14ac:dyDescent="0.25"/>
    <row r="8" spans="1:16" s="2" customFormat="1" ht="20.25" customHeight="1" x14ac:dyDescent="0.25">
      <c r="A8" s="216" t="s">
        <v>44</v>
      </c>
      <c r="B8" s="217" t="s">
        <v>13</v>
      </c>
      <c r="C8" s="218" t="s">
        <v>18</v>
      </c>
      <c r="D8" s="217" t="s">
        <v>45</v>
      </c>
      <c r="E8" s="220" t="s">
        <v>46</v>
      </c>
      <c r="F8" s="222" t="s">
        <v>47</v>
      </c>
      <c r="G8" s="223"/>
      <c r="H8" s="223"/>
      <c r="I8" s="224"/>
      <c r="J8" s="225" t="s">
        <v>48</v>
      </c>
      <c r="K8" s="216" t="s">
        <v>49</v>
      </c>
      <c r="L8" s="216"/>
      <c r="M8" s="82"/>
      <c r="N8" s="82"/>
    </row>
    <row r="9" spans="1:16" s="2" customFormat="1" ht="27.75" customHeight="1" thickBot="1" x14ac:dyDescent="0.3">
      <c r="A9" s="216"/>
      <c r="B9" s="217"/>
      <c r="C9" s="219"/>
      <c r="D9" s="217"/>
      <c r="E9" s="221"/>
      <c r="F9" s="83" t="s">
        <v>50</v>
      </c>
      <c r="G9" s="83" t="s">
        <v>51</v>
      </c>
      <c r="H9" s="83" t="s">
        <v>52</v>
      </c>
      <c r="I9" s="84" t="s">
        <v>53</v>
      </c>
      <c r="J9" s="226"/>
      <c r="K9" s="125" t="s">
        <v>54</v>
      </c>
      <c r="L9" s="125" t="s">
        <v>55</v>
      </c>
      <c r="M9" s="85" t="s">
        <v>56</v>
      </c>
      <c r="N9" s="85" t="s">
        <v>57</v>
      </c>
    </row>
    <row r="10" spans="1:16" s="3" customFormat="1" ht="30" customHeight="1" thickBot="1" x14ac:dyDescent="0.3">
      <c r="A10" s="86">
        <v>1</v>
      </c>
      <c r="B10" s="87" t="s">
        <v>109</v>
      </c>
      <c r="C10" s="88">
        <v>69</v>
      </c>
      <c r="D10" s="88">
        <v>39</v>
      </c>
      <c r="E10" s="89">
        <f>D10</f>
        <v>39</v>
      </c>
      <c r="F10" s="243">
        <f>MIN(C19:C83)</f>
        <v>40.659999999999997</v>
      </c>
      <c r="G10" s="162">
        <f>AVERAGE(C19:C83)</f>
        <v>41.51868421052631</v>
      </c>
      <c r="H10" s="91">
        <v>2</v>
      </c>
      <c r="I10" s="92">
        <f>G10-F10</f>
        <v>0.85868421052631305</v>
      </c>
      <c r="J10" s="93">
        <v>1.9884259259259258E-2</v>
      </c>
      <c r="K10" s="93">
        <f>J10</f>
        <v>1.9884259259259258E-2</v>
      </c>
      <c r="L10" s="94">
        <f>K10</f>
        <v>1.9884259259259258E-2</v>
      </c>
      <c r="M10" s="95" t="s">
        <v>173</v>
      </c>
      <c r="N10" s="96">
        <v>5</v>
      </c>
      <c r="O10" s="238" t="s">
        <v>174</v>
      </c>
      <c r="P10" s="98"/>
    </row>
    <row r="11" spans="1:16" s="3" customFormat="1" ht="30" customHeight="1" thickBot="1" x14ac:dyDescent="0.3">
      <c r="A11" s="86">
        <v>2</v>
      </c>
      <c r="B11" s="87" t="s">
        <v>118</v>
      </c>
      <c r="C11" s="88">
        <v>21</v>
      </c>
      <c r="D11" s="88">
        <v>78</v>
      </c>
      <c r="E11" s="89">
        <f>D11-D10</f>
        <v>39</v>
      </c>
      <c r="F11" s="240">
        <f>MIN(D19:D83)</f>
        <v>40.81</v>
      </c>
      <c r="G11" s="161">
        <f>AVERAGE(D19:D83)</f>
        <v>41.451842105263161</v>
      </c>
      <c r="H11" s="91">
        <v>0</v>
      </c>
      <c r="I11" s="92">
        <f>G11-F11</f>
        <v>0.64184210526315866</v>
      </c>
      <c r="J11" s="93">
        <v>3.9675925925925927E-2</v>
      </c>
      <c r="K11" s="93">
        <f>J11-J10</f>
        <v>1.9791666666666669E-2</v>
      </c>
      <c r="L11" s="94">
        <f>K11</f>
        <v>1.9791666666666669E-2</v>
      </c>
      <c r="M11" s="95" t="s">
        <v>172</v>
      </c>
      <c r="N11" s="96"/>
      <c r="O11" s="97"/>
      <c r="P11" s="98"/>
    </row>
    <row r="12" spans="1:16" s="3" customFormat="1" ht="30" customHeight="1" thickBot="1" x14ac:dyDescent="0.3">
      <c r="A12" s="86">
        <v>3</v>
      </c>
      <c r="B12" s="87" t="s">
        <v>118</v>
      </c>
      <c r="C12" s="99">
        <v>69</v>
      </c>
      <c r="D12" s="88">
        <v>127</v>
      </c>
      <c r="E12" s="89">
        <f>D12-D11</f>
        <v>49</v>
      </c>
      <c r="F12" s="242">
        <f>MIN(E19:E83)</f>
        <v>40.68</v>
      </c>
      <c r="G12" s="162">
        <f>AVERAGE(E19:E83)</f>
        <v>41.39395833333333</v>
      </c>
      <c r="H12" s="91">
        <v>1</v>
      </c>
      <c r="I12" s="92">
        <f>G12-F12</f>
        <v>0.71395833333333059</v>
      </c>
      <c r="J12" s="93">
        <v>6.4247685185185185E-2</v>
      </c>
      <c r="K12" s="93">
        <f>J12-J11</f>
        <v>2.4571759259259258E-2</v>
      </c>
      <c r="L12" s="93">
        <f>K12+K11</f>
        <v>4.4363425925925931E-2</v>
      </c>
      <c r="M12" s="95" t="s">
        <v>171</v>
      </c>
      <c r="N12" s="96"/>
      <c r="O12" s="20"/>
    </row>
    <row r="13" spans="1:16" s="3" customFormat="1" ht="30" customHeight="1" thickBot="1" x14ac:dyDescent="0.3">
      <c r="A13" s="100" t="s">
        <v>58</v>
      </c>
      <c r="B13" s="101" t="s">
        <v>109</v>
      </c>
      <c r="C13" s="102">
        <v>33</v>
      </c>
      <c r="D13" s="102">
        <v>168</v>
      </c>
      <c r="E13" s="89">
        <f>D13-D12</f>
        <v>41</v>
      </c>
      <c r="F13" s="241">
        <f>MIN(F19:F83)</f>
        <v>41.05</v>
      </c>
      <c r="G13" s="127">
        <f>AVERAGE(F19:F83)</f>
        <v>41.651951219512199</v>
      </c>
      <c r="H13" s="128">
        <v>4</v>
      </c>
      <c r="I13" s="103">
        <f>G13-F13</f>
        <v>0.60195121951220187</v>
      </c>
      <c r="J13" s="93">
        <v>8.3611111111111122E-2</v>
      </c>
      <c r="K13" s="105">
        <f>J13-J12</f>
        <v>1.9363425925925937E-2</v>
      </c>
      <c r="L13" s="104">
        <f>K13+K10</f>
        <v>3.9247685185185191E-2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129">
        <f>AVERAGE(F10,F13)</f>
        <v>40.854999999999997</v>
      </c>
      <c r="G14" s="130">
        <f>AVERAGE(G10,G13)</f>
        <v>41.585317715019258</v>
      </c>
      <c r="H14" s="130" t="s">
        <v>175</v>
      </c>
      <c r="I14" s="109">
        <f>AVERAGE(I10,I13)</f>
        <v>0.73031771501925746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 t="s">
        <v>29</v>
      </c>
      <c r="C15" s="111"/>
      <c r="D15" s="112"/>
      <c r="E15" s="113"/>
      <c r="F15" s="114">
        <f>AVERAGE(F12,F11)</f>
        <v>40.745000000000005</v>
      </c>
      <c r="G15" s="115">
        <f>AVERAGE(G12,G11)</f>
        <v>41.422900219298242</v>
      </c>
      <c r="H15" s="115" t="s">
        <v>176</v>
      </c>
      <c r="I15" s="116">
        <f>AVERAGE(I12,I11)</f>
        <v>0.67790021929824462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40.799999999999997</v>
      </c>
      <c r="G16" s="119">
        <f>AVERAGE(G10:G13)</f>
        <v>41.50410896715875</v>
      </c>
      <c r="H16" s="120"/>
      <c r="I16" s="121">
        <f>AVERAGE(I10:I13)</f>
        <v>0.70410896715875104</v>
      </c>
      <c r="J16" s="113"/>
      <c r="K16" s="113"/>
      <c r="L16" s="113"/>
      <c r="M16" s="117"/>
      <c r="N16" s="117"/>
    </row>
    <row r="18" spans="2:14" ht="15.75" thickBot="1" x14ac:dyDescent="0.3">
      <c r="C18" s="131" t="str">
        <f>B10</f>
        <v>Пилипчук Василий</v>
      </c>
      <c r="D18" s="131" t="str">
        <f>B11</f>
        <v>Линник Владимир</v>
      </c>
      <c r="E18" s="131" t="str">
        <f>B12</f>
        <v>Линник Владимир</v>
      </c>
      <c r="F18" s="131" t="str">
        <f>B13</f>
        <v>Пилипчук Василий</v>
      </c>
    </row>
    <row r="19" spans="2:14" x14ac:dyDescent="0.25">
      <c r="B19" s="1">
        <v>1</v>
      </c>
      <c r="C19" s="132">
        <v>43.66</v>
      </c>
      <c r="D19" s="133">
        <v>42.67</v>
      </c>
      <c r="E19" s="133">
        <v>41.87</v>
      </c>
      <c r="F19" s="134">
        <v>43.31</v>
      </c>
      <c r="M19" s="2"/>
      <c r="N19" s="2"/>
    </row>
    <row r="20" spans="2:14" x14ac:dyDescent="0.25">
      <c r="B20" s="1">
        <v>2</v>
      </c>
      <c r="C20" s="135">
        <v>42.02</v>
      </c>
      <c r="D20" s="136">
        <v>41.67</v>
      </c>
      <c r="E20" s="136">
        <v>41.37</v>
      </c>
      <c r="F20" s="137">
        <v>42.18</v>
      </c>
      <c r="M20" s="3"/>
      <c r="N20" s="3"/>
    </row>
    <row r="21" spans="2:14" x14ac:dyDescent="0.25">
      <c r="B21" s="1">
        <v>3</v>
      </c>
      <c r="C21" s="135">
        <v>41.59</v>
      </c>
      <c r="D21" s="136">
        <v>41.53</v>
      </c>
      <c r="E21" s="136">
        <v>41.39</v>
      </c>
      <c r="F21" s="137">
        <v>41.65</v>
      </c>
      <c r="M21" s="3"/>
      <c r="N21" s="3"/>
    </row>
    <row r="22" spans="2:14" x14ac:dyDescent="0.25">
      <c r="B22" s="1">
        <v>4</v>
      </c>
      <c r="C22" s="135">
        <v>41.43</v>
      </c>
      <c r="D22" s="136">
        <v>41.33</v>
      </c>
      <c r="E22" s="136">
        <v>40.97</v>
      </c>
      <c r="F22" s="137">
        <v>41.87</v>
      </c>
      <c r="M22" s="3"/>
      <c r="N22" s="3"/>
    </row>
    <row r="23" spans="2:14" x14ac:dyDescent="0.25">
      <c r="B23" s="1">
        <v>5</v>
      </c>
      <c r="C23" s="135">
        <v>41.85</v>
      </c>
      <c r="D23" s="136">
        <v>41.21</v>
      </c>
      <c r="E23" s="136">
        <v>40.99</v>
      </c>
      <c r="F23" s="137">
        <v>42.96</v>
      </c>
    </row>
    <row r="24" spans="2:14" x14ac:dyDescent="0.25">
      <c r="B24" s="1">
        <v>6</v>
      </c>
      <c r="C24" s="135">
        <v>42.53</v>
      </c>
      <c r="D24" s="136">
        <v>41.08</v>
      </c>
      <c r="E24" s="136">
        <v>41.16</v>
      </c>
      <c r="F24" s="137">
        <v>41.57</v>
      </c>
    </row>
    <row r="25" spans="2:14" x14ac:dyDescent="0.25">
      <c r="B25" s="1">
        <v>7</v>
      </c>
      <c r="C25" s="135">
        <v>41.08</v>
      </c>
      <c r="D25" s="136">
        <v>41.71</v>
      </c>
      <c r="E25" s="136">
        <v>41.53</v>
      </c>
      <c r="F25" s="137">
        <v>41.35</v>
      </c>
    </row>
    <row r="26" spans="2:14" x14ac:dyDescent="0.25">
      <c r="B26" s="1">
        <v>8</v>
      </c>
      <c r="C26" s="135">
        <v>41.52</v>
      </c>
      <c r="D26" s="136">
        <v>44.07</v>
      </c>
      <c r="E26" s="136">
        <v>41.21</v>
      </c>
      <c r="F26" s="137">
        <v>41.38</v>
      </c>
    </row>
    <row r="27" spans="2:14" x14ac:dyDescent="0.25">
      <c r="B27" s="1">
        <v>9</v>
      </c>
      <c r="C27" s="135">
        <v>41.53</v>
      </c>
      <c r="D27" s="136">
        <v>41.73</v>
      </c>
      <c r="E27" s="136">
        <v>41.16</v>
      </c>
      <c r="F27" s="137">
        <v>41.43</v>
      </c>
    </row>
    <row r="28" spans="2:14" x14ac:dyDescent="0.25">
      <c r="B28" s="1">
        <v>10</v>
      </c>
      <c r="C28" s="135">
        <v>41.59</v>
      </c>
      <c r="D28" s="136">
        <v>41.07</v>
      </c>
      <c r="E28" s="136">
        <v>40.78</v>
      </c>
      <c r="F28" s="137">
        <v>41.12</v>
      </c>
    </row>
    <row r="29" spans="2:14" x14ac:dyDescent="0.25">
      <c r="B29" s="1">
        <v>11</v>
      </c>
      <c r="C29" s="135">
        <v>40.99</v>
      </c>
      <c r="D29" s="136">
        <v>41.15</v>
      </c>
      <c r="E29" s="136">
        <v>41.04</v>
      </c>
      <c r="F29" s="137">
        <v>41.94</v>
      </c>
    </row>
    <row r="30" spans="2:14" x14ac:dyDescent="0.25">
      <c r="B30" s="1">
        <v>12</v>
      </c>
      <c r="C30" s="135">
        <v>40.75</v>
      </c>
      <c r="D30" s="136">
        <v>41.17</v>
      </c>
      <c r="E30" s="136">
        <v>41.94</v>
      </c>
      <c r="F30" s="137">
        <v>41.24</v>
      </c>
    </row>
    <row r="31" spans="2:14" x14ac:dyDescent="0.25">
      <c r="B31" s="1">
        <v>13</v>
      </c>
      <c r="C31" s="135">
        <v>40.729999999999997</v>
      </c>
      <c r="D31" s="136">
        <v>41.19</v>
      </c>
      <c r="E31" s="136">
        <v>40.83</v>
      </c>
      <c r="F31" s="137">
        <v>42.58</v>
      </c>
    </row>
    <row r="32" spans="2:14" x14ac:dyDescent="0.25">
      <c r="B32" s="1">
        <v>14</v>
      </c>
      <c r="C32" s="135">
        <v>41.48</v>
      </c>
      <c r="D32" s="136">
        <v>41.03</v>
      </c>
      <c r="E32" s="136">
        <v>41.02</v>
      </c>
      <c r="F32" s="137">
        <v>41.29</v>
      </c>
    </row>
    <row r="33" spans="2:6" x14ac:dyDescent="0.25">
      <c r="B33" s="1">
        <v>15</v>
      </c>
      <c r="C33" s="135">
        <v>40.659999999999997</v>
      </c>
      <c r="D33" s="136">
        <v>40.950000000000003</v>
      </c>
      <c r="E33" s="136">
        <v>41.43</v>
      </c>
      <c r="F33" s="137">
        <v>41.41</v>
      </c>
    </row>
    <row r="34" spans="2:6" x14ac:dyDescent="0.25">
      <c r="B34" s="1">
        <v>16</v>
      </c>
      <c r="C34" s="135">
        <v>41.28</v>
      </c>
      <c r="D34" s="136">
        <v>41.19</v>
      </c>
      <c r="E34" s="136">
        <v>40.68</v>
      </c>
      <c r="F34" s="137">
        <v>41.63</v>
      </c>
    </row>
    <row r="35" spans="2:6" x14ac:dyDescent="0.25">
      <c r="B35" s="1">
        <v>17</v>
      </c>
      <c r="C35" s="135">
        <v>40.99</v>
      </c>
      <c r="D35" s="136">
        <v>41.05</v>
      </c>
      <c r="E35" s="136">
        <v>41.31</v>
      </c>
      <c r="F35" s="137">
        <v>41.33</v>
      </c>
    </row>
    <row r="36" spans="2:6" x14ac:dyDescent="0.25">
      <c r="B36" s="1">
        <v>18</v>
      </c>
      <c r="C36" s="135">
        <v>41.4</v>
      </c>
      <c r="D36" s="136">
        <v>41.12</v>
      </c>
      <c r="E36" s="136">
        <v>41.14</v>
      </c>
      <c r="F36" s="137">
        <v>41.52</v>
      </c>
    </row>
    <row r="37" spans="2:6" x14ac:dyDescent="0.25">
      <c r="B37" s="1">
        <v>19</v>
      </c>
      <c r="C37" s="135">
        <v>41.36</v>
      </c>
      <c r="D37" s="136">
        <v>41.75</v>
      </c>
      <c r="E37" s="136">
        <v>41.34</v>
      </c>
      <c r="F37" s="137">
        <v>41.36</v>
      </c>
    </row>
    <row r="38" spans="2:6" x14ac:dyDescent="0.25">
      <c r="B38" s="1">
        <v>20</v>
      </c>
      <c r="C38" s="135">
        <v>41.15</v>
      </c>
      <c r="D38" s="136">
        <v>41.65</v>
      </c>
      <c r="E38" s="136">
        <v>41.26</v>
      </c>
      <c r="F38" s="137">
        <v>41.47</v>
      </c>
    </row>
    <row r="39" spans="2:6" x14ac:dyDescent="0.25">
      <c r="B39" s="1">
        <v>21</v>
      </c>
      <c r="C39" s="135">
        <v>41.59</v>
      </c>
      <c r="D39" s="136">
        <v>41.37</v>
      </c>
      <c r="E39" s="136">
        <v>41.45</v>
      </c>
      <c r="F39" s="137">
        <v>41.56</v>
      </c>
    </row>
    <row r="40" spans="2:6" x14ac:dyDescent="0.25">
      <c r="B40" s="1">
        <v>22</v>
      </c>
      <c r="C40" s="135">
        <v>41.17</v>
      </c>
      <c r="D40" s="136">
        <v>40.81</v>
      </c>
      <c r="E40" s="136">
        <v>40.9</v>
      </c>
      <c r="F40" s="137">
        <v>41.33</v>
      </c>
    </row>
    <row r="41" spans="2:6" x14ac:dyDescent="0.25">
      <c r="B41" s="1">
        <v>23</v>
      </c>
      <c r="C41" s="135">
        <v>41.99</v>
      </c>
      <c r="D41" s="136">
        <v>41.37</v>
      </c>
      <c r="E41" s="136">
        <v>41.02</v>
      </c>
      <c r="F41" s="137">
        <v>41.19</v>
      </c>
    </row>
    <row r="42" spans="2:6" x14ac:dyDescent="0.25">
      <c r="B42" s="1">
        <v>24</v>
      </c>
      <c r="C42" s="135">
        <v>41.47</v>
      </c>
      <c r="D42" s="136">
        <v>41.22</v>
      </c>
      <c r="E42" s="136">
        <v>40.85</v>
      </c>
      <c r="F42" s="137">
        <v>41.58</v>
      </c>
    </row>
    <row r="43" spans="2:6" x14ac:dyDescent="0.25">
      <c r="B43" s="1">
        <v>25</v>
      </c>
      <c r="C43" s="135">
        <v>41.2</v>
      </c>
      <c r="D43" s="136">
        <v>41.46</v>
      </c>
      <c r="E43" s="136">
        <v>41.1</v>
      </c>
      <c r="F43" s="137">
        <v>41.32</v>
      </c>
    </row>
    <row r="44" spans="2:6" x14ac:dyDescent="0.25">
      <c r="B44" s="1">
        <v>26</v>
      </c>
      <c r="C44" s="135">
        <v>41.78</v>
      </c>
      <c r="D44" s="136">
        <v>42.48</v>
      </c>
      <c r="E44" s="136">
        <v>41.27</v>
      </c>
      <c r="F44" s="137">
        <v>41.47</v>
      </c>
    </row>
    <row r="45" spans="2:6" x14ac:dyDescent="0.25">
      <c r="B45" s="1">
        <v>27</v>
      </c>
      <c r="C45" s="135">
        <v>41.33</v>
      </c>
      <c r="D45" s="136">
        <v>40.92</v>
      </c>
      <c r="E45" s="136">
        <v>41.15</v>
      </c>
      <c r="F45" s="137">
        <v>41.97</v>
      </c>
    </row>
    <row r="46" spans="2:6" x14ac:dyDescent="0.25">
      <c r="B46" s="1">
        <v>28</v>
      </c>
      <c r="C46" s="135">
        <v>41.73</v>
      </c>
      <c r="D46" s="136">
        <v>41.52</v>
      </c>
      <c r="E46" s="136">
        <v>40.799999999999997</v>
      </c>
      <c r="F46" s="137">
        <v>42.41</v>
      </c>
    </row>
    <row r="47" spans="2:6" x14ac:dyDescent="0.25">
      <c r="B47" s="1">
        <v>29</v>
      </c>
      <c r="C47" s="135">
        <v>41.16</v>
      </c>
      <c r="D47" s="136">
        <v>41.58</v>
      </c>
      <c r="E47" s="136">
        <v>42.26</v>
      </c>
      <c r="F47" s="137">
        <v>41.05</v>
      </c>
    </row>
    <row r="48" spans="2:6" x14ac:dyDescent="0.25">
      <c r="B48" s="1">
        <v>30</v>
      </c>
      <c r="C48" s="135">
        <v>41.23</v>
      </c>
      <c r="D48" s="136">
        <v>41.23</v>
      </c>
      <c r="E48" s="136">
        <v>41.47</v>
      </c>
      <c r="F48" s="137">
        <v>41.43</v>
      </c>
    </row>
    <row r="49" spans="2:6" x14ac:dyDescent="0.25">
      <c r="B49" s="1">
        <v>31</v>
      </c>
      <c r="C49" s="135">
        <v>41.33</v>
      </c>
      <c r="D49" s="136">
        <v>41.57</v>
      </c>
      <c r="E49" s="136">
        <v>41.52</v>
      </c>
      <c r="F49" s="137">
        <v>43.49</v>
      </c>
    </row>
    <row r="50" spans="2:6" x14ac:dyDescent="0.25">
      <c r="B50" s="1">
        <v>32</v>
      </c>
      <c r="C50" s="135">
        <v>43</v>
      </c>
      <c r="D50" s="136">
        <v>41.18</v>
      </c>
      <c r="E50" s="136">
        <v>41.04</v>
      </c>
      <c r="F50" s="137">
        <v>41.08</v>
      </c>
    </row>
    <row r="51" spans="2:6" x14ac:dyDescent="0.25">
      <c r="B51" s="1">
        <v>33</v>
      </c>
      <c r="C51" s="135">
        <v>41.03</v>
      </c>
      <c r="D51" s="136">
        <v>41.73</v>
      </c>
      <c r="E51" s="136">
        <v>41.15</v>
      </c>
      <c r="F51" s="137">
        <v>41.06</v>
      </c>
    </row>
    <row r="52" spans="2:6" x14ac:dyDescent="0.25">
      <c r="B52" s="1">
        <v>34</v>
      </c>
      <c r="C52" s="135">
        <v>41.21</v>
      </c>
      <c r="D52" s="136">
        <v>41.44</v>
      </c>
      <c r="E52" s="136">
        <v>41.99</v>
      </c>
      <c r="F52" s="137">
        <v>41.18</v>
      </c>
    </row>
    <row r="53" spans="2:6" x14ac:dyDescent="0.25">
      <c r="B53" s="1">
        <v>35</v>
      </c>
      <c r="C53" s="135">
        <v>42.07</v>
      </c>
      <c r="D53" s="136">
        <v>41.02</v>
      </c>
      <c r="E53" s="136">
        <v>41.01</v>
      </c>
      <c r="F53" s="137">
        <v>41.48</v>
      </c>
    </row>
    <row r="54" spans="2:6" x14ac:dyDescent="0.25">
      <c r="B54" s="1">
        <v>36</v>
      </c>
      <c r="C54" s="135">
        <v>41.77</v>
      </c>
      <c r="D54" s="136">
        <v>41.25</v>
      </c>
      <c r="E54" s="136">
        <v>41.29</v>
      </c>
      <c r="F54" s="137">
        <v>42.87</v>
      </c>
    </row>
    <row r="55" spans="2:6" x14ac:dyDescent="0.25">
      <c r="B55" s="1">
        <v>37</v>
      </c>
      <c r="C55" s="135">
        <v>41.6</v>
      </c>
      <c r="D55" s="136">
        <v>41.23</v>
      </c>
      <c r="E55" s="136">
        <v>44.96</v>
      </c>
      <c r="F55" s="137">
        <v>41.06</v>
      </c>
    </row>
    <row r="56" spans="2:6" x14ac:dyDescent="0.25">
      <c r="B56" s="1">
        <v>38</v>
      </c>
      <c r="C56" s="135">
        <v>41.46</v>
      </c>
      <c r="D56" s="136">
        <v>41.47</v>
      </c>
      <c r="E56" s="136">
        <v>42.91</v>
      </c>
      <c r="F56" s="137">
        <v>41.51</v>
      </c>
    </row>
    <row r="57" spans="2:6" x14ac:dyDescent="0.25">
      <c r="B57" s="1">
        <v>39</v>
      </c>
      <c r="C57" s="135"/>
      <c r="D57" s="136"/>
      <c r="E57" s="136">
        <v>41.04</v>
      </c>
      <c r="F57" s="137">
        <v>41.41</v>
      </c>
    </row>
    <row r="58" spans="2:6" x14ac:dyDescent="0.25">
      <c r="B58" s="1">
        <v>40</v>
      </c>
      <c r="C58" s="135"/>
      <c r="D58" s="136"/>
      <c r="E58" s="136">
        <v>40.99</v>
      </c>
      <c r="F58" s="137">
        <v>41.33</v>
      </c>
    </row>
    <row r="59" spans="2:6" x14ac:dyDescent="0.25">
      <c r="B59" s="1">
        <v>41</v>
      </c>
      <c r="C59" s="135"/>
      <c r="D59" s="136"/>
      <c r="E59" s="136">
        <v>41.48</v>
      </c>
      <c r="F59" s="137">
        <v>41.36</v>
      </c>
    </row>
    <row r="60" spans="2:6" x14ac:dyDescent="0.25">
      <c r="B60" s="1">
        <v>42</v>
      </c>
      <c r="C60" s="135"/>
      <c r="D60" s="136"/>
      <c r="E60" s="136">
        <v>41.5</v>
      </c>
      <c r="F60" s="137"/>
    </row>
    <row r="61" spans="2:6" x14ac:dyDescent="0.25">
      <c r="B61" s="1">
        <v>43</v>
      </c>
      <c r="C61" s="135"/>
      <c r="D61" s="136"/>
      <c r="E61" s="136">
        <v>42.2</v>
      </c>
      <c r="F61" s="137"/>
    </row>
    <row r="62" spans="2:6" x14ac:dyDescent="0.25">
      <c r="B62" s="1">
        <v>44</v>
      </c>
      <c r="C62" s="135"/>
      <c r="D62" s="136"/>
      <c r="E62" s="136">
        <v>41.22</v>
      </c>
      <c r="F62" s="137"/>
    </row>
    <row r="63" spans="2:6" x14ac:dyDescent="0.25">
      <c r="B63" s="1">
        <v>45</v>
      </c>
      <c r="C63" s="135"/>
      <c r="D63" s="136"/>
      <c r="E63" s="136">
        <v>42.35</v>
      </c>
      <c r="F63" s="137"/>
    </row>
    <row r="64" spans="2:6" x14ac:dyDescent="0.25">
      <c r="B64" s="1">
        <v>46</v>
      </c>
      <c r="C64" s="135"/>
      <c r="D64" s="136"/>
      <c r="E64" s="136">
        <v>41.3</v>
      </c>
      <c r="F64" s="137"/>
    </row>
    <row r="65" spans="2:6" x14ac:dyDescent="0.25">
      <c r="B65" s="1">
        <v>47</v>
      </c>
      <c r="C65" s="135"/>
      <c r="D65" s="136"/>
      <c r="E65" s="136">
        <v>40.9</v>
      </c>
      <c r="F65" s="137"/>
    </row>
    <row r="66" spans="2:6" x14ac:dyDescent="0.25">
      <c r="B66" s="1">
        <v>48</v>
      </c>
      <c r="C66" s="135"/>
      <c r="D66" s="136"/>
      <c r="E66" s="136">
        <v>41.37</v>
      </c>
      <c r="F66" s="137"/>
    </row>
    <row r="67" spans="2:6" x14ac:dyDescent="0.25">
      <c r="B67" s="1">
        <v>49</v>
      </c>
      <c r="C67" s="135"/>
      <c r="D67" s="136"/>
      <c r="E67" s="136"/>
      <c r="F67" s="137"/>
    </row>
    <row r="68" spans="2:6" x14ac:dyDescent="0.25">
      <c r="B68" s="1">
        <v>50</v>
      </c>
      <c r="C68" s="135"/>
      <c r="D68" s="136"/>
      <c r="E68" s="136"/>
      <c r="F68" s="137"/>
    </row>
    <row r="69" spans="2:6" x14ac:dyDescent="0.25">
      <c r="B69" s="1">
        <v>51</v>
      </c>
      <c r="C69" s="135"/>
      <c r="D69" s="136"/>
      <c r="E69" s="136"/>
      <c r="F69" s="137"/>
    </row>
    <row r="70" spans="2:6" x14ac:dyDescent="0.25">
      <c r="B70" s="1">
        <v>52</v>
      </c>
      <c r="C70" s="135"/>
      <c r="D70" s="136"/>
      <c r="E70" s="136"/>
      <c r="F70" s="137"/>
    </row>
    <row r="71" spans="2:6" x14ac:dyDescent="0.25">
      <c r="B71" s="1">
        <v>53</v>
      </c>
      <c r="C71" s="135"/>
      <c r="D71" s="136"/>
      <c r="E71" s="136"/>
      <c r="F71" s="137"/>
    </row>
    <row r="72" spans="2:6" x14ac:dyDescent="0.25">
      <c r="B72" s="1">
        <v>54</v>
      </c>
      <c r="C72" s="135"/>
      <c r="D72" s="136"/>
      <c r="E72" s="136"/>
      <c r="F72" s="137"/>
    </row>
    <row r="73" spans="2:6" x14ac:dyDescent="0.25">
      <c r="B73" s="1">
        <v>55</v>
      </c>
      <c r="C73" s="135"/>
      <c r="D73" s="136"/>
      <c r="E73" s="136"/>
      <c r="F73" s="137"/>
    </row>
    <row r="74" spans="2:6" x14ac:dyDescent="0.25">
      <c r="B74" s="1">
        <v>56</v>
      </c>
      <c r="C74" s="135"/>
      <c r="D74" s="136"/>
      <c r="E74" s="136"/>
      <c r="F74" s="137"/>
    </row>
    <row r="75" spans="2:6" x14ac:dyDescent="0.25">
      <c r="B75" s="1">
        <v>57</v>
      </c>
      <c r="C75" s="135"/>
      <c r="D75" s="136"/>
      <c r="E75" s="136"/>
      <c r="F75" s="137"/>
    </row>
    <row r="76" spans="2:6" x14ac:dyDescent="0.25">
      <c r="B76" s="1">
        <v>58</v>
      </c>
      <c r="C76" s="135"/>
      <c r="D76" s="136"/>
      <c r="E76" s="136"/>
      <c r="F76" s="137"/>
    </row>
    <row r="77" spans="2:6" x14ac:dyDescent="0.25">
      <c r="B77" s="1">
        <v>59</v>
      </c>
      <c r="C77" s="135"/>
      <c r="D77" s="136"/>
      <c r="E77" s="136"/>
      <c r="F77" s="137"/>
    </row>
    <row r="78" spans="2:6" x14ac:dyDescent="0.25">
      <c r="B78" s="1">
        <v>60</v>
      </c>
      <c r="C78" s="135"/>
      <c r="D78" s="136"/>
      <c r="E78" s="136"/>
      <c r="F78" s="137"/>
    </row>
    <row r="79" spans="2:6" x14ac:dyDescent="0.25">
      <c r="B79" s="1">
        <v>61</v>
      </c>
      <c r="C79" s="135"/>
      <c r="D79" s="136"/>
      <c r="E79" s="136"/>
      <c r="F79" s="137"/>
    </row>
    <row r="80" spans="2:6" x14ac:dyDescent="0.25">
      <c r="B80" s="1">
        <v>62</v>
      </c>
      <c r="C80" s="135"/>
      <c r="D80" s="136"/>
      <c r="E80" s="136"/>
      <c r="F80" s="137"/>
    </row>
    <row r="81" spans="2:6" x14ac:dyDescent="0.25">
      <c r="B81" s="1">
        <v>63</v>
      </c>
      <c r="C81" s="135"/>
      <c r="D81" s="136"/>
      <c r="E81" s="136"/>
      <c r="F81" s="137"/>
    </row>
    <row r="82" spans="2:6" x14ac:dyDescent="0.25">
      <c r="B82" s="1">
        <v>64</v>
      </c>
      <c r="C82" s="135"/>
      <c r="D82" s="136"/>
      <c r="E82" s="136"/>
      <c r="F82" s="137"/>
    </row>
    <row r="83" spans="2:6" ht="15.75" thickBot="1" x14ac:dyDescent="0.3">
      <c r="B83" s="1">
        <v>65</v>
      </c>
      <c r="C83" s="138"/>
      <c r="D83" s="139"/>
      <c r="E83" s="139"/>
      <c r="F83" s="14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15" zoomScale="75" zoomScaleNormal="75" workbookViewId="0">
      <selection activeCell="H14" sqref="H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5" t="s">
        <v>63</v>
      </c>
      <c r="B4" s="215"/>
      <c r="C4" s="215"/>
      <c r="D4" s="215"/>
      <c r="E4" s="215"/>
      <c r="F4" s="215"/>
      <c r="G4" s="215"/>
      <c r="H4" s="215"/>
      <c r="I4" s="215"/>
      <c r="J4" s="215"/>
      <c r="K4" s="215"/>
      <c r="L4" s="215"/>
    </row>
    <row r="5" spans="1:16" ht="7.5" customHeight="1" x14ac:dyDescent="0.25"/>
    <row r="6" spans="1:16" ht="17.25" x14ac:dyDescent="0.3">
      <c r="A6" s="166" t="s">
        <v>88</v>
      </c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</row>
    <row r="7" spans="1:16" ht="7.5" customHeight="1" x14ac:dyDescent="0.25"/>
    <row r="8" spans="1:16" s="2" customFormat="1" ht="20.25" customHeight="1" x14ac:dyDescent="0.25">
      <c r="A8" s="216" t="s">
        <v>44</v>
      </c>
      <c r="B8" s="217" t="s">
        <v>13</v>
      </c>
      <c r="C8" s="218" t="s">
        <v>18</v>
      </c>
      <c r="D8" s="217" t="s">
        <v>45</v>
      </c>
      <c r="E8" s="220" t="s">
        <v>46</v>
      </c>
      <c r="F8" s="222" t="s">
        <v>47</v>
      </c>
      <c r="G8" s="223"/>
      <c r="H8" s="223"/>
      <c r="I8" s="224"/>
      <c r="J8" s="225" t="s">
        <v>48</v>
      </c>
      <c r="K8" s="216" t="s">
        <v>49</v>
      </c>
      <c r="L8" s="216"/>
      <c r="M8" s="82"/>
      <c r="N8" s="82"/>
    </row>
    <row r="9" spans="1:16" s="2" customFormat="1" ht="27.75" customHeight="1" x14ac:dyDescent="0.25">
      <c r="A9" s="216"/>
      <c r="B9" s="217"/>
      <c r="C9" s="219"/>
      <c r="D9" s="217"/>
      <c r="E9" s="221"/>
      <c r="F9" s="83" t="s">
        <v>50</v>
      </c>
      <c r="G9" s="83" t="s">
        <v>51</v>
      </c>
      <c r="H9" s="83" t="s">
        <v>52</v>
      </c>
      <c r="I9" s="84" t="s">
        <v>53</v>
      </c>
      <c r="J9" s="226"/>
      <c r="K9" s="125" t="s">
        <v>54</v>
      </c>
      <c r="L9" s="125" t="s">
        <v>55</v>
      </c>
      <c r="M9" s="85" t="s">
        <v>56</v>
      </c>
      <c r="N9" s="85" t="s">
        <v>57</v>
      </c>
    </row>
    <row r="10" spans="1:16" s="3" customFormat="1" ht="30" customHeight="1" x14ac:dyDescent="0.25">
      <c r="A10" s="86">
        <v>1</v>
      </c>
      <c r="B10" s="87" t="s">
        <v>89</v>
      </c>
      <c r="C10" s="88">
        <v>21</v>
      </c>
      <c r="D10" s="88">
        <v>36</v>
      </c>
      <c r="E10" s="89">
        <f>D10</f>
        <v>36</v>
      </c>
      <c r="F10" s="122">
        <f>MIN(C19:C83)</f>
        <v>40.64</v>
      </c>
      <c r="G10" s="162">
        <f>AVERAGE(C19:C83)</f>
        <v>41.531714285714287</v>
      </c>
      <c r="H10" s="91">
        <v>1</v>
      </c>
      <c r="I10" s="92">
        <f>G10-F10</f>
        <v>0.89171428571428635</v>
      </c>
      <c r="J10" s="93">
        <v>1.8541666666666668E-2</v>
      </c>
      <c r="K10" s="93">
        <f>J10</f>
        <v>1.8541666666666668E-2</v>
      </c>
      <c r="L10" s="94">
        <f>K10</f>
        <v>1.8541666666666668E-2</v>
      </c>
      <c r="M10" s="95" t="s">
        <v>178</v>
      </c>
      <c r="N10" s="96">
        <v>10</v>
      </c>
      <c r="O10" s="238" t="s">
        <v>181</v>
      </c>
      <c r="P10" s="98"/>
    </row>
    <row r="11" spans="1:16" s="3" customFormat="1" ht="30" customHeight="1" thickBot="1" x14ac:dyDescent="0.3">
      <c r="A11" s="86">
        <v>2</v>
      </c>
      <c r="B11" s="87" t="s">
        <v>90</v>
      </c>
      <c r="C11" s="88">
        <v>33</v>
      </c>
      <c r="D11" s="88">
        <v>84</v>
      </c>
      <c r="E11" s="89">
        <f>D11-D10</f>
        <v>48</v>
      </c>
      <c r="F11" s="239">
        <f>MIN(D19:D83)</f>
        <v>41.85</v>
      </c>
      <c r="G11" s="161">
        <f>AVERAGE(D19:D83)</f>
        <v>42.830851063829783</v>
      </c>
      <c r="H11" s="91">
        <v>1</v>
      </c>
      <c r="I11" s="92">
        <f>G11-F11</f>
        <v>0.98085106382978182</v>
      </c>
      <c r="J11" s="93">
        <v>4.355324074074074E-2</v>
      </c>
      <c r="K11" s="93">
        <f>J11-J10</f>
        <v>2.5011574074074071E-2</v>
      </c>
      <c r="L11" s="94">
        <f>K11</f>
        <v>2.5011574074074071E-2</v>
      </c>
      <c r="M11" s="95" t="s">
        <v>179</v>
      </c>
      <c r="N11" s="96">
        <v>10</v>
      </c>
      <c r="O11" s="238" t="s">
        <v>181</v>
      </c>
      <c r="P11" s="98"/>
    </row>
    <row r="12" spans="1:16" s="3" customFormat="1" ht="30" customHeight="1" thickBot="1" x14ac:dyDescent="0.3">
      <c r="A12" s="86">
        <v>3</v>
      </c>
      <c r="B12" s="87" t="s">
        <v>89</v>
      </c>
      <c r="C12" s="99">
        <v>13</v>
      </c>
      <c r="D12" s="88">
        <v>141</v>
      </c>
      <c r="E12" s="89">
        <f>D12-D11</f>
        <v>57</v>
      </c>
      <c r="F12" s="243">
        <f>MIN(E19:E83)</f>
        <v>40.6</v>
      </c>
      <c r="G12" s="162">
        <f>AVERAGE(E19:E83)</f>
        <v>41.507321428571423</v>
      </c>
      <c r="H12" s="91">
        <v>1</v>
      </c>
      <c r="I12" s="92">
        <f>G12-F12</f>
        <v>0.90732142857142151</v>
      </c>
      <c r="J12" s="93">
        <v>7.2013888888888891E-2</v>
      </c>
      <c r="K12" s="93">
        <f>J12-J11</f>
        <v>2.8460648148148152E-2</v>
      </c>
      <c r="L12" s="93">
        <f>K12+K10</f>
        <v>4.7002314814814816E-2</v>
      </c>
      <c r="M12" s="95" t="s">
        <v>180</v>
      </c>
      <c r="N12" s="96"/>
      <c r="O12" s="20"/>
    </row>
    <row r="13" spans="1:16" s="3" customFormat="1" ht="30" customHeight="1" thickBot="1" x14ac:dyDescent="0.3">
      <c r="A13" s="100" t="s">
        <v>58</v>
      </c>
      <c r="B13" s="101" t="s">
        <v>90</v>
      </c>
      <c r="C13" s="102">
        <v>8</v>
      </c>
      <c r="D13" s="102">
        <v>165</v>
      </c>
      <c r="E13" s="89">
        <f>D13-D12</f>
        <v>24</v>
      </c>
      <c r="F13" s="242">
        <f>MIN(F19:F83)</f>
        <v>41.1</v>
      </c>
      <c r="G13" s="246">
        <f>AVERAGE(F19:F83)</f>
        <v>42.131250000000009</v>
      </c>
      <c r="H13" s="128">
        <v>0</v>
      </c>
      <c r="I13" s="103">
        <f>G13-F13</f>
        <v>1.0312500000000071</v>
      </c>
      <c r="J13" s="93">
        <v>8.3611111111111122E-2</v>
      </c>
      <c r="K13" s="105">
        <f>J13-J12</f>
        <v>1.1597222222222231E-2</v>
      </c>
      <c r="L13" s="104">
        <f>K13+K11</f>
        <v>3.6608796296296306E-2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247">
        <f>AVERAGE(F10,F12)</f>
        <v>40.620000000000005</v>
      </c>
      <c r="G14" s="130">
        <f>AVERAGE(G10,G12)</f>
        <v>41.519517857142858</v>
      </c>
      <c r="H14" s="130" t="s">
        <v>177</v>
      </c>
      <c r="I14" s="109">
        <f>AVERAGE(I10,I12)</f>
        <v>0.89951785714285393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AVERAGE(F11,F13)</f>
        <v>41.475000000000001</v>
      </c>
      <c r="G15" s="115">
        <f>AVERAGE(G11,G13)</f>
        <v>42.481050531914896</v>
      </c>
      <c r="H15" s="115" t="s">
        <v>138</v>
      </c>
      <c r="I15" s="116">
        <f>AVERAGE(I11,I13)</f>
        <v>1.0060505319148945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41.047499999999999</v>
      </c>
      <c r="G16" s="119">
        <f>AVERAGE(G10:G13)</f>
        <v>42.000284194528874</v>
      </c>
      <c r="H16" s="120"/>
      <c r="I16" s="121">
        <f>AVERAGE(I10:I13)</f>
        <v>0.9527841945288742</v>
      </c>
      <c r="J16" s="113"/>
      <c r="K16" s="113"/>
      <c r="L16" s="113"/>
      <c r="M16" s="117"/>
      <c r="N16" s="117"/>
    </row>
    <row r="18" spans="2:14" ht="15.75" thickBot="1" x14ac:dyDescent="0.3">
      <c r="C18" s="131" t="str">
        <f>B10</f>
        <v>Синани Влад</v>
      </c>
      <c r="D18" s="131" t="str">
        <f>B11</f>
        <v>Булавинов Андрей</v>
      </c>
      <c r="E18" s="131" t="str">
        <f>B12</f>
        <v>Синани Влад</v>
      </c>
      <c r="F18" s="131" t="str">
        <f>B13</f>
        <v>Булавинов Андрей</v>
      </c>
    </row>
    <row r="19" spans="2:14" x14ac:dyDescent="0.25">
      <c r="B19" s="1">
        <v>1</v>
      </c>
      <c r="C19" s="132">
        <v>43.74</v>
      </c>
      <c r="D19" s="133">
        <v>44.29</v>
      </c>
      <c r="E19" s="133">
        <v>42.92</v>
      </c>
      <c r="F19" s="134">
        <v>43.74</v>
      </c>
      <c r="M19" s="2"/>
      <c r="N19" s="2"/>
    </row>
    <row r="20" spans="2:14" x14ac:dyDescent="0.25">
      <c r="B20" s="1">
        <v>2</v>
      </c>
      <c r="C20" s="135">
        <v>41.75</v>
      </c>
      <c r="D20" s="136">
        <v>42.96</v>
      </c>
      <c r="E20" s="136">
        <v>41.46</v>
      </c>
      <c r="F20" s="137">
        <v>43.81</v>
      </c>
      <c r="M20" s="3"/>
      <c r="N20" s="3"/>
    </row>
    <row r="21" spans="2:14" x14ac:dyDescent="0.25">
      <c r="B21" s="1">
        <v>3</v>
      </c>
      <c r="C21" s="135">
        <v>42.69</v>
      </c>
      <c r="D21" s="136">
        <v>43.13</v>
      </c>
      <c r="E21" s="136">
        <v>41.8</v>
      </c>
      <c r="F21" s="137">
        <v>42.79</v>
      </c>
      <c r="M21" s="3"/>
      <c r="N21" s="3"/>
    </row>
    <row r="22" spans="2:14" x14ac:dyDescent="0.25">
      <c r="B22" s="1">
        <v>4</v>
      </c>
      <c r="C22" s="135">
        <v>41.41</v>
      </c>
      <c r="D22" s="136">
        <v>42.61</v>
      </c>
      <c r="E22" s="136">
        <v>41.54</v>
      </c>
      <c r="F22" s="137">
        <v>44.12</v>
      </c>
      <c r="M22" s="3"/>
      <c r="N22" s="3"/>
    </row>
    <row r="23" spans="2:14" x14ac:dyDescent="0.25">
      <c r="B23" s="1">
        <v>5</v>
      </c>
      <c r="C23" s="135">
        <v>41.02</v>
      </c>
      <c r="D23" s="136">
        <v>42.78</v>
      </c>
      <c r="E23" s="136">
        <v>41.33</v>
      </c>
      <c r="F23" s="137">
        <v>42.25</v>
      </c>
    </row>
    <row r="24" spans="2:14" x14ac:dyDescent="0.25">
      <c r="B24" s="1">
        <v>6</v>
      </c>
      <c r="C24" s="135">
        <v>42.28</v>
      </c>
      <c r="D24" s="136">
        <v>42.72</v>
      </c>
      <c r="E24" s="136">
        <v>41.26</v>
      </c>
      <c r="F24" s="137">
        <v>42.75</v>
      </c>
    </row>
    <row r="25" spans="2:14" x14ac:dyDescent="0.25">
      <c r="B25" s="1">
        <v>7</v>
      </c>
      <c r="C25" s="135">
        <v>41.01</v>
      </c>
      <c r="D25" s="136">
        <v>42.64</v>
      </c>
      <c r="E25" s="136">
        <v>40.83</v>
      </c>
      <c r="F25" s="137">
        <v>41.81</v>
      </c>
    </row>
    <row r="26" spans="2:14" x14ac:dyDescent="0.25">
      <c r="B26" s="1">
        <v>8</v>
      </c>
      <c r="C26" s="135">
        <v>41.58</v>
      </c>
      <c r="D26" s="136">
        <v>44.93</v>
      </c>
      <c r="E26" s="136">
        <v>41.83</v>
      </c>
      <c r="F26" s="137">
        <v>41.53</v>
      </c>
    </row>
    <row r="27" spans="2:14" x14ac:dyDescent="0.25">
      <c r="B27" s="1">
        <v>9</v>
      </c>
      <c r="C27" s="135">
        <v>41.47</v>
      </c>
      <c r="D27" s="136">
        <v>43.99</v>
      </c>
      <c r="E27" s="136">
        <v>41.67</v>
      </c>
      <c r="F27" s="137">
        <v>41.74</v>
      </c>
    </row>
    <row r="28" spans="2:14" x14ac:dyDescent="0.25">
      <c r="B28" s="1">
        <v>10</v>
      </c>
      <c r="C28" s="135">
        <v>41.67</v>
      </c>
      <c r="D28" s="136">
        <v>42.44</v>
      </c>
      <c r="E28" s="136">
        <v>41.4</v>
      </c>
      <c r="F28" s="137">
        <v>41.48</v>
      </c>
    </row>
    <row r="29" spans="2:14" x14ac:dyDescent="0.25">
      <c r="B29" s="1">
        <v>11</v>
      </c>
      <c r="C29" s="135">
        <v>41.48</v>
      </c>
      <c r="D29" s="136">
        <v>43.57</v>
      </c>
      <c r="E29" s="136">
        <v>40.6</v>
      </c>
      <c r="F29" s="137">
        <v>41.83</v>
      </c>
    </row>
    <row r="30" spans="2:14" x14ac:dyDescent="0.25">
      <c r="B30" s="1">
        <v>12</v>
      </c>
      <c r="C30" s="135">
        <v>41.21</v>
      </c>
      <c r="D30" s="136">
        <v>42.09</v>
      </c>
      <c r="E30" s="136">
        <v>40.64</v>
      </c>
      <c r="F30" s="137">
        <v>41.91</v>
      </c>
    </row>
    <row r="31" spans="2:14" x14ac:dyDescent="0.25">
      <c r="B31" s="1">
        <v>13</v>
      </c>
      <c r="C31" s="135">
        <v>41.28</v>
      </c>
      <c r="D31" s="136">
        <v>42.3</v>
      </c>
      <c r="E31" s="136">
        <v>42.29</v>
      </c>
      <c r="F31" s="137">
        <v>41.38</v>
      </c>
    </row>
    <row r="32" spans="2:14" x14ac:dyDescent="0.25">
      <c r="B32" s="1">
        <v>14</v>
      </c>
      <c r="C32" s="135">
        <v>41</v>
      </c>
      <c r="D32" s="136">
        <v>42.44</v>
      </c>
      <c r="E32" s="136">
        <v>43.63</v>
      </c>
      <c r="F32" s="137">
        <v>42.01</v>
      </c>
    </row>
    <row r="33" spans="2:6" x14ac:dyDescent="0.25">
      <c r="B33" s="1">
        <v>15</v>
      </c>
      <c r="C33" s="135">
        <v>41.78</v>
      </c>
      <c r="D33" s="136">
        <v>42.02</v>
      </c>
      <c r="E33" s="136">
        <v>41.16</v>
      </c>
      <c r="F33" s="137">
        <v>42.2</v>
      </c>
    </row>
    <row r="34" spans="2:6" x14ac:dyDescent="0.25">
      <c r="B34" s="1">
        <v>16</v>
      </c>
      <c r="C34" s="135">
        <v>41.17</v>
      </c>
      <c r="D34" s="136">
        <v>42.02</v>
      </c>
      <c r="E34" s="136">
        <v>42.34</v>
      </c>
      <c r="F34" s="249">
        <v>41.4</v>
      </c>
    </row>
    <row r="35" spans="2:6" x14ac:dyDescent="0.25">
      <c r="B35" s="1">
        <v>17</v>
      </c>
      <c r="C35" s="135">
        <v>40.909999999999997</v>
      </c>
      <c r="D35" s="136">
        <v>41.85</v>
      </c>
      <c r="E35" s="136">
        <v>42.37</v>
      </c>
      <c r="F35" s="137">
        <v>42.53</v>
      </c>
    </row>
    <row r="36" spans="2:6" x14ac:dyDescent="0.25">
      <c r="B36" s="1">
        <v>18</v>
      </c>
      <c r="C36" s="135">
        <v>40.93</v>
      </c>
      <c r="D36" s="136">
        <v>42.18</v>
      </c>
      <c r="E36" s="136">
        <v>41.78</v>
      </c>
      <c r="F36" s="137">
        <v>41.1</v>
      </c>
    </row>
    <row r="37" spans="2:6" x14ac:dyDescent="0.25">
      <c r="B37" s="1">
        <v>19</v>
      </c>
      <c r="C37" s="135">
        <v>41.14</v>
      </c>
      <c r="D37" s="136">
        <v>44.87</v>
      </c>
      <c r="E37" s="136">
        <v>40.94</v>
      </c>
      <c r="F37" s="137">
        <v>41.99</v>
      </c>
    </row>
    <row r="38" spans="2:6" x14ac:dyDescent="0.25">
      <c r="B38" s="1">
        <v>20</v>
      </c>
      <c r="C38" s="135">
        <v>40.64</v>
      </c>
      <c r="D38" s="136">
        <v>42.19</v>
      </c>
      <c r="E38" s="136">
        <v>41.58</v>
      </c>
      <c r="F38" s="137">
        <v>41.88</v>
      </c>
    </row>
    <row r="39" spans="2:6" x14ac:dyDescent="0.25">
      <c r="B39" s="1">
        <v>21</v>
      </c>
      <c r="C39" s="135">
        <v>40.840000000000003</v>
      </c>
      <c r="D39" s="136">
        <v>41.99</v>
      </c>
      <c r="E39" s="136">
        <v>41.12</v>
      </c>
      <c r="F39" s="137">
        <v>41.99</v>
      </c>
    </row>
    <row r="40" spans="2:6" x14ac:dyDescent="0.25">
      <c r="B40" s="1">
        <v>22</v>
      </c>
      <c r="C40" s="135">
        <v>41.36</v>
      </c>
      <c r="D40" s="136">
        <v>41.86</v>
      </c>
      <c r="E40" s="136">
        <v>41.14</v>
      </c>
      <c r="F40" s="137">
        <v>41.76</v>
      </c>
    </row>
    <row r="41" spans="2:6" x14ac:dyDescent="0.25">
      <c r="B41" s="1">
        <v>23</v>
      </c>
      <c r="C41" s="135">
        <v>43.44</v>
      </c>
      <c r="D41" s="136">
        <v>42.84</v>
      </c>
      <c r="E41" s="136">
        <v>40.75</v>
      </c>
      <c r="F41" s="137">
        <v>41.31</v>
      </c>
    </row>
    <row r="42" spans="2:6" x14ac:dyDescent="0.25">
      <c r="B42" s="1">
        <v>24</v>
      </c>
      <c r="C42" s="135">
        <v>41.04</v>
      </c>
      <c r="D42" s="136">
        <v>42.29</v>
      </c>
      <c r="E42" s="136">
        <v>40.75</v>
      </c>
      <c r="F42" s="137">
        <v>41.84</v>
      </c>
    </row>
    <row r="43" spans="2:6" x14ac:dyDescent="0.25">
      <c r="B43" s="1">
        <v>25</v>
      </c>
      <c r="C43" s="135">
        <v>40.950000000000003</v>
      </c>
      <c r="D43" s="136">
        <v>43.42</v>
      </c>
      <c r="E43" s="136">
        <v>40.99</v>
      </c>
      <c r="F43" s="137"/>
    </row>
    <row r="44" spans="2:6" x14ac:dyDescent="0.25">
      <c r="B44" s="1">
        <v>26</v>
      </c>
      <c r="C44" s="135">
        <v>40.72</v>
      </c>
      <c r="D44" s="136">
        <v>43.44</v>
      </c>
      <c r="E44" s="136">
        <v>41.59</v>
      </c>
      <c r="F44" s="137"/>
    </row>
    <row r="45" spans="2:6" x14ac:dyDescent="0.25">
      <c r="B45" s="1">
        <v>27</v>
      </c>
      <c r="C45" s="135">
        <v>41.28</v>
      </c>
      <c r="D45" s="136">
        <v>42.96</v>
      </c>
      <c r="E45" s="136">
        <v>40.82</v>
      </c>
      <c r="F45" s="137"/>
    </row>
    <row r="46" spans="2:6" x14ac:dyDescent="0.25">
      <c r="B46" s="1">
        <v>28</v>
      </c>
      <c r="C46" s="135">
        <v>41.96</v>
      </c>
      <c r="D46" s="136">
        <v>42.09</v>
      </c>
      <c r="E46" s="136">
        <v>41.42</v>
      </c>
      <c r="F46" s="137"/>
    </row>
    <row r="47" spans="2:6" x14ac:dyDescent="0.25">
      <c r="B47" s="1">
        <v>29</v>
      </c>
      <c r="C47" s="135">
        <v>41.44</v>
      </c>
      <c r="D47" s="136">
        <v>42.23</v>
      </c>
      <c r="E47" s="136">
        <v>40.97</v>
      </c>
      <c r="F47" s="137"/>
    </row>
    <row r="48" spans="2:6" x14ac:dyDescent="0.25">
      <c r="B48" s="1">
        <v>30</v>
      </c>
      <c r="C48" s="135">
        <v>42.42</v>
      </c>
      <c r="D48" s="136">
        <v>42.1</v>
      </c>
      <c r="E48" s="136">
        <v>41.51</v>
      </c>
      <c r="F48" s="137"/>
    </row>
    <row r="49" spans="2:6" x14ac:dyDescent="0.25">
      <c r="B49" s="1">
        <v>31</v>
      </c>
      <c r="C49" s="135">
        <v>41.8</v>
      </c>
      <c r="D49" s="136">
        <v>42.35</v>
      </c>
      <c r="E49" s="136">
        <v>41.41</v>
      </c>
      <c r="F49" s="137"/>
    </row>
    <row r="50" spans="2:6" x14ac:dyDescent="0.25">
      <c r="B50" s="1">
        <v>32</v>
      </c>
      <c r="C50" s="135">
        <v>40.99</v>
      </c>
      <c r="D50" s="136">
        <v>42.19</v>
      </c>
      <c r="E50" s="136">
        <v>41.47</v>
      </c>
      <c r="F50" s="137"/>
    </row>
    <row r="51" spans="2:6" x14ac:dyDescent="0.25">
      <c r="B51" s="1">
        <v>33</v>
      </c>
      <c r="C51" s="135">
        <v>41.54</v>
      </c>
      <c r="D51" s="136">
        <v>42.6</v>
      </c>
      <c r="E51" s="136">
        <v>41.77</v>
      </c>
      <c r="F51" s="137"/>
    </row>
    <row r="52" spans="2:6" x14ac:dyDescent="0.25">
      <c r="B52" s="1">
        <v>34</v>
      </c>
      <c r="C52" s="135">
        <v>42.18</v>
      </c>
      <c r="D52" s="136">
        <v>43.43</v>
      </c>
      <c r="E52" s="136">
        <v>41.66</v>
      </c>
      <c r="F52" s="137"/>
    </row>
    <row r="53" spans="2:6" x14ac:dyDescent="0.25">
      <c r="B53" s="1">
        <v>35</v>
      </c>
      <c r="C53" s="135">
        <v>41.49</v>
      </c>
      <c r="D53" s="136">
        <v>42.21</v>
      </c>
      <c r="E53" s="136">
        <v>41.97</v>
      </c>
      <c r="F53" s="137"/>
    </row>
    <row r="54" spans="2:6" x14ac:dyDescent="0.25">
      <c r="B54" s="1">
        <v>36</v>
      </c>
      <c r="C54" s="135"/>
      <c r="D54" s="136">
        <v>42.35</v>
      </c>
      <c r="E54" s="136">
        <v>42.05</v>
      </c>
      <c r="F54" s="137"/>
    </row>
    <row r="55" spans="2:6" x14ac:dyDescent="0.25">
      <c r="B55" s="1">
        <v>37</v>
      </c>
      <c r="C55" s="135"/>
      <c r="D55" s="136">
        <v>43.5</v>
      </c>
      <c r="E55" s="136">
        <v>41.49</v>
      </c>
      <c r="F55" s="137"/>
    </row>
    <row r="56" spans="2:6" x14ac:dyDescent="0.25">
      <c r="B56" s="1">
        <v>38</v>
      </c>
      <c r="C56" s="135"/>
      <c r="D56" s="136">
        <v>43.91</v>
      </c>
      <c r="E56" s="136">
        <v>41.08</v>
      </c>
      <c r="F56" s="137"/>
    </row>
    <row r="57" spans="2:6" x14ac:dyDescent="0.25">
      <c r="B57" s="1">
        <v>39</v>
      </c>
      <c r="C57" s="135"/>
      <c r="D57" s="136">
        <v>43.51</v>
      </c>
      <c r="E57" s="136">
        <v>41.43</v>
      </c>
      <c r="F57" s="137"/>
    </row>
    <row r="58" spans="2:6" x14ac:dyDescent="0.25">
      <c r="B58" s="1">
        <v>40</v>
      </c>
      <c r="C58" s="135"/>
      <c r="D58" s="136">
        <v>42.64</v>
      </c>
      <c r="E58" s="136">
        <v>41.18</v>
      </c>
      <c r="F58" s="137"/>
    </row>
    <row r="59" spans="2:6" x14ac:dyDescent="0.25">
      <c r="B59" s="1">
        <v>41</v>
      </c>
      <c r="C59" s="135"/>
      <c r="D59" s="136">
        <v>43.4</v>
      </c>
      <c r="E59" s="136">
        <v>41.19</v>
      </c>
      <c r="F59" s="137"/>
    </row>
    <row r="60" spans="2:6" x14ac:dyDescent="0.25">
      <c r="B60" s="1">
        <v>42</v>
      </c>
      <c r="C60" s="135"/>
      <c r="D60" s="136">
        <v>43.08</v>
      </c>
      <c r="E60" s="136">
        <v>41.3</v>
      </c>
      <c r="F60" s="137"/>
    </row>
    <row r="61" spans="2:6" x14ac:dyDescent="0.25">
      <c r="B61" s="1">
        <v>43</v>
      </c>
      <c r="C61" s="135"/>
      <c r="D61" s="136">
        <v>42.65</v>
      </c>
      <c r="E61" s="136">
        <v>41.1</v>
      </c>
      <c r="F61" s="137"/>
    </row>
    <row r="62" spans="2:6" x14ac:dyDescent="0.25">
      <c r="B62" s="1">
        <v>44</v>
      </c>
      <c r="C62" s="135"/>
      <c r="D62" s="136">
        <v>42.53</v>
      </c>
      <c r="E62" s="136">
        <v>41.29</v>
      </c>
      <c r="F62" s="137"/>
    </row>
    <row r="63" spans="2:6" x14ac:dyDescent="0.25">
      <c r="B63" s="1">
        <v>45</v>
      </c>
      <c r="C63" s="135"/>
      <c r="D63" s="136">
        <v>42.69</v>
      </c>
      <c r="E63" s="136">
        <v>41.24</v>
      </c>
      <c r="F63" s="137"/>
    </row>
    <row r="64" spans="2:6" x14ac:dyDescent="0.25">
      <c r="B64" s="1">
        <v>46</v>
      </c>
      <c r="C64" s="135"/>
      <c r="D64" s="136">
        <v>43.27</v>
      </c>
      <c r="E64" s="136">
        <v>42.04</v>
      </c>
      <c r="F64" s="137"/>
    </row>
    <row r="65" spans="2:6" x14ac:dyDescent="0.25">
      <c r="B65" s="1">
        <v>47</v>
      </c>
      <c r="C65" s="135"/>
      <c r="D65" s="136">
        <v>43.5</v>
      </c>
      <c r="E65" s="136">
        <v>41.84</v>
      </c>
      <c r="F65" s="137"/>
    </row>
    <row r="66" spans="2:6" x14ac:dyDescent="0.25">
      <c r="B66" s="1">
        <v>48</v>
      </c>
      <c r="C66" s="135"/>
      <c r="D66" s="136"/>
      <c r="E66" s="136">
        <v>42.13</v>
      </c>
      <c r="F66" s="137"/>
    </row>
    <row r="67" spans="2:6" x14ac:dyDescent="0.25">
      <c r="B67" s="1">
        <v>49</v>
      </c>
      <c r="C67" s="135"/>
      <c r="D67" s="136"/>
      <c r="E67" s="136">
        <v>41.25</v>
      </c>
      <c r="F67" s="137"/>
    </row>
    <row r="68" spans="2:6" x14ac:dyDescent="0.25">
      <c r="B68" s="1">
        <v>50</v>
      </c>
      <c r="C68" s="135"/>
      <c r="D68" s="136"/>
      <c r="E68" s="136">
        <v>41.25</v>
      </c>
      <c r="F68" s="137"/>
    </row>
    <row r="69" spans="2:6" x14ac:dyDescent="0.25">
      <c r="B69" s="1">
        <v>51</v>
      </c>
      <c r="C69" s="135"/>
      <c r="D69" s="136"/>
      <c r="E69" s="136">
        <v>40.83</v>
      </c>
      <c r="F69" s="137"/>
    </row>
    <row r="70" spans="2:6" x14ac:dyDescent="0.25">
      <c r="B70" s="1">
        <v>52</v>
      </c>
      <c r="C70" s="135"/>
      <c r="D70" s="136"/>
      <c r="E70" s="136">
        <v>41.35</v>
      </c>
      <c r="F70" s="137"/>
    </row>
    <row r="71" spans="2:6" x14ac:dyDescent="0.25">
      <c r="B71" s="1">
        <v>53</v>
      </c>
      <c r="C71" s="135"/>
      <c r="D71" s="136"/>
      <c r="E71" s="136">
        <v>41.94</v>
      </c>
      <c r="F71" s="137"/>
    </row>
    <row r="72" spans="2:6" x14ac:dyDescent="0.25">
      <c r="B72" s="1">
        <v>54</v>
      </c>
      <c r="C72" s="135"/>
      <c r="D72" s="136"/>
      <c r="E72" s="136">
        <v>41.44</v>
      </c>
      <c r="F72" s="137"/>
    </row>
    <row r="73" spans="2:6" x14ac:dyDescent="0.25">
      <c r="B73" s="1">
        <v>55</v>
      </c>
      <c r="C73" s="135"/>
      <c r="D73" s="136"/>
      <c r="E73" s="136">
        <v>41.9</v>
      </c>
      <c r="F73" s="137"/>
    </row>
    <row r="74" spans="2:6" x14ac:dyDescent="0.25">
      <c r="B74" s="1">
        <v>56</v>
      </c>
      <c r="C74" s="135"/>
      <c r="D74" s="136"/>
      <c r="E74" s="136">
        <v>42.38</v>
      </c>
      <c r="F74" s="137"/>
    </row>
    <row r="75" spans="2:6" x14ac:dyDescent="0.25">
      <c r="B75" s="1">
        <v>57</v>
      </c>
      <c r="C75" s="135"/>
      <c r="D75" s="136"/>
      <c r="E75" s="136"/>
      <c r="F75" s="137"/>
    </row>
    <row r="76" spans="2:6" x14ac:dyDescent="0.25">
      <c r="B76" s="1">
        <v>58</v>
      </c>
      <c r="C76" s="135"/>
      <c r="D76" s="136"/>
      <c r="E76" s="136"/>
      <c r="F76" s="137"/>
    </row>
    <row r="77" spans="2:6" x14ac:dyDescent="0.25">
      <c r="B77" s="1">
        <v>59</v>
      </c>
      <c r="C77" s="135"/>
      <c r="D77" s="136"/>
      <c r="E77" s="136"/>
      <c r="F77" s="137"/>
    </row>
    <row r="78" spans="2:6" x14ac:dyDescent="0.25">
      <c r="B78" s="1">
        <v>60</v>
      </c>
      <c r="C78" s="135"/>
      <c r="D78" s="136"/>
      <c r="E78" s="136"/>
      <c r="F78" s="137"/>
    </row>
    <row r="79" spans="2:6" x14ac:dyDescent="0.25">
      <c r="B79" s="1">
        <v>61</v>
      </c>
      <c r="C79" s="135"/>
      <c r="D79" s="136"/>
      <c r="E79" s="136"/>
      <c r="F79" s="137"/>
    </row>
    <row r="80" spans="2:6" x14ac:dyDescent="0.25">
      <c r="B80" s="1">
        <v>62</v>
      </c>
      <c r="C80" s="135"/>
      <c r="D80" s="136"/>
      <c r="E80" s="136"/>
      <c r="F80" s="137"/>
    </row>
    <row r="81" spans="2:6" x14ac:dyDescent="0.25">
      <c r="B81" s="1">
        <v>63</v>
      </c>
      <c r="C81" s="135"/>
      <c r="D81" s="136"/>
      <c r="E81" s="136"/>
      <c r="F81" s="137"/>
    </row>
    <row r="82" spans="2:6" x14ac:dyDescent="0.25">
      <c r="B82" s="1">
        <v>64</v>
      </c>
      <c r="C82" s="135"/>
      <c r="D82" s="136"/>
      <c r="E82" s="136"/>
      <c r="F82" s="137"/>
    </row>
    <row r="83" spans="2:6" ht="15.75" thickBot="1" x14ac:dyDescent="0.3">
      <c r="B83" s="1">
        <v>65</v>
      </c>
      <c r="C83" s="138"/>
      <c r="D83" s="139"/>
      <c r="E83" s="139"/>
      <c r="F83" s="14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Общие результаты</vt:lpstr>
      <vt:lpstr>Регистрация</vt:lpstr>
      <vt:lpstr>Ognem Racing</vt:lpstr>
      <vt:lpstr>Winni</vt:lpstr>
      <vt:lpstr>OldSchool</vt:lpstr>
      <vt:lpstr>Fury</vt:lpstr>
      <vt:lpstr>Mesnyki</vt:lpstr>
      <vt:lpstr>RocknRolla</vt:lpstr>
      <vt:lpstr>Kozak i razboiniki</vt:lpstr>
      <vt:lpstr>Levi-9</vt:lpstr>
      <vt:lpstr>Chayka Shcool</vt:lpstr>
      <vt:lpstr>dbCar</vt:lpstr>
      <vt:lpstr>Capitan Slow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2016-10-03T10:38:15Z</dcterms:modified>
</cp:coreProperties>
</file>