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7"/>
  </bookViews>
  <sheets>
    <sheet name="Общие результаты" sheetId="4" r:id="rId1"/>
    <sheet name="Регистрация" sheetId="5" r:id="rId2"/>
    <sheet name="Ognem Racing" sheetId="39" r:id="rId3"/>
    <sheet name="Winni" sheetId="29" r:id="rId4"/>
    <sheet name="RocknRolla" sheetId="47" r:id="rId5"/>
    <sheet name="Fury" sheetId="42" r:id="rId6"/>
    <sheet name="Shum" sheetId="45" r:id="rId7"/>
    <sheet name="Mesnyki" sheetId="43" r:id="rId8"/>
    <sheet name="Kozak I razboiniki" sheetId="38" r:id="rId9"/>
    <sheet name="OldSchool" sheetId="41" r:id="rId10"/>
    <sheet name="Fortune" sheetId="44" r:id="rId11"/>
    <sheet name="dbCAR" sheetId="46" r:id="rId12"/>
    <sheet name="Capitan Slow" sheetId="40" r:id="rId13"/>
  </sheets>
  <calcPr calcId="145621"/>
</workbook>
</file>

<file path=xl/calcChain.xml><?xml version="1.0" encoding="utf-8"?>
<calcChain xmlns="http://schemas.openxmlformats.org/spreadsheetml/2006/main">
  <c r="I15" i="40" l="1"/>
  <c r="I14" i="40"/>
  <c r="G15" i="40"/>
  <c r="G14" i="40"/>
  <c r="I15" i="46"/>
  <c r="I14" i="46"/>
  <c r="G15" i="46"/>
  <c r="G14" i="46"/>
  <c r="I15" i="41"/>
  <c r="I14" i="41"/>
  <c r="G15" i="41"/>
  <c r="G14" i="41"/>
  <c r="I15" i="38"/>
  <c r="G15" i="38"/>
  <c r="I16" i="45"/>
  <c r="I15" i="45"/>
  <c r="F16" i="45"/>
  <c r="F15" i="45"/>
  <c r="G16" i="45"/>
  <c r="G15" i="45"/>
  <c r="I15" i="47"/>
  <c r="G15" i="47"/>
  <c r="I15" i="29"/>
  <c r="I14" i="29"/>
  <c r="G15" i="29"/>
  <c r="G14" i="29"/>
  <c r="I15" i="44"/>
  <c r="I14" i="44"/>
  <c r="G15" i="44"/>
  <c r="G14" i="44"/>
  <c r="G14" i="45"/>
  <c r="G19" i="45"/>
  <c r="F14" i="45"/>
  <c r="E14" i="45"/>
  <c r="I14" i="45" l="1"/>
  <c r="G10" i="4"/>
  <c r="H14" i="4"/>
  <c r="H13" i="4"/>
  <c r="H12" i="4"/>
  <c r="H11" i="4"/>
  <c r="H10" i="4"/>
  <c r="H9" i="4"/>
  <c r="G7" i="4"/>
  <c r="G11" i="4"/>
  <c r="H8" i="4"/>
  <c r="F18" i="47" l="1"/>
  <c r="E18" i="47"/>
  <c r="D18" i="47"/>
  <c r="C18" i="47"/>
  <c r="K13" i="47"/>
  <c r="G13" i="47"/>
  <c r="F13" i="47"/>
  <c r="E13" i="47"/>
  <c r="K12" i="47"/>
  <c r="G12" i="47"/>
  <c r="F12" i="47"/>
  <c r="E12" i="47"/>
  <c r="K11" i="47"/>
  <c r="L11" i="47" s="1"/>
  <c r="G11" i="47"/>
  <c r="F11" i="47"/>
  <c r="E11" i="47"/>
  <c r="K10" i="47"/>
  <c r="L10" i="47" s="1"/>
  <c r="G10" i="47"/>
  <c r="G14" i="47" s="1"/>
  <c r="F10" i="47"/>
  <c r="E10" i="47"/>
  <c r="F18" i="46"/>
  <c r="E18" i="46"/>
  <c r="D18" i="46"/>
  <c r="C18" i="46"/>
  <c r="K13" i="46"/>
  <c r="L13" i="46" s="1"/>
  <c r="G13" i="46"/>
  <c r="F13" i="46"/>
  <c r="E13" i="46"/>
  <c r="K12" i="46"/>
  <c r="L12" i="46" s="1"/>
  <c r="G12" i="46"/>
  <c r="F12" i="46"/>
  <c r="E12" i="46"/>
  <c r="K11" i="46"/>
  <c r="L11" i="46" s="1"/>
  <c r="G11" i="46"/>
  <c r="F11" i="46"/>
  <c r="E11" i="46"/>
  <c r="K10" i="46"/>
  <c r="L10" i="46" s="1"/>
  <c r="G10" i="46"/>
  <c r="F10" i="46"/>
  <c r="E10" i="46"/>
  <c r="F19" i="45"/>
  <c r="E19" i="45"/>
  <c r="D19" i="45"/>
  <c r="C19" i="45"/>
  <c r="K13" i="45"/>
  <c r="L13" i="45" s="1"/>
  <c r="G13" i="45"/>
  <c r="F13" i="45"/>
  <c r="E13" i="45"/>
  <c r="K12" i="45"/>
  <c r="L12" i="45" s="1"/>
  <c r="G12" i="45"/>
  <c r="F12" i="45"/>
  <c r="E12" i="45"/>
  <c r="K11" i="45"/>
  <c r="L11" i="45" s="1"/>
  <c r="G11" i="45"/>
  <c r="F11" i="45"/>
  <c r="E11" i="45"/>
  <c r="K10" i="45"/>
  <c r="L10" i="45" s="1"/>
  <c r="G10" i="45"/>
  <c r="G17" i="45" s="1"/>
  <c r="F10" i="45"/>
  <c r="E10" i="45"/>
  <c r="F18" i="44"/>
  <c r="E18" i="44"/>
  <c r="D18" i="44"/>
  <c r="C18" i="44"/>
  <c r="K13" i="44"/>
  <c r="L13" i="44" s="1"/>
  <c r="G13" i="44"/>
  <c r="F13" i="44"/>
  <c r="E13" i="44"/>
  <c r="K12" i="44"/>
  <c r="L12" i="44" s="1"/>
  <c r="G12" i="44"/>
  <c r="F12" i="44"/>
  <c r="E12" i="44"/>
  <c r="K11" i="44"/>
  <c r="L11" i="44" s="1"/>
  <c r="G11" i="44"/>
  <c r="F11" i="44"/>
  <c r="E11" i="44"/>
  <c r="K10" i="44"/>
  <c r="L10" i="44" s="1"/>
  <c r="G10" i="44"/>
  <c r="F10" i="44"/>
  <c r="E10" i="44"/>
  <c r="F18" i="43"/>
  <c r="E18" i="43"/>
  <c r="D18" i="43"/>
  <c r="C18" i="43"/>
  <c r="K13" i="43"/>
  <c r="G13" i="43"/>
  <c r="F13" i="43"/>
  <c r="E13" i="43"/>
  <c r="K12" i="43"/>
  <c r="G12" i="43"/>
  <c r="F12" i="43"/>
  <c r="E12" i="43"/>
  <c r="K11" i="43"/>
  <c r="L11" i="43" s="1"/>
  <c r="G11" i="43"/>
  <c r="F11" i="43"/>
  <c r="E11" i="43"/>
  <c r="K10" i="43"/>
  <c r="L10" i="43" s="1"/>
  <c r="G10" i="43"/>
  <c r="F10" i="43"/>
  <c r="E10" i="43"/>
  <c r="F18" i="42"/>
  <c r="E18" i="42"/>
  <c r="D18" i="42"/>
  <c r="C18" i="42"/>
  <c r="K13" i="42"/>
  <c r="G13" i="42"/>
  <c r="F13" i="42"/>
  <c r="E13" i="42"/>
  <c r="K12" i="42"/>
  <c r="G12" i="42"/>
  <c r="F12" i="42"/>
  <c r="E12" i="42"/>
  <c r="K11" i="42"/>
  <c r="L11" i="42" s="1"/>
  <c r="G11" i="42"/>
  <c r="F11" i="42"/>
  <c r="F15" i="42" s="1"/>
  <c r="E11" i="42"/>
  <c r="K10" i="42"/>
  <c r="L10" i="42" s="1"/>
  <c r="G10" i="42"/>
  <c r="F10" i="42"/>
  <c r="F14" i="42" s="1"/>
  <c r="E10" i="42"/>
  <c r="F18" i="41"/>
  <c r="E18" i="41"/>
  <c r="D18" i="41"/>
  <c r="C18" i="41"/>
  <c r="K13" i="41"/>
  <c r="L13" i="41" s="1"/>
  <c r="G13" i="41"/>
  <c r="F13" i="41"/>
  <c r="E13" i="41"/>
  <c r="K12" i="41"/>
  <c r="L12" i="41" s="1"/>
  <c r="G12" i="41"/>
  <c r="F12" i="41"/>
  <c r="E12" i="41"/>
  <c r="K11" i="41"/>
  <c r="L11" i="41" s="1"/>
  <c r="G11" i="41"/>
  <c r="F11" i="41"/>
  <c r="E11" i="41"/>
  <c r="K10" i="41"/>
  <c r="L10" i="41" s="1"/>
  <c r="G10" i="41"/>
  <c r="F10" i="41"/>
  <c r="E10" i="41"/>
  <c r="F18" i="40"/>
  <c r="E18" i="40"/>
  <c r="D18" i="40"/>
  <c r="C18" i="40"/>
  <c r="K13" i="40"/>
  <c r="L13" i="40" s="1"/>
  <c r="G13" i="40"/>
  <c r="F13" i="40"/>
  <c r="E13" i="40"/>
  <c r="K12" i="40"/>
  <c r="L12" i="40" s="1"/>
  <c r="G12" i="40"/>
  <c r="F12" i="40"/>
  <c r="F15" i="40" s="1"/>
  <c r="E12" i="40"/>
  <c r="K11" i="40"/>
  <c r="L11" i="40" s="1"/>
  <c r="G11" i="40"/>
  <c r="F11" i="40"/>
  <c r="E11" i="40"/>
  <c r="K10" i="40"/>
  <c r="L10" i="40" s="1"/>
  <c r="G10" i="40"/>
  <c r="F10" i="40"/>
  <c r="F16" i="40" s="1"/>
  <c r="E10" i="40"/>
  <c r="F18" i="39"/>
  <c r="E18" i="39"/>
  <c r="D18" i="39"/>
  <c r="C18" i="39"/>
  <c r="K13" i="39"/>
  <c r="G13" i="39"/>
  <c r="F13" i="39"/>
  <c r="E13" i="39"/>
  <c r="K12" i="39"/>
  <c r="L12" i="39" s="1"/>
  <c r="G12" i="39"/>
  <c r="F12" i="39"/>
  <c r="E12" i="39"/>
  <c r="K11" i="39"/>
  <c r="L11" i="39" s="1"/>
  <c r="G11" i="39"/>
  <c r="F11" i="39"/>
  <c r="E11" i="39"/>
  <c r="K10" i="39"/>
  <c r="L10" i="39" s="1"/>
  <c r="G10" i="39"/>
  <c r="F10" i="39"/>
  <c r="F14" i="39" s="1"/>
  <c r="E10" i="39"/>
  <c r="F18" i="38"/>
  <c r="E18" i="38"/>
  <c r="D18" i="38"/>
  <c r="C18" i="38"/>
  <c r="K13" i="38"/>
  <c r="L13" i="38" s="1"/>
  <c r="G13" i="38"/>
  <c r="F13" i="38"/>
  <c r="E13" i="38"/>
  <c r="K12" i="38"/>
  <c r="L12" i="38" s="1"/>
  <c r="G12" i="38"/>
  <c r="F12" i="38"/>
  <c r="F15" i="38" s="1"/>
  <c r="E12" i="38"/>
  <c r="K11" i="38"/>
  <c r="L11" i="38" s="1"/>
  <c r="G11" i="38"/>
  <c r="F11" i="38"/>
  <c r="E11" i="38"/>
  <c r="K10" i="38"/>
  <c r="L10" i="38" s="1"/>
  <c r="G10" i="38"/>
  <c r="G14" i="38" s="1"/>
  <c r="F10" i="38"/>
  <c r="E10" i="38"/>
  <c r="I13" i="42" l="1"/>
  <c r="I12" i="42"/>
  <c r="I11" i="42"/>
  <c r="G15" i="42"/>
  <c r="G16" i="42"/>
  <c r="G14" i="42"/>
  <c r="F16" i="42"/>
  <c r="F14" i="43"/>
  <c r="I13" i="43"/>
  <c r="F15" i="43"/>
  <c r="I12" i="43"/>
  <c r="I11" i="43"/>
  <c r="G15" i="43"/>
  <c r="G16" i="43"/>
  <c r="G14" i="43"/>
  <c r="F16" i="43"/>
  <c r="G16" i="44"/>
  <c r="F15" i="44"/>
  <c r="I13" i="44"/>
  <c r="F14" i="44"/>
  <c r="I12" i="44"/>
  <c r="F16" i="44"/>
  <c r="I13" i="45"/>
  <c r="I12" i="45"/>
  <c r="F17" i="45"/>
  <c r="G16" i="46"/>
  <c r="F15" i="46"/>
  <c r="I13" i="46"/>
  <c r="I12" i="46"/>
  <c r="F16" i="46"/>
  <c r="F14" i="46"/>
  <c r="F14" i="47"/>
  <c r="I13" i="47"/>
  <c r="F15" i="47"/>
  <c r="I12" i="47"/>
  <c r="F16" i="47"/>
  <c r="G16" i="47"/>
  <c r="F16" i="41"/>
  <c r="F15" i="41"/>
  <c r="I13" i="41"/>
  <c r="I12" i="41"/>
  <c r="I11" i="41"/>
  <c r="G16" i="41"/>
  <c r="F14" i="41"/>
  <c r="I13" i="40"/>
  <c r="I12" i="40"/>
  <c r="G16" i="40"/>
  <c r="F14" i="40"/>
  <c r="I13" i="39"/>
  <c r="F15" i="39"/>
  <c r="I12" i="39"/>
  <c r="I11" i="39"/>
  <c r="G15" i="39"/>
  <c r="G16" i="39"/>
  <c r="G14" i="39"/>
  <c r="F16" i="39"/>
  <c r="I13" i="38"/>
  <c r="G16" i="38"/>
  <c r="I12" i="38"/>
  <c r="F16" i="38"/>
  <c r="I11" i="38"/>
  <c r="F14" i="38"/>
  <c r="L12" i="42"/>
  <c r="L13" i="42"/>
  <c r="L12" i="43"/>
  <c r="L13" i="43"/>
  <c r="L12" i="47"/>
  <c r="L13" i="47"/>
  <c r="L13" i="39"/>
  <c r="I10" i="47"/>
  <c r="I14" i="47" s="1"/>
  <c r="I11" i="47"/>
  <c r="I10" i="46"/>
  <c r="I11" i="46"/>
  <c r="I10" i="45"/>
  <c r="I11" i="45"/>
  <c r="I10" i="44"/>
  <c r="I11" i="44"/>
  <c r="I10" i="43"/>
  <c r="I10" i="42"/>
  <c r="I14" i="42" s="1"/>
  <c r="I10" i="41"/>
  <c r="I10" i="40"/>
  <c r="I11" i="40"/>
  <c r="I10" i="39"/>
  <c r="I10" i="38"/>
  <c r="I14" i="38" s="1"/>
  <c r="E10" i="29"/>
  <c r="E11" i="29"/>
  <c r="E12" i="29"/>
  <c r="E13" i="29"/>
  <c r="I15" i="42" l="1"/>
  <c r="I14" i="43"/>
  <c r="I15" i="43"/>
  <c r="I14" i="39"/>
  <c r="I15" i="39"/>
  <c r="I16" i="47"/>
  <c r="I16" i="46"/>
  <c r="I17" i="45"/>
  <c r="I16" i="44"/>
  <c r="I16" i="43"/>
  <c r="I16" i="42"/>
  <c r="I16" i="41"/>
  <c r="I16" i="40"/>
  <c r="I16" i="39"/>
  <c r="I16" i="38"/>
  <c r="I34" i="5" l="1"/>
  <c r="J34" i="5" s="1"/>
  <c r="I33" i="5"/>
  <c r="J33" i="5" s="1"/>
  <c r="K33" i="5" s="1"/>
  <c r="I32" i="5"/>
  <c r="J32" i="5" s="1"/>
  <c r="I31" i="5"/>
  <c r="J31" i="5" s="1"/>
  <c r="K31" i="5" s="1"/>
  <c r="I30" i="5"/>
  <c r="J30" i="5" s="1"/>
  <c r="I29" i="5"/>
  <c r="J29" i="5" s="1"/>
  <c r="K29" i="5" s="1"/>
  <c r="F18" i="29" l="1"/>
  <c r="E18" i="29"/>
  <c r="D18" i="29"/>
  <c r="C18" i="29"/>
  <c r="K13" i="29"/>
  <c r="L13" i="29" s="1"/>
  <c r="G13" i="29"/>
  <c r="F13" i="29"/>
  <c r="K12" i="29"/>
  <c r="L12" i="29" s="1"/>
  <c r="G12" i="29"/>
  <c r="F12" i="29"/>
  <c r="K11" i="29"/>
  <c r="L11" i="29" s="1"/>
  <c r="G11" i="29"/>
  <c r="F11" i="29"/>
  <c r="K10" i="29"/>
  <c r="L10" i="29" s="1"/>
  <c r="G10" i="29"/>
  <c r="F10" i="29"/>
  <c r="F14" i="29" s="1"/>
  <c r="F15" i="29" l="1"/>
  <c r="I13" i="29"/>
  <c r="I12" i="29"/>
  <c r="F16" i="29"/>
  <c r="G16" i="29"/>
  <c r="I10" i="29"/>
  <c r="I11" i="29"/>
  <c r="I16" i="29" l="1"/>
  <c r="I28" i="5" l="1"/>
  <c r="J28" i="5" s="1"/>
  <c r="I27" i="5"/>
  <c r="J27" i="5" s="1"/>
  <c r="K27" i="5" s="1"/>
  <c r="I26" i="5"/>
  <c r="J26" i="5" s="1"/>
  <c r="I25" i="5"/>
  <c r="J25" i="5" s="1"/>
  <c r="I24" i="5"/>
  <c r="J24" i="5" s="1"/>
  <c r="I23" i="5"/>
  <c r="J23" i="5" s="1"/>
  <c r="K23" i="5" s="1"/>
  <c r="I22" i="5"/>
  <c r="J22" i="5" s="1"/>
  <c r="I21" i="5"/>
  <c r="J21" i="5" s="1"/>
  <c r="I20" i="5"/>
  <c r="J20" i="5" s="1"/>
  <c r="I19" i="5"/>
  <c r="J19" i="5" s="1"/>
  <c r="I18" i="5"/>
  <c r="J18" i="5" s="1"/>
  <c r="I17" i="5"/>
  <c r="J17" i="5" s="1"/>
  <c r="I16" i="5"/>
  <c r="J16" i="5" s="1"/>
  <c r="I15" i="5"/>
  <c r="J15" i="5" s="1"/>
  <c r="I14" i="5"/>
  <c r="J14" i="5" s="1"/>
  <c r="I13" i="5"/>
  <c r="J13" i="5" s="1"/>
  <c r="I12" i="5"/>
  <c r="J12" i="5" s="1"/>
  <c r="I11" i="5"/>
  <c r="J11" i="5" s="1"/>
  <c r="I10" i="5"/>
  <c r="J10" i="5" s="1"/>
  <c r="I9" i="5"/>
  <c r="J9" i="5" s="1"/>
  <c r="I8" i="5"/>
  <c r="J8" i="5" s="1"/>
  <c r="I7" i="5"/>
  <c r="J7" i="5" s="1"/>
  <c r="K9" i="5" l="1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вылета было бы 41,822</t>
        </r>
      </text>
    </comment>
    <comment ref="G1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вылета было бы 41,683</t>
        </r>
      </text>
    </comment>
    <comment ref="G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вылета было бы 41,561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разворота было бы 41,995</t>
        </r>
      </text>
    </comment>
    <comment ref="G1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разворота было бы 41,911</t>
        </r>
      </text>
    </comment>
    <comment ref="G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без разворота было бы 41,77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<sst xmlns="http://schemas.openxmlformats.org/spreadsheetml/2006/main" count="456" uniqueCount="178">
  <si>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</si>
  <si>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</si>
  <si>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</si>
  <si>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</si>
  <si>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</si>
  <si>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</si>
  <si>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</si>
  <si>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</si>
  <si>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</si>
  <si>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</si>
  <si>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</si>
  <si>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</si>
  <si>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</si>
  <si>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</si>
  <si>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</si>
  <si>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</si>
  <si>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</si>
  <si>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</si>
  <si>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</si>
  <si>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</si>
  <si>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</si>
  <si>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</si>
  <si>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</si>
  <si>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</si>
  <si>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</si>
  <si>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</si>
  <si>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</si>
  <si>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</si>
  <si>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</si>
  <si>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</si>
  <si>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</si>
  <si>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</si>
  <si>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</si>
  <si>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</si>
  <si>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</si>
  <si>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</si>
  <si>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</si>
  <si>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</si>
  <si>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</si>
  <si>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</si>
  <si>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</si>
  <si>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</si>
  <si>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</si>
  <si>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</si>
  <si>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</si>
  <si>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</si>
  <si>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</si>
  <si>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</si>
  <si>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</si>
  <si>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</si>
  <si>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</si>
  <si>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</si>
  <si>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</si>
  <si>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</si>
  <si>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</si>
  <si>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</si>
  <si>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</si>
  <si>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</si>
  <si>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</si>
  <si>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</si>
  <si>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Конфигурация №</t>
  </si>
  <si>
    <t>Серия мини марафонов "Большие Гонки 2016", 11-й этап, 17.09.16</t>
  </si>
  <si>
    <t>12-1</t>
  </si>
  <si>
    <t>12-2</t>
  </si>
  <si>
    <t>13-1</t>
  </si>
  <si>
    <t>13-2</t>
  </si>
  <si>
    <t>Чемпионат мини марафон "Большие Гонки", 13-й этап</t>
  </si>
  <si>
    <r>
      <t>Серия мини марафонов "Большие Гонки", 24.09.2016, Конфигурация</t>
    </r>
    <r>
      <rPr>
        <b/>
        <i/>
        <sz val="18"/>
        <color indexed="8"/>
        <rFont val="Calibri"/>
        <family val="2"/>
        <charset val="204"/>
      </rPr>
      <t xml:space="preserve"> №3R</t>
    </r>
  </si>
  <si>
    <t>Ognem Racing</t>
  </si>
  <si>
    <t>Пикулин Паша</t>
  </si>
  <si>
    <t>Бойко Коля</t>
  </si>
  <si>
    <t>Mesnyki</t>
  </si>
  <si>
    <t>Наум</t>
  </si>
  <si>
    <t>Горбоконь Андрей</t>
  </si>
  <si>
    <t>78,5</t>
  </si>
  <si>
    <t>81,4</t>
  </si>
  <si>
    <t>Шендрик Влад</t>
  </si>
  <si>
    <t>63,4</t>
  </si>
  <si>
    <t>Шутка Виталий</t>
  </si>
  <si>
    <t>OldSchool</t>
  </si>
  <si>
    <t>Голубченко Саша</t>
  </si>
  <si>
    <t>Лантушенко Игорь</t>
  </si>
  <si>
    <t>Fortune</t>
  </si>
  <si>
    <t>Онащук Максим</t>
  </si>
  <si>
    <t>Хлопонин Андрей</t>
  </si>
  <si>
    <t>RocknRolla</t>
  </si>
  <si>
    <t>Тышенко Миша</t>
  </si>
  <si>
    <t>85,8</t>
  </si>
  <si>
    <t>Ткаченко Антон</t>
  </si>
  <si>
    <t>80,8</t>
  </si>
  <si>
    <t>Capitan Slow</t>
  </si>
  <si>
    <t>Синани Влад</t>
  </si>
  <si>
    <t>Булавинов Андрей</t>
  </si>
  <si>
    <t>86,0</t>
  </si>
  <si>
    <t>Fury</t>
  </si>
  <si>
    <t>Хавило Дима</t>
  </si>
  <si>
    <t>67,5</t>
  </si>
  <si>
    <t>Winni</t>
  </si>
  <si>
    <t>Бахмацкий Олег</t>
  </si>
  <si>
    <t>Лабинский Коля</t>
  </si>
  <si>
    <t>Члечко Сергей</t>
  </si>
  <si>
    <t>70,1</t>
  </si>
  <si>
    <t>75,2</t>
  </si>
  <si>
    <t>dbCAR</t>
  </si>
  <si>
    <t>Доценко Анатолий</t>
  </si>
  <si>
    <t>Линнык Владимир</t>
  </si>
  <si>
    <t>kozak I razboiniki</t>
  </si>
  <si>
    <t>Манило Денис</t>
  </si>
  <si>
    <t>Полупан Вова</t>
  </si>
  <si>
    <t>73,7</t>
  </si>
  <si>
    <t>Kozak I razboiniki</t>
  </si>
  <si>
    <t>Shum</t>
  </si>
  <si>
    <t>Тыщенко Миша</t>
  </si>
  <si>
    <t>2:00:34.78</t>
  </si>
  <si>
    <t>2 круга</t>
  </si>
  <si>
    <t>8 кругов</t>
  </si>
  <si>
    <t>-</t>
  </si>
  <si>
    <t>5 кругов</t>
  </si>
  <si>
    <t>2:02.75</t>
  </si>
  <si>
    <t>бонус за вес</t>
  </si>
  <si>
    <t>Коля</t>
  </si>
  <si>
    <t>Олег</t>
  </si>
  <si>
    <t>2:18.55</t>
  </si>
  <si>
    <t>2:17.52</t>
  </si>
  <si>
    <t>5 сек</t>
  </si>
  <si>
    <t>штраф за минимальное время</t>
  </si>
  <si>
    <t>2:10.73</t>
  </si>
  <si>
    <t>2:17.80</t>
  </si>
  <si>
    <t>2:19.84</t>
  </si>
  <si>
    <t>Вова</t>
  </si>
  <si>
    <t>2:17.87</t>
  </si>
  <si>
    <t>2:19.02</t>
  </si>
  <si>
    <t>Паша</t>
  </si>
  <si>
    <t>2:27.47</t>
  </si>
  <si>
    <t>2:36.09</t>
  </si>
  <si>
    <t>2:20.28</t>
  </si>
  <si>
    <t>Влад</t>
  </si>
  <si>
    <t>Андрей</t>
  </si>
  <si>
    <t>штраф неостановка на пит</t>
  </si>
  <si>
    <t>переезд линии</t>
  </si>
  <si>
    <t>2:11.60</t>
  </si>
  <si>
    <t>2:18.23</t>
  </si>
  <si>
    <t>2:19.47</t>
  </si>
  <si>
    <t>Игорь</t>
  </si>
  <si>
    <t>Саша</t>
  </si>
  <si>
    <t>Антон</t>
  </si>
  <si>
    <t>Миша</t>
  </si>
  <si>
    <t>2:21.02</t>
  </si>
  <si>
    <t>2:18.40</t>
  </si>
  <si>
    <t>2:17.78</t>
  </si>
  <si>
    <t>-8+10</t>
  </si>
  <si>
    <t>бонус за вес, штраф за разворот 2</t>
  </si>
  <si>
    <t>Владимир</t>
  </si>
  <si>
    <t>Анатолий</t>
  </si>
  <si>
    <t>2:19.53</t>
  </si>
  <si>
    <t>2:19.00</t>
  </si>
  <si>
    <t>2:25.87</t>
  </si>
  <si>
    <t>линия пит-стоп</t>
  </si>
  <si>
    <t>2:09.82</t>
  </si>
  <si>
    <t>Виталий</t>
  </si>
  <si>
    <t>2:18.97</t>
  </si>
  <si>
    <t>2:17.63</t>
  </si>
  <si>
    <t>41,58+</t>
  </si>
  <si>
    <t>компенсаци я за поломку (64,44)</t>
  </si>
  <si>
    <t>без учета поломки</t>
  </si>
  <si>
    <t>2:18.60</t>
  </si>
  <si>
    <t>Сергей</t>
  </si>
  <si>
    <t>2:18.77</t>
  </si>
  <si>
    <t>2:18.32</t>
  </si>
  <si>
    <t>Денис</t>
  </si>
  <si>
    <t>2:17.67</t>
  </si>
  <si>
    <t>2:19.55</t>
  </si>
  <si>
    <t>2:18.51</t>
  </si>
  <si>
    <t>2:18.10</t>
  </si>
  <si>
    <t>Дима</t>
  </si>
  <si>
    <t>Максим</t>
  </si>
  <si>
    <t>2:18.64</t>
  </si>
  <si>
    <t>2:17.99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</si>
</sst>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9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9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3" fillId="0" borderId="0" xfId="1" applyAlignment="1">
      <alignment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3" fillId="0" borderId="13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7" xfId="1" applyFill="1" applyBorder="1" applyAlignment="1">
      <alignment horizontal="center" vertical="center"/>
    </xf>
    <xf numFmtId="0" fontId="3" fillId="0" borderId="5" xfId="1" applyFill="1" applyBorder="1" applyAlignment="1">
      <alignment horizontal="center" vertical="center"/>
    </xf>
    <xf numFmtId="2" fontId="3" fillId="0" borderId="4" xfId="1" applyNumberFormat="1" applyFill="1" applyBorder="1" applyAlignment="1">
      <alignment horizontal="center" vertical="center"/>
    </xf>
    <xf numFmtId="0" fontId="3" fillId="0" borderId="17" xfId="1" applyBorder="1" applyAlignment="1">
      <alignment horizontal="center" vertical="center"/>
    </xf>
    <xf numFmtId="0" fontId="3" fillId="0" borderId="19" xfId="1" applyFill="1" applyBorder="1" applyAlignment="1">
      <alignment horizontal="center" vertical="center"/>
    </xf>
    <xf numFmtId="164" fontId="3" fillId="0" borderId="20" xfId="1" applyNumberFormat="1" applyFill="1" applyBorder="1" applyAlignment="1">
      <alignment horizontal="center" vertical="center"/>
    </xf>
    <xf numFmtId="0" fontId="3" fillId="0" borderId="21" xfId="1" applyFill="1" applyBorder="1" applyAlignment="1">
      <alignment horizontal="center" vertical="center"/>
    </xf>
    <xf numFmtId="0" fontId="3" fillId="0" borderId="20" xfId="1" applyFill="1" applyBorder="1" applyAlignment="1">
      <alignment horizontal="center" vertical="center"/>
    </xf>
    <xf numFmtId="2" fontId="3" fillId="0" borderId="23" xfId="1" applyNumberFormat="1" applyFill="1" applyBorder="1" applyAlignment="1">
      <alignment horizontal="center" vertical="center"/>
    </xf>
    <xf numFmtId="2" fontId="3" fillId="0" borderId="20" xfId="1" applyNumberForma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19" xfId="1" applyBorder="1" applyAlignment="1">
      <alignment horizontal="center" vertical="center"/>
    </xf>
    <xf numFmtId="164" fontId="3" fillId="0" borderId="20" xfId="1" applyNumberFormat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3" fillId="0" borderId="20" xfId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0" fontId="3" fillId="0" borderId="31" xfId="1" applyBorder="1" applyAlignment="1">
      <alignment horizontal="center" vertical="center"/>
    </xf>
    <xf numFmtId="0" fontId="3" fillId="0" borderId="0" xfId="1" applyAlignment="1"/>
    <xf numFmtId="0" fontId="3" fillId="0" borderId="0" xfId="1" applyFill="1" applyBorder="1" applyAlignment="1"/>
    <xf numFmtId="0" fontId="8" fillId="0" borderId="0" xfId="1" applyFont="1" applyBorder="1" applyAlignment="1">
      <alignment horizontal="center"/>
    </xf>
    <xf numFmtId="0" fontId="4" fillId="0" borderId="27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2" fillId="0" borderId="7" xfId="1" applyFont="1" applyFill="1" applyBorder="1" applyAlignment="1">
      <alignment vertical="center"/>
    </xf>
    <xf numFmtId="49" fontId="10" fillId="0" borderId="4" xfId="1" applyNumberFormat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2" fontId="13" fillId="0" borderId="6" xfId="1" applyNumberFormat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center" vertical="center"/>
    </xf>
    <xf numFmtId="0" fontId="12" fillId="0" borderId="19" xfId="1" applyFont="1" applyFill="1" applyBorder="1" applyAlignment="1">
      <alignment vertical="center"/>
    </xf>
    <xf numFmtId="49" fontId="10" fillId="0" borderId="20" xfId="1" applyNumberFormat="1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9" xfId="1" applyFont="1" applyFill="1" applyBorder="1" applyAlignment="1">
      <alignment horizontal="center" vertical="center"/>
    </xf>
    <xf numFmtId="2" fontId="13" fillId="0" borderId="39" xfId="1" applyNumberFormat="1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vertical="center"/>
    </xf>
    <xf numFmtId="49" fontId="10" fillId="0" borderId="44" xfId="1" applyNumberFormat="1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165" fontId="13" fillId="0" borderId="23" xfId="1" applyNumberFormat="1" applyFont="1" applyFill="1" applyBorder="1" applyAlignment="1">
      <alignment horizontal="center" vertical="center"/>
    </xf>
    <xf numFmtId="165" fontId="13" fillId="0" borderId="45" xfId="1" applyNumberFormat="1" applyFont="1" applyFill="1" applyBorder="1" applyAlignment="1">
      <alignment horizontal="center" vertical="center"/>
    </xf>
    <xf numFmtId="49" fontId="10" fillId="0" borderId="39" xfId="1" applyNumberFormat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2" fontId="10" fillId="0" borderId="39" xfId="1" applyNumberFormat="1" applyFont="1" applyFill="1" applyBorder="1" applyAlignment="1">
      <alignment horizontal="center" vertical="center"/>
    </xf>
    <xf numFmtId="49" fontId="10" fillId="0" borderId="46" xfId="1" applyNumberFormat="1" applyFont="1" applyFill="1" applyBorder="1" applyAlignment="1">
      <alignment horizontal="center" vertical="center"/>
    </xf>
    <xf numFmtId="0" fontId="10" fillId="0" borderId="0" xfId="1" applyFont="1"/>
    <xf numFmtId="0" fontId="12" fillId="0" borderId="49" xfId="1" applyFont="1" applyFill="1" applyBorder="1" applyAlignment="1">
      <alignment vertical="center"/>
    </xf>
    <xf numFmtId="49" fontId="10" fillId="0" borderId="11" xfId="1" applyNumberFormat="1" applyFont="1" applyFill="1" applyBorder="1" applyAlignment="1">
      <alignment horizontal="center" vertical="center"/>
    </xf>
    <xf numFmtId="49" fontId="10" fillId="0" borderId="13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0" fontId="10" fillId="0" borderId="13" xfId="1" applyFont="1" applyFill="1" applyBorder="1" applyAlignment="1">
      <alignment horizontal="center" vertical="center"/>
    </xf>
    <xf numFmtId="2" fontId="10" fillId="0" borderId="13" xfId="1" applyNumberFormat="1" applyFont="1" applyFill="1" applyBorder="1" applyAlignment="1">
      <alignment horizontal="center" vertical="center"/>
    </xf>
    <xf numFmtId="0" fontId="13" fillId="0" borderId="50" xfId="1" applyFont="1" applyFill="1" applyBorder="1" applyAlignment="1">
      <alignment horizontal="center" vertical="center"/>
    </xf>
    <xf numFmtId="0" fontId="13" fillId="0" borderId="22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vertical="center"/>
    </xf>
    <xf numFmtId="49" fontId="10" fillId="0" borderId="27" xfId="1" applyNumberFormat="1" applyFont="1" applyFill="1" applyBorder="1" applyAlignment="1">
      <alignment horizontal="center" vertical="center"/>
    </xf>
    <xf numFmtId="49" fontId="10" fillId="0" borderId="38" xfId="1" applyNumberFormat="1" applyFont="1" applyFill="1" applyBorder="1" applyAlignment="1">
      <alignment horizontal="center" vertical="center"/>
    </xf>
    <xf numFmtId="0" fontId="10" fillId="0" borderId="35" xfId="1" applyFont="1" applyFill="1" applyBorder="1" applyAlignment="1">
      <alignment horizontal="center" vertical="center"/>
    </xf>
    <xf numFmtId="0" fontId="10" fillId="0" borderId="38" xfId="1" applyFont="1" applyFill="1" applyBorder="1" applyAlignment="1">
      <alignment horizontal="center" vertical="center"/>
    </xf>
    <xf numFmtId="2" fontId="10" fillId="0" borderId="38" xfId="1" applyNumberFormat="1" applyFont="1" applyFill="1" applyBorder="1" applyAlignment="1">
      <alignment horizontal="center" vertical="center"/>
    </xf>
    <xf numFmtId="0" fontId="12" fillId="0" borderId="45" xfId="1" applyFont="1" applyBorder="1" applyAlignment="1">
      <alignment vertical="center"/>
    </xf>
    <xf numFmtId="165" fontId="10" fillId="0" borderId="40" xfId="1" applyNumberFormat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0" fontId="10" fillId="0" borderId="46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53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0" fontId="3" fillId="0" borderId="22" xfId="1" applyFont="1" applyBorder="1" applyAlignment="1">
      <alignment horizontal="center" wrapText="1"/>
    </xf>
    <xf numFmtId="0" fontId="15" fillId="0" borderId="22" xfId="1" applyFont="1" applyBorder="1" applyAlignment="1">
      <alignment horizontal="center" vertical="center"/>
    </xf>
    <xf numFmtId="0" fontId="16" fillId="0" borderId="22" xfId="1" applyFont="1" applyBorder="1" applyAlignment="1">
      <alignment vertical="center"/>
    </xf>
    <xf numFmtId="0" fontId="16" fillId="0" borderId="22" xfId="1" applyFont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164" fontId="17" fillId="0" borderId="22" xfId="1" applyNumberFormat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center" vertical="center"/>
    </xf>
    <xf numFmtId="164" fontId="16" fillId="0" borderId="39" xfId="1" applyNumberFormat="1" applyFont="1" applyFill="1" applyBorder="1" applyAlignment="1">
      <alignment horizontal="center" vertical="center"/>
    </xf>
    <xf numFmtId="166" fontId="16" fillId="0" borderId="22" xfId="1" applyNumberFormat="1" applyFont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7" fontId="15" fillId="0" borderId="22" xfId="1" applyNumberFormat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3" fillId="0" borderId="54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1" fontId="16" fillId="0" borderId="22" xfId="1" applyNumberFormat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6" fillId="0" borderId="53" xfId="1" applyFont="1" applyBorder="1" applyAlignment="1">
      <alignment vertical="center"/>
    </xf>
    <xf numFmtId="0" fontId="16" fillId="0" borderId="53" xfId="1" applyFont="1" applyBorder="1" applyAlignment="1">
      <alignment horizontal="center" vertical="center"/>
    </xf>
    <xf numFmtId="164" fontId="16" fillId="0" borderId="13" xfId="1" applyNumberFormat="1" applyFont="1" applyFill="1" applyBorder="1" applyAlignment="1">
      <alignment horizontal="center" vertical="center"/>
    </xf>
    <xf numFmtId="166" fontId="16" fillId="0" borderId="53" xfId="1" applyNumberFormat="1" applyFont="1" applyBorder="1" applyAlignment="1">
      <alignment horizontal="center" vertical="center"/>
    </xf>
    <xf numFmtId="166" fontId="16" fillId="0" borderId="53" xfId="1" applyNumberFormat="1" applyFont="1" applyFill="1" applyBorder="1" applyAlignment="1">
      <alignment horizontal="center" vertical="center"/>
    </xf>
    <xf numFmtId="0" fontId="15" fillId="0" borderId="49" xfId="1" applyFont="1" applyBorder="1" applyAlignment="1">
      <alignment horizontal="center" vertical="center"/>
    </xf>
    <xf numFmtId="0" fontId="16" fillId="0" borderId="49" xfId="1" applyFont="1" applyBorder="1" applyAlignment="1">
      <alignment vertical="center"/>
    </xf>
    <xf numFmtId="0" fontId="16" fillId="0" borderId="49" xfId="1" applyFont="1" applyBorder="1" applyAlignment="1">
      <alignment horizontal="center" vertical="center"/>
    </xf>
    <xf numFmtId="164" fontId="15" fillId="0" borderId="5" xfId="1" applyNumberFormat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5" fillId="0" borderId="0" xfId="1" applyFont="1" applyBorder="1"/>
    <xf numFmtId="0" fontId="15" fillId="0" borderId="0" xfId="1" applyFont="1" applyBorder="1" applyAlignment="1">
      <alignment horizontal="center"/>
    </xf>
    <xf numFmtId="0" fontId="15" fillId="0" borderId="0" xfId="1" applyFont="1" applyAlignment="1">
      <alignment horizontal="center"/>
    </xf>
    <xf numFmtId="164" fontId="15" fillId="0" borderId="20" xfId="1" applyNumberFormat="1" applyFont="1" applyBorder="1" applyAlignment="1">
      <alignment horizontal="center" vertical="center"/>
    </xf>
    <xf numFmtId="164" fontId="15" fillId="0" borderId="22" xfId="1" applyNumberFormat="1" applyFont="1" applyBorder="1" applyAlignment="1">
      <alignment horizontal="center" vertical="center"/>
    </xf>
    <xf numFmtId="164" fontId="15" fillId="0" borderId="21" xfId="1" applyNumberFormat="1" applyFont="1" applyBorder="1" applyAlignment="1">
      <alignment horizontal="center" vertical="center"/>
    </xf>
    <xf numFmtId="0" fontId="15" fillId="0" borderId="0" xfId="1" applyFont="1"/>
    <xf numFmtId="164" fontId="15" fillId="2" borderId="27" xfId="1" applyNumberFormat="1" applyFont="1" applyFill="1" applyBorder="1" applyAlignment="1">
      <alignment horizontal="center" vertical="center"/>
    </xf>
    <xf numFmtId="164" fontId="15" fillId="2" borderId="29" xfId="1" applyNumberFormat="1" applyFont="1" applyFill="1" applyBorder="1" applyAlignment="1">
      <alignment horizontal="center" vertical="center"/>
    </xf>
    <xf numFmtId="164" fontId="15" fillId="0" borderId="29" xfId="1" applyNumberFormat="1" applyFont="1" applyBorder="1" applyAlignment="1">
      <alignment horizontal="center" vertical="center"/>
    </xf>
    <xf numFmtId="164" fontId="15" fillId="2" borderId="28" xfId="1" applyNumberFormat="1" applyFont="1" applyFill="1" applyBorder="1" applyAlignment="1">
      <alignment horizontal="center" vertical="center"/>
    </xf>
    <xf numFmtId="2" fontId="17" fillId="0" borderId="22" xfId="1" applyNumberFormat="1" applyFon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/>
    </xf>
    <xf numFmtId="0" fontId="14" fillId="0" borderId="22" xfId="1" applyFont="1" applyBorder="1" applyAlignment="1">
      <alignment horizontal="center" vertical="center" wrapText="1"/>
    </xf>
    <xf numFmtId="2" fontId="17" fillId="0" borderId="53" xfId="1" applyNumberFormat="1" applyFont="1" applyFill="1" applyBorder="1" applyAlignment="1">
      <alignment horizontal="center" vertical="center"/>
    </xf>
    <xf numFmtId="164" fontId="17" fillId="0" borderId="53" xfId="1" applyNumberFormat="1" applyFont="1" applyFill="1" applyBorder="1" applyAlignment="1">
      <alignment horizontal="center" vertical="center"/>
    </xf>
    <xf numFmtId="0" fontId="17" fillId="0" borderId="53" xfId="1" applyFont="1" applyFill="1" applyBorder="1" applyAlignment="1">
      <alignment horizontal="center" vertical="center"/>
    </xf>
    <xf numFmtId="164" fontId="15" fillId="0" borderId="4" xfId="1" applyNumberFormat="1" applyFont="1" applyBorder="1" applyAlignment="1">
      <alignment horizontal="center" vertical="center"/>
    </xf>
    <xf numFmtId="164" fontId="15" fillId="0" borderId="16" xfId="1" applyNumberFormat="1" applyFont="1" applyBorder="1" applyAlignment="1">
      <alignment horizontal="center" vertical="center"/>
    </xf>
    <xf numFmtId="0" fontId="3" fillId="0" borderId="0" xfId="1" applyAlignment="1">
      <alignment horizontal="left"/>
    </xf>
    <xf numFmtId="2" fontId="3" fillId="0" borderId="55" xfId="1" applyNumberFormat="1" applyBorder="1" applyAlignment="1">
      <alignment horizontal="center"/>
    </xf>
    <xf numFmtId="2" fontId="3" fillId="0" borderId="56" xfId="1" applyNumberFormat="1" applyBorder="1" applyAlignment="1">
      <alignment horizontal="center"/>
    </xf>
    <xf numFmtId="2" fontId="3" fillId="0" borderId="57" xfId="1" applyNumberFormat="1" applyBorder="1" applyAlignment="1">
      <alignment horizontal="center"/>
    </xf>
    <xf numFmtId="2" fontId="3" fillId="0" borderId="51" xfId="1" applyNumberFormat="1" applyBorder="1" applyAlignment="1">
      <alignment horizontal="center"/>
    </xf>
    <xf numFmtId="2" fontId="3" fillId="0" borderId="0" xfId="1" applyNumberFormat="1" applyBorder="1" applyAlignment="1">
      <alignment horizontal="center"/>
    </xf>
    <xf numFmtId="2" fontId="3" fillId="0" borderId="58" xfId="1" applyNumberFormat="1" applyBorder="1" applyAlignment="1">
      <alignment horizontal="center"/>
    </xf>
    <xf numFmtId="2" fontId="3" fillId="0" borderId="31" xfId="1" applyNumberFormat="1" applyBorder="1" applyAlignment="1">
      <alignment horizontal="center"/>
    </xf>
    <xf numFmtId="2" fontId="3" fillId="0" borderId="33" xfId="1" applyNumberFormat="1" applyBorder="1" applyAlignment="1">
      <alignment horizontal="center"/>
    </xf>
    <xf numFmtId="2" fontId="3" fillId="0" borderId="59" xfId="1" applyNumberFormat="1" applyBorder="1" applyAlignment="1">
      <alignment horizontal="center"/>
    </xf>
    <xf numFmtId="0" fontId="12" fillId="0" borderId="9" xfId="1" applyFont="1" applyBorder="1" applyAlignment="1">
      <alignment vertical="center"/>
    </xf>
    <xf numFmtId="0" fontId="10" fillId="0" borderId="5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0" fillId="0" borderId="52" xfId="1" applyFont="1" applyFill="1" applyBorder="1" applyAlignment="1">
      <alignment horizontal="center" vertical="center"/>
    </xf>
    <xf numFmtId="0" fontId="10" fillId="0" borderId="46" xfId="1" applyFont="1" applyFill="1" applyBorder="1" applyAlignment="1">
      <alignment horizontal="center" vertical="center"/>
    </xf>
    <xf numFmtId="2" fontId="10" fillId="0" borderId="46" xfId="1" applyNumberFormat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0" fontId="2" fillId="0" borderId="32" xfId="1" applyFont="1" applyFill="1" applyBorder="1" applyAlignment="1">
      <alignment horizontal="left" vertical="center"/>
    </xf>
    <xf numFmtId="0" fontId="3" fillId="0" borderId="33" xfId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34" xfId="1" applyNumberFormat="1" applyFill="1" applyBorder="1" applyAlignment="1">
      <alignment horizontal="center" vertical="center"/>
    </xf>
    <xf numFmtId="0" fontId="3" fillId="0" borderId="35" xfId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36" xfId="1" applyFill="1" applyBorder="1" applyAlignment="1">
      <alignment horizontal="center" vertical="center"/>
    </xf>
    <xf numFmtId="2" fontId="2" fillId="0" borderId="37" xfId="1" applyNumberFormat="1" applyFont="1" applyFill="1" applyBorder="1" applyAlignment="1">
      <alignment horizontal="center" vertical="center"/>
    </xf>
    <xf numFmtId="2" fontId="3" fillId="0" borderId="23" xfId="1" applyNumberFormat="1" applyBorder="1" applyAlignment="1">
      <alignment horizontal="center" vertical="center"/>
    </xf>
    <xf numFmtId="2" fontId="3" fillId="0" borderId="34" xfId="1" applyNumberFormat="1" applyFill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164" fontId="19" fillId="0" borderId="39" xfId="1" applyNumberFormat="1" applyFont="1" applyFill="1" applyBorder="1" applyAlignment="1">
      <alignment horizontal="center" vertical="center"/>
    </xf>
    <xf numFmtId="164" fontId="17" fillId="0" borderId="39" xfId="1" applyNumberFormat="1" applyFont="1" applyFill="1" applyBorder="1" applyAlignment="1">
      <alignment horizontal="center" vertical="center"/>
    </xf>
    <xf numFmtId="0" fontId="2" fillId="0" borderId="54" xfId="1" applyFont="1" applyBorder="1" applyAlignment="1">
      <alignment vertical="center"/>
    </xf>
    <xf numFmtId="2" fontId="17" fillId="0" borderId="40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1" xfId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3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4" xfId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/>
    </xf>
    <xf numFmtId="0" fontId="11" fillId="0" borderId="25" xfId="1" applyFont="1" applyFill="1" applyBorder="1" applyAlignment="1">
      <alignment horizontal="center" vertical="center"/>
    </xf>
    <xf numFmtId="164" fontId="10" fillId="0" borderId="22" xfId="1" applyNumberFormat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1" fillId="0" borderId="51" xfId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164" fontId="10" fillId="0" borderId="40" xfId="1" applyNumberFormat="1" applyFont="1" applyBorder="1" applyAlignment="1">
      <alignment horizontal="center" vertical="center"/>
    </xf>
    <xf numFmtId="164" fontId="10" fillId="0" borderId="29" xfId="1" applyNumberFormat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0" fontId="11" fillId="0" borderId="48" xfId="1" applyFont="1" applyFill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164" fontId="10" fillId="0" borderId="16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1" applyFont="1" applyBorder="1" applyAlignment="1">
      <alignment horizont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3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28" xfId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4" fillId="0" borderId="22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4" fillId="0" borderId="40" xfId="1" applyFont="1" applyBorder="1" applyAlignment="1">
      <alignment horizontal="center" vertical="center"/>
    </xf>
    <xf numFmtId="2" fontId="14" fillId="0" borderId="53" xfId="1" applyNumberFormat="1" applyFont="1" applyBorder="1" applyAlignment="1">
      <alignment horizontal="center" vertical="center" wrapText="1"/>
    </xf>
    <xf numFmtId="2" fontId="14" fillId="0" borderId="40" xfId="1" applyNumberFormat="1" applyFont="1" applyBorder="1" applyAlignment="1">
      <alignment horizontal="center" vertical="center" wrapText="1"/>
    </xf>
    <xf numFmtId="0" fontId="14" fillId="0" borderId="23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 wrapText="1"/>
    </xf>
    <xf numFmtId="0" fontId="14" fillId="0" borderId="40" xfId="1" applyFont="1" applyBorder="1" applyAlignment="1">
      <alignment horizontal="center" vertical="center" wrapText="1"/>
    </xf>
    <xf numFmtId="166" fontId="16" fillId="3" borderId="22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164" fontId="1" fillId="0" borderId="20" xfId="1" applyNumberFormat="1" applyFont="1" applyFill="1" applyBorder="1" applyAlignment="1">
      <alignment horizontal="center"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3" fillId="0" borderId="20" xfId="1" applyNumberFormat="1" applyFont="1" applyFill="1" applyBorder="1" applyAlignment="1">
      <alignment horizontal="center" vertical="center"/>
    </xf>
    <xf numFmtId="2" fontId="3" fillId="0" borderId="20" xfId="1" applyNumberForma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0" fontId="1" fillId="0" borderId="54" xfId="1" applyFont="1" applyBorder="1" applyAlignment="1">
      <alignment vertical="center"/>
    </xf>
    <xf numFmtId="2" fontId="19" fillId="0" borderId="53" xfId="1" applyNumberFormat="1" applyFont="1" applyFill="1" applyBorder="1" applyAlignment="1">
      <alignment horizontal="center" vertical="center"/>
    </xf>
    <xf numFmtId="2" fontId="17" fillId="0" borderId="50" xfId="1" applyNumberFormat="1" applyFont="1" applyFill="1" applyBorder="1" applyAlignment="1">
      <alignment horizontal="center" vertical="center"/>
    </xf>
    <xf numFmtId="2" fontId="22" fillId="0" borderId="60" xfId="1" applyNumberFormat="1" applyFont="1" applyFill="1" applyBorder="1" applyAlignment="1">
      <alignment horizontal="center" vertical="center"/>
    </xf>
    <xf numFmtId="2" fontId="23" fillId="0" borderId="60" xfId="1" applyNumberFormat="1" applyFont="1" applyFill="1" applyBorder="1" applyAlignment="1">
      <alignment horizontal="center" vertical="center"/>
    </xf>
    <xf numFmtId="2" fontId="22" fillId="4" borderId="60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2" fontId="1" fillId="0" borderId="51" xfId="1" applyNumberFormat="1" applyFont="1" applyBorder="1" applyAlignment="1">
      <alignment horizontal="center"/>
    </xf>
    <xf numFmtId="2" fontId="3" fillId="5" borderId="51" xfId="1" applyNumberFormat="1" applyFill="1" applyBorder="1" applyAlignment="1">
      <alignment horizontal="center"/>
    </xf>
    <xf numFmtId="2" fontId="19" fillId="0" borderId="50" xfId="1" applyNumberFormat="1" applyFont="1" applyFill="1" applyBorder="1" applyAlignment="1">
      <alignment horizontal="center" vertical="center"/>
    </xf>
    <xf numFmtId="2" fontId="23" fillId="4" borderId="60" xfId="1" applyNumberFormat="1" applyFont="1" applyFill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4" fontId="15" fillId="0" borderId="44" xfId="1" applyNumberFormat="1" applyFont="1" applyBorder="1" applyAlignment="1">
      <alignment horizontal="center" vertical="center"/>
    </xf>
    <xf numFmtId="2" fontId="1" fillId="0" borderId="58" xfId="1" applyNumberFormat="1" applyFont="1" applyBorder="1" applyAlignment="1">
      <alignment horizontal="center"/>
    </xf>
    <xf numFmtId="2" fontId="19" fillId="0" borderId="40" xfId="1" applyNumberFormat="1" applyFont="1" applyFill="1" applyBorder="1" applyAlignment="1">
      <alignment horizontal="center" vertical="center"/>
    </xf>
    <xf numFmtId="49" fontId="15" fillId="0" borderId="22" xfId="1" applyNumberFormat="1" applyFont="1" applyBorder="1" applyAlignment="1">
      <alignment horizontal="center" vertical="center" wrapText="1"/>
    </xf>
    <xf numFmtId="2" fontId="1" fillId="0" borderId="0" xfId="1" applyNumberFormat="1" applyFont="1" applyBorder="1" applyAlignment="1">
      <alignment horizontal="center"/>
    </xf>
    <xf numFmtId="2" fontId="3" fillId="0" borderId="0" xfId="1" applyNumberFormat="1" applyAlignment="1">
      <alignment horizontal="center"/>
    </xf>
    <xf numFmtId="0" fontId="16" fillId="0" borderId="9" xfId="1" applyFont="1" applyFill="1" applyBorder="1" applyAlignment="1">
      <alignment horizontal="center" vertical="center"/>
    </xf>
    <xf numFmtId="0" fontId="16" fillId="0" borderId="0" xfId="1" applyFont="1" applyBorder="1" applyAlignment="1">
      <alignment vertical="center"/>
    </xf>
    <xf numFmtId="0" fontId="16" fillId="0" borderId="0" xfId="1" applyFont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5" fillId="0" borderId="46" xfId="1" applyFont="1" applyBorder="1" applyAlignment="1">
      <alignment horizontal="center" vertical="center"/>
    </xf>
    <xf numFmtId="0" fontId="3" fillId="0" borderId="50" xfId="1" applyBorder="1" applyAlignment="1">
      <alignment horizontal="center"/>
    </xf>
    <xf numFmtId="0" fontId="3" fillId="0" borderId="40" xfId="1" applyBorder="1" applyAlignment="1">
      <alignment horizontal="center"/>
    </xf>
    <xf numFmtId="166" fontId="16" fillId="0" borderId="53" xfId="1" applyNumberFormat="1" applyFont="1" applyBorder="1" applyAlignment="1">
      <alignment horizontal="center" vertical="center"/>
    </xf>
    <xf numFmtId="166" fontId="16" fillId="0" borderId="40" xfId="1" applyNumberFormat="1" applyFont="1" applyBorder="1" applyAlignment="1">
      <alignment horizontal="center" vertical="center"/>
    </xf>
    <xf numFmtId="166" fontId="16" fillId="0" borderId="53" xfId="1" applyNumberFormat="1" applyFont="1" applyFill="1" applyBorder="1" applyAlignment="1">
      <alignment horizontal="center" vertical="center"/>
    </xf>
    <xf numFmtId="166" fontId="16" fillId="0" borderId="40" xfId="1" applyNumberFormat="1" applyFont="1" applyFill="1" applyBorder="1" applyAlignment="1">
      <alignment horizontal="center" vertical="center"/>
    </xf>
    <xf numFmtId="0" fontId="15" fillId="0" borderId="53" xfId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 wrapText="1"/>
    </xf>
    <xf numFmtId="167" fontId="15" fillId="0" borderId="53" xfId="1" applyNumberFormat="1" applyFont="1" applyBorder="1" applyAlignment="1">
      <alignment horizontal="center" vertical="center" wrapText="1"/>
    </xf>
    <xf numFmtId="167" fontId="15" fillId="0" borderId="40" xfId="1" applyNumberFormat="1" applyFont="1" applyBorder="1" applyAlignment="1">
      <alignment horizontal="center" vertical="center" wrapText="1"/>
    </xf>
    <xf numFmtId="2" fontId="3" fillId="0" borderId="53" xfId="1" applyNumberFormat="1" applyBorder="1" applyAlignment="1">
      <alignment horizontal="center"/>
    </xf>
    <xf numFmtId="2" fontId="3" fillId="0" borderId="50" xfId="1" applyNumberFormat="1" applyBorder="1" applyAlignment="1">
      <alignment horizontal="center"/>
    </xf>
    <xf numFmtId="0" fontId="15" fillId="0" borderId="0" xfId="1" applyFont="1" applyAlignment="1">
      <alignment horizontal="center"/>
    </xf>
    <xf numFmtId="0" fontId="15" fillId="0" borderId="51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'Ognem Racing'!$C$18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Racing'!$C$19:$C$83</c:f>
              <c:numCache>
                <c:formatCode>0.00</c:formatCode>
                <c:ptCount val="65"/>
                <c:pt idx="0">
                  <c:v>41.57</c:v>
                </c:pt>
                <c:pt idx="1">
                  <c:v>41.56</c:v>
                </c:pt>
                <c:pt idx="2">
                  <c:v>41.21</c:v>
                </c:pt>
                <c:pt idx="3">
                  <c:v>41.2</c:v>
                </c:pt>
                <c:pt idx="4">
                  <c:v>41.09</c:v>
                </c:pt>
                <c:pt idx="5">
                  <c:v>41.39</c:v>
                </c:pt>
                <c:pt idx="6">
                  <c:v>41.16</c:v>
                </c:pt>
                <c:pt idx="7">
                  <c:v>41.23</c:v>
                </c:pt>
                <c:pt idx="8">
                  <c:v>41</c:v>
                </c:pt>
                <c:pt idx="9">
                  <c:v>41.13</c:v>
                </c:pt>
                <c:pt idx="10">
                  <c:v>41.23</c:v>
                </c:pt>
                <c:pt idx="11">
                  <c:v>41.22</c:v>
                </c:pt>
                <c:pt idx="12">
                  <c:v>41.47</c:v>
                </c:pt>
                <c:pt idx="13">
                  <c:v>41.41</c:v>
                </c:pt>
                <c:pt idx="14">
                  <c:v>41.36</c:v>
                </c:pt>
                <c:pt idx="15">
                  <c:v>41.43</c:v>
                </c:pt>
                <c:pt idx="16">
                  <c:v>41.28</c:v>
                </c:pt>
                <c:pt idx="17">
                  <c:v>41.12</c:v>
                </c:pt>
                <c:pt idx="18">
                  <c:v>41.19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Racing'!$D$18</c:f>
              <c:strCache>
                <c:ptCount val="1"/>
                <c:pt idx="0">
                  <c:v>Бойко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Racing'!$D$19:$D$83</c:f>
              <c:numCache>
                <c:formatCode>0.00</c:formatCode>
                <c:ptCount val="65"/>
                <c:pt idx="0">
                  <c:v>42.51</c:v>
                </c:pt>
                <c:pt idx="1">
                  <c:v>42.14</c:v>
                </c:pt>
                <c:pt idx="2">
                  <c:v>42.03</c:v>
                </c:pt>
                <c:pt idx="3">
                  <c:v>41.76</c:v>
                </c:pt>
                <c:pt idx="4">
                  <c:v>41.74</c:v>
                </c:pt>
                <c:pt idx="5">
                  <c:v>41.56</c:v>
                </c:pt>
                <c:pt idx="6">
                  <c:v>41.33</c:v>
                </c:pt>
                <c:pt idx="7">
                  <c:v>41.72</c:v>
                </c:pt>
                <c:pt idx="8">
                  <c:v>41.69</c:v>
                </c:pt>
                <c:pt idx="9">
                  <c:v>41.48</c:v>
                </c:pt>
                <c:pt idx="10">
                  <c:v>41.92</c:v>
                </c:pt>
                <c:pt idx="11">
                  <c:v>42.35</c:v>
                </c:pt>
                <c:pt idx="12">
                  <c:v>42.02</c:v>
                </c:pt>
                <c:pt idx="13">
                  <c:v>41.55</c:v>
                </c:pt>
                <c:pt idx="14">
                  <c:v>41.71</c:v>
                </c:pt>
                <c:pt idx="15">
                  <c:v>41.6</c:v>
                </c:pt>
                <c:pt idx="16">
                  <c:v>41.81</c:v>
                </c:pt>
                <c:pt idx="17">
                  <c:v>42.25</c:v>
                </c:pt>
                <c:pt idx="18">
                  <c:v>41.77</c:v>
                </c:pt>
                <c:pt idx="19">
                  <c:v>41.69</c:v>
                </c:pt>
                <c:pt idx="20">
                  <c:v>41.81</c:v>
                </c:pt>
                <c:pt idx="21">
                  <c:v>41.59</c:v>
                </c:pt>
                <c:pt idx="22">
                  <c:v>41.58</c:v>
                </c:pt>
                <c:pt idx="23">
                  <c:v>41.55</c:v>
                </c:pt>
                <c:pt idx="24">
                  <c:v>41.69</c:v>
                </c:pt>
                <c:pt idx="25">
                  <c:v>41.47</c:v>
                </c:pt>
                <c:pt idx="26">
                  <c:v>41.41</c:v>
                </c:pt>
                <c:pt idx="27">
                  <c:v>41.52</c:v>
                </c:pt>
                <c:pt idx="28">
                  <c:v>41.6</c:v>
                </c:pt>
                <c:pt idx="29">
                  <c:v>41.76</c:v>
                </c:pt>
                <c:pt idx="30">
                  <c:v>41.71</c:v>
                </c:pt>
                <c:pt idx="31">
                  <c:v>41.69</c:v>
                </c:pt>
                <c:pt idx="32">
                  <c:v>41.52</c:v>
                </c:pt>
                <c:pt idx="33">
                  <c:v>43.72</c:v>
                </c:pt>
                <c:pt idx="34">
                  <c:v>41.69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Racing'!$E$18</c:f>
              <c:strCache>
                <c:ptCount val="1"/>
                <c:pt idx="0">
                  <c:v>Бойко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Racing'!$E$19:$E$83</c:f>
              <c:numCache>
                <c:formatCode>0.00</c:formatCode>
                <c:ptCount val="65"/>
                <c:pt idx="0">
                  <c:v>42.46</c:v>
                </c:pt>
                <c:pt idx="1">
                  <c:v>41.54</c:v>
                </c:pt>
                <c:pt idx="2">
                  <c:v>41.45</c:v>
                </c:pt>
                <c:pt idx="3">
                  <c:v>41.15</c:v>
                </c:pt>
                <c:pt idx="4">
                  <c:v>41.3</c:v>
                </c:pt>
                <c:pt idx="5">
                  <c:v>41.6</c:v>
                </c:pt>
                <c:pt idx="6">
                  <c:v>41.49</c:v>
                </c:pt>
                <c:pt idx="7">
                  <c:v>41.45</c:v>
                </c:pt>
                <c:pt idx="8">
                  <c:v>41.38</c:v>
                </c:pt>
                <c:pt idx="9">
                  <c:v>41.27</c:v>
                </c:pt>
                <c:pt idx="10">
                  <c:v>41.33</c:v>
                </c:pt>
                <c:pt idx="11">
                  <c:v>41.26</c:v>
                </c:pt>
                <c:pt idx="12">
                  <c:v>41.24</c:v>
                </c:pt>
                <c:pt idx="13">
                  <c:v>41.46</c:v>
                </c:pt>
                <c:pt idx="14">
                  <c:v>41.3</c:v>
                </c:pt>
                <c:pt idx="15">
                  <c:v>41.41</c:v>
                </c:pt>
                <c:pt idx="16">
                  <c:v>41.4</c:v>
                </c:pt>
                <c:pt idx="17">
                  <c:v>41.35</c:v>
                </c:pt>
                <c:pt idx="18">
                  <c:v>41.49</c:v>
                </c:pt>
                <c:pt idx="19">
                  <c:v>41.34</c:v>
                </c:pt>
                <c:pt idx="20">
                  <c:v>41.47</c:v>
                </c:pt>
                <c:pt idx="21">
                  <c:v>41.37</c:v>
                </c:pt>
                <c:pt idx="22">
                  <c:v>41.45</c:v>
                </c:pt>
                <c:pt idx="23">
                  <c:v>41.34</c:v>
                </c:pt>
                <c:pt idx="24">
                  <c:v>41.35</c:v>
                </c:pt>
                <c:pt idx="25">
                  <c:v>41.3</c:v>
                </c:pt>
                <c:pt idx="26">
                  <c:v>41.49</c:v>
                </c:pt>
                <c:pt idx="27">
                  <c:v>41.52</c:v>
                </c:pt>
                <c:pt idx="28">
                  <c:v>41.55</c:v>
                </c:pt>
                <c:pt idx="29">
                  <c:v>41.38</c:v>
                </c:pt>
                <c:pt idx="30">
                  <c:v>41.54</c:v>
                </c:pt>
                <c:pt idx="31">
                  <c:v>41.52</c:v>
                </c:pt>
                <c:pt idx="32">
                  <c:v>41.77</c:v>
                </c:pt>
                <c:pt idx="33">
                  <c:v>41.57</c:v>
                </c:pt>
                <c:pt idx="34">
                  <c:v>41.48</c:v>
                </c:pt>
                <c:pt idx="35">
                  <c:v>41.61</c:v>
                </c:pt>
                <c:pt idx="36">
                  <c:v>41.45</c:v>
                </c:pt>
                <c:pt idx="37">
                  <c:v>41.43</c:v>
                </c:pt>
                <c:pt idx="38">
                  <c:v>41.64</c:v>
                </c:pt>
                <c:pt idx="39">
                  <c:v>41.42</c:v>
                </c:pt>
                <c:pt idx="40">
                  <c:v>41.65</c:v>
                </c:pt>
                <c:pt idx="41">
                  <c:v>41.57</c:v>
                </c:pt>
                <c:pt idx="42">
                  <c:v>41.36</c:v>
                </c:pt>
                <c:pt idx="43">
                  <c:v>41.34</c:v>
                </c:pt>
                <c:pt idx="44">
                  <c:v>41.38</c:v>
                </c:pt>
                <c:pt idx="45">
                  <c:v>41.4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Racing'!$F$19:$F$83</c:f>
              <c:numCache>
                <c:formatCode>0.00</c:formatCode>
                <c:ptCount val="65"/>
                <c:pt idx="0">
                  <c:v>42.58</c:v>
                </c:pt>
                <c:pt idx="1">
                  <c:v>41.84</c:v>
                </c:pt>
                <c:pt idx="2">
                  <c:v>41.54</c:v>
                </c:pt>
                <c:pt idx="3">
                  <c:v>41.71</c:v>
                </c:pt>
                <c:pt idx="4">
                  <c:v>41.56</c:v>
                </c:pt>
                <c:pt idx="5">
                  <c:v>41.4</c:v>
                </c:pt>
                <c:pt idx="6">
                  <c:v>41.58</c:v>
                </c:pt>
                <c:pt idx="7">
                  <c:v>41.56</c:v>
                </c:pt>
                <c:pt idx="8">
                  <c:v>41.56</c:v>
                </c:pt>
                <c:pt idx="9">
                  <c:v>41.29</c:v>
                </c:pt>
                <c:pt idx="10">
                  <c:v>41.67</c:v>
                </c:pt>
                <c:pt idx="11">
                  <c:v>43.35</c:v>
                </c:pt>
                <c:pt idx="12">
                  <c:v>41.6</c:v>
                </c:pt>
                <c:pt idx="13">
                  <c:v>42.67</c:v>
                </c:pt>
                <c:pt idx="14">
                  <c:v>41.71</c:v>
                </c:pt>
                <c:pt idx="15">
                  <c:v>41.41</c:v>
                </c:pt>
                <c:pt idx="16">
                  <c:v>41.2</c:v>
                </c:pt>
                <c:pt idx="17">
                  <c:v>41.32</c:v>
                </c:pt>
                <c:pt idx="18">
                  <c:v>41.23</c:v>
                </c:pt>
                <c:pt idx="19">
                  <c:v>41.32</c:v>
                </c:pt>
                <c:pt idx="20">
                  <c:v>41.34</c:v>
                </c:pt>
                <c:pt idx="21">
                  <c:v>42.6</c:v>
                </c:pt>
                <c:pt idx="22">
                  <c:v>41.41</c:v>
                </c:pt>
                <c:pt idx="23">
                  <c:v>44.17</c:v>
                </c:pt>
                <c:pt idx="24">
                  <c:v>43.04</c:v>
                </c:pt>
                <c:pt idx="25">
                  <c:v>41.4</c:v>
                </c:pt>
                <c:pt idx="26">
                  <c:v>41.32</c:v>
                </c:pt>
                <c:pt idx="27">
                  <c:v>41.47</c:v>
                </c:pt>
                <c:pt idx="28">
                  <c:v>41.32</c:v>
                </c:pt>
                <c:pt idx="29">
                  <c:v>41.56</c:v>
                </c:pt>
                <c:pt idx="30">
                  <c:v>41.36</c:v>
                </c:pt>
                <c:pt idx="31">
                  <c:v>41.39</c:v>
                </c:pt>
                <c:pt idx="32">
                  <c:v>41.56</c:v>
                </c:pt>
                <c:pt idx="33">
                  <c:v>41.46</c:v>
                </c:pt>
                <c:pt idx="34">
                  <c:v>41.34</c:v>
                </c:pt>
                <c:pt idx="35">
                  <c:v>41.33</c:v>
                </c:pt>
                <c:pt idx="36">
                  <c:v>41.28</c:v>
                </c:pt>
                <c:pt idx="37">
                  <c:v>41.68</c:v>
                </c:pt>
                <c:pt idx="38">
                  <c:v>41.53</c:v>
                </c:pt>
                <c:pt idx="39">
                  <c:v>41.57</c:v>
                </c:pt>
                <c:pt idx="40">
                  <c:v>41.62</c:v>
                </c:pt>
                <c:pt idx="41">
                  <c:v>41.32</c:v>
                </c:pt>
                <c:pt idx="42">
                  <c:v>41.49</c:v>
                </c:pt>
                <c:pt idx="43">
                  <c:v>41.39</c:v>
                </c:pt>
                <c:pt idx="44">
                  <c:v>41.54</c:v>
                </c:pt>
                <c:pt idx="45">
                  <c:v>41.47</c:v>
                </c:pt>
                <c:pt idx="46">
                  <c:v>41.56</c:v>
                </c:pt>
                <c:pt idx="47">
                  <c:v>41.39</c:v>
                </c:pt>
                <c:pt idx="48">
                  <c:v>41.43</c:v>
                </c:pt>
                <c:pt idx="49">
                  <c:v>41.45</c:v>
                </c:pt>
                <c:pt idx="50">
                  <c:v>41.39</c:v>
                </c:pt>
                <c:pt idx="51">
                  <c:v>41.43</c:v>
                </c:pt>
                <c:pt idx="52">
                  <c:v>41.32</c:v>
                </c:pt>
                <c:pt idx="53">
                  <c:v>41.49</c:v>
                </c:pt>
                <c:pt idx="54">
                  <c:v>41.48</c:v>
                </c:pt>
                <c:pt idx="55">
                  <c:v>41.86</c:v>
                </c:pt>
                <c:pt idx="56">
                  <c:v>41.64</c:v>
                </c:pt>
                <c:pt idx="57">
                  <c:v>41.73</c:v>
                </c:pt>
                <c:pt idx="58">
                  <c:v>41.65</c:v>
                </c:pt>
                <c:pt idx="59">
                  <c:v>41.84</c:v>
                </c:pt>
                <c:pt idx="60">
                  <c:v>41.86</c:v>
                </c:pt>
                <c:pt idx="61">
                  <c:v>41.45</c:v>
                </c:pt>
                <c:pt idx="62">
                  <c:v>41.53</c:v>
                </c:pt>
                <c:pt idx="63">
                  <c:v>41.53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950272"/>
        <c:axId val="132956544"/>
      </c:lineChart>
      <c:catAx>
        <c:axId val="13295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956544"/>
        <c:crosses val="autoZero"/>
        <c:auto val="1"/>
        <c:lblAlgn val="ctr"/>
        <c:lblOffset val="100"/>
        <c:noMultiLvlLbl val="0"/>
      </c:catAx>
      <c:valAx>
        <c:axId val="13295654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95027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Winni!$C$19:$C$74</c:f>
              <c:numCache>
                <c:formatCode>0.00</c:formatCode>
                <c:ptCount val="56"/>
                <c:pt idx="0">
                  <c:v>43.33</c:v>
                </c:pt>
                <c:pt idx="1">
                  <c:v>42.96</c:v>
                </c:pt>
                <c:pt idx="2">
                  <c:v>42.09</c:v>
                </c:pt>
                <c:pt idx="3">
                  <c:v>44.47</c:v>
                </c:pt>
                <c:pt idx="4">
                  <c:v>44.44</c:v>
                </c:pt>
                <c:pt idx="5">
                  <c:v>42.33</c:v>
                </c:pt>
                <c:pt idx="6">
                  <c:v>41.83</c:v>
                </c:pt>
                <c:pt idx="7">
                  <c:v>41.67</c:v>
                </c:pt>
                <c:pt idx="8">
                  <c:v>41.72</c:v>
                </c:pt>
                <c:pt idx="9">
                  <c:v>42.43</c:v>
                </c:pt>
                <c:pt idx="10">
                  <c:v>41.61</c:v>
                </c:pt>
                <c:pt idx="11">
                  <c:v>42.49</c:v>
                </c:pt>
                <c:pt idx="12">
                  <c:v>41.77</c:v>
                </c:pt>
                <c:pt idx="13">
                  <c:v>41.84</c:v>
                </c:pt>
                <c:pt idx="14">
                  <c:v>41.92</c:v>
                </c:pt>
                <c:pt idx="15">
                  <c:v>42.16</c:v>
                </c:pt>
                <c:pt idx="16">
                  <c:v>41.78</c:v>
                </c:pt>
                <c:pt idx="17">
                  <c:v>41.99</c:v>
                </c:pt>
                <c:pt idx="18">
                  <c:v>41.94</c:v>
                </c:pt>
                <c:pt idx="19">
                  <c:v>41.72</c:v>
                </c:pt>
                <c:pt idx="20">
                  <c:v>41.79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Winni!$D$19:$D$74</c:f>
              <c:numCache>
                <c:formatCode>0.00</c:formatCode>
                <c:ptCount val="56"/>
                <c:pt idx="0">
                  <c:v>42.5</c:v>
                </c:pt>
                <c:pt idx="1">
                  <c:v>41.08</c:v>
                </c:pt>
                <c:pt idx="2">
                  <c:v>41.09</c:v>
                </c:pt>
                <c:pt idx="3">
                  <c:v>42.55</c:v>
                </c:pt>
                <c:pt idx="4">
                  <c:v>41.2</c:v>
                </c:pt>
                <c:pt idx="5">
                  <c:v>41.32</c:v>
                </c:pt>
                <c:pt idx="6">
                  <c:v>43.04</c:v>
                </c:pt>
                <c:pt idx="7">
                  <c:v>41.1</c:v>
                </c:pt>
                <c:pt idx="8">
                  <c:v>40.94</c:v>
                </c:pt>
                <c:pt idx="9">
                  <c:v>41.12</c:v>
                </c:pt>
                <c:pt idx="10">
                  <c:v>41.07</c:v>
                </c:pt>
                <c:pt idx="11">
                  <c:v>41.17</c:v>
                </c:pt>
                <c:pt idx="12">
                  <c:v>40.75</c:v>
                </c:pt>
                <c:pt idx="13">
                  <c:v>41.22</c:v>
                </c:pt>
                <c:pt idx="14">
                  <c:v>41.14</c:v>
                </c:pt>
                <c:pt idx="15">
                  <c:v>41.43</c:v>
                </c:pt>
                <c:pt idx="16">
                  <c:v>40.97</c:v>
                </c:pt>
                <c:pt idx="17">
                  <c:v>41.29</c:v>
                </c:pt>
                <c:pt idx="18">
                  <c:v>41.45</c:v>
                </c:pt>
                <c:pt idx="19">
                  <c:v>40.909999999999997</c:v>
                </c:pt>
                <c:pt idx="20">
                  <c:v>41.41</c:v>
                </c:pt>
                <c:pt idx="21">
                  <c:v>41.44</c:v>
                </c:pt>
                <c:pt idx="22">
                  <c:v>41.05</c:v>
                </c:pt>
                <c:pt idx="23">
                  <c:v>41.16</c:v>
                </c:pt>
                <c:pt idx="24">
                  <c:v>41.53</c:v>
                </c:pt>
                <c:pt idx="25">
                  <c:v>41.57</c:v>
                </c:pt>
                <c:pt idx="26">
                  <c:v>41.12</c:v>
                </c:pt>
                <c:pt idx="27">
                  <c:v>41.06</c:v>
                </c:pt>
                <c:pt idx="28">
                  <c:v>41.2</c:v>
                </c:pt>
                <c:pt idx="29">
                  <c:v>41.17</c:v>
                </c:pt>
                <c:pt idx="30">
                  <c:v>41.04</c:v>
                </c:pt>
                <c:pt idx="31">
                  <c:v>41.19</c:v>
                </c:pt>
                <c:pt idx="32">
                  <c:v>41.84</c:v>
                </c:pt>
                <c:pt idx="33">
                  <c:v>40.950000000000003</c:v>
                </c:pt>
                <c:pt idx="34">
                  <c:v>41.28</c:v>
                </c:pt>
                <c:pt idx="35">
                  <c:v>41.04</c:v>
                </c:pt>
                <c:pt idx="36">
                  <c:v>41.06</c:v>
                </c:pt>
                <c:pt idx="37">
                  <c:v>40.840000000000003</c:v>
                </c:pt>
                <c:pt idx="38">
                  <c:v>41.04</c:v>
                </c:pt>
                <c:pt idx="39">
                  <c:v>40.78</c:v>
                </c:pt>
                <c:pt idx="40">
                  <c:v>41.19</c:v>
                </c:pt>
                <c:pt idx="41">
                  <c:v>40.96</c:v>
                </c:pt>
                <c:pt idx="42">
                  <c:v>41.06</c:v>
                </c:pt>
                <c:pt idx="43">
                  <c:v>40.97</c:v>
                </c:pt>
                <c:pt idx="44">
                  <c:v>40.89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Winni!$E$19:$E$74</c:f>
              <c:numCache>
                <c:formatCode>0.00</c:formatCode>
                <c:ptCount val="56"/>
                <c:pt idx="0">
                  <c:v>42.67</c:v>
                </c:pt>
                <c:pt idx="1">
                  <c:v>41.94</c:v>
                </c:pt>
                <c:pt idx="2">
                  <c:v>42.06</c:v>
                </c:pt>
                <c:pt idx="3">
                  <c:v>41.81</c:v>
                </c:pt>
                <c:pt idx="4">
                  <c:v>41.79</c:v>
                </c:pt>
                <c:pt idx="5">
                  <c:v>41.87</c:v>
                </c:pt>
                <c:pt idx="6">
                  <c:v>42.07</c:v>
                </c:pt>
                <c:pt idx="7">
                  <c:v>41.88</c:v>
                </c:pt>
                <c:pt idx="8">
                  <c:v>41.98</c:v>
                </c:pt>
                <c:pt idx="9">
                  <c:v>41.67</c:v>
                </c:pt>
                <c:pt idx="10">
                  <c:v>41.88</c:v>
                </c:pt>
                <c:pt idx="11">
                  <c:v>41.76</c:v>
                </c:pt>
                <c:pt idx="12">
                  <c:v>41.95</c:v>
                </c:pt>
                <c:pt idx="13">
                  <c:v>41.85</c:v>
                </c:pt>
                <c:pt idx="14">
                  <c:v>41.54</c:v>
                </c:pt>
                <c:pt idx="15">
                  <c:v>42</c:v>
                </c:pt>
                <c:pt idx="16">
                  <c:v>41.53</c:v>
                </c:pt>
                <c:pt idx="17">
                  <c:v>41.85</c:v>
                </c:pt>
                <c:pt idx="18">
                  <c:v>41.55</c:v>
                </c:pt>
                <c:pt idx="19">
                  <c:v>41.72</c:v>
                </c:pt>
                <c:pt idx="20">
                  <c:v>41.79</c:v>
                </c:pt>
                <c:pt idx="21">
                  <c:v>41.9</c:v>
                </c:pt>
                <c:pt idx="22">
                  <c:v>41.66</c:v>
                </c:pt>
                <c:pt idx="23">
                  <c:v>41.58</c:v>
                </c:pt>
                <c:pt idx="24">
                  <c:v>41.77</c:v>
                </c:pt>
                <c:pt idx="25">
                  <c:v>41.8</c:v>
                </c:pt>
                <c:pt idx="26">
                  <c:v>41.67</c:v>
                </c:pt>
                <c:pt idx="27">
                  <c:v>41.77</c:v>
                </c:pt>
                <c:pt idx="28">
                  <c:v>42.33</c:v>
                </c:pt>
                <c:pt idx="29">
                  <c:v>41.64</c:v>
                </c:pt>
                <c:pt idx="30">
                  <c:v>42.12</c:v>
                </c:pt>
                <c:pt idx="31">
                  <c:v>41.81</c:v>
                </c:pt>
                <c:pt idx="32">
                  <c:v>41.68</c:v>
                </c:pt>
                <c:pt idx="33">
                  <c:v>41.86</c:v>
                </c:pt>
                <c:pt idx="34">
                  <c:v>41.68</c:v>
                </c:pt>
                <c:pt idx="35">
                  <c:v>41.88</c:v>
                </c:pt>
                <c:pt idx="36">
                  <c:v>41.67</c:v>
                </c:pt>
                <c:pt idx="37">
                  <c:v>41.67</c:v>
                </c:pt>
                <c:pt idx="38">
                  <c:v>41.56</c:v>
                </c:pt>
                <c:pt idx="39">
                  <c:v>41.43</c:v>
                </c:pt>
                <c:pt idx="40">
                  <c:v>41.56</c:v>
                </c:pt>
                <c:pt idx="41">
                  <c:v>41.72</c:v>
                </c:pt>
                <c:pt idx="42">
                  <c:v>42.17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Winni!$F$19:$F$74</c:f>
              <c:numCache>
                <c:formatCode>0.00</c:formatCode>
                <c:ptCount val="56"/>
                <c:pt idx="0">
                  <c:v>42.8</c:v>
                </c:pt>
                <c:pt idx="1">
                  <c:v>42.32</c:v>
                </c:pt>
                <c:pt idx="2">
                  <c:v>43.45</c:v>
                </c:pt>
                <c:pt idx="3">
                  <c:v>41.58</c:v>
                </c:pt>
                <c:pt idx="4">
                  <c:v>42.58</c:v>
                </c:pt>
                <c:pt idx="5">
                  <c:v>41.87</c:v>
                </c:pt>
                <c:pt idx="6">
                  <c:v>41.55</c:v>
                </c:pt>
                <c:pt idx="7">
                  <c:v>41.42</c:v>
                </c:pt>
                <c:pt idx="8">
                  <c:v>41.25</c:v>
                </c:pt>
                <c:pt idx="9">
                  <c:v>41.19</c:v>
                </c:pt>
                <c:pt idx="10">
                  <c:v>41.18</c:v>
                </c:pt>
                <c:pt idx="11">
                  <c:v>41.4</c:v>
                </c:pt>
                <c:pt idx="12">
                  <c:v>42.39</c:v>
                </c:pt>
                <c:pt idx="13">
                  <c:v>41.37</c:v>
                </c:pt>
                <c:pt idx="14">
                  <c:v>43.36</c:v>
                </c:pt>
                <c:pt idx="15">
                  <c:v>44.44</c:v>
                </c:pt>
                <c:pt idx="16">
                  <c:v>41.44</c:v>
                </c:pt>
                <c:pt idx="17">
                  <c:v>41.31</c:v>
                </c:pt>
                <c:pt idx="18">
                  <c:v>41.36</c:v>
                </c:pt>
                <c:pt idx="19">
                  <c:v>42.05</c:v>
                </c:pt>
                <c:pt idx="20">
                  <c:v>41.43</c:v>
                </c:pt>
                <c:pt idx="21">
                  <c:v>41.54</c:v>
                </c:pt>
                <c:pt idx="22">
                  <c:v>41.47</c:v>
                </c:pt>
                <c:pt idx="23">
                  <c:v>41.42</c:v>
                </c:pt>
                <c:pt idx="24">
                  <c:v>41.27</c:v>
                </c:pt>
                <c:pt idx="25">
                  <c:v>41.23</c:v>
                </c:pt>
                <c:pt idx="26">
                  <c:v>41.29</c:v>
                </c:pt>
                <c:pt idx="27">
                  <c:v>41.68</c:v>
                </c:pt>
                <c:pt idx="28">
                  <c:v>41.51</c:v>
                </c:pt>
                <c:pt idx="29">
                  <c:v>41.45</c:v>
                </c:pt>
                <c:pt idx="30">
                  <c:v>41.46</c:v>
                </c:pt>
                <c:pt idx="31">
                  <c:v>41.4</c:v>
                </c:pt>
                <c:pt idx="32">
                  <c:v>41.59</c:v>
                </c:pt>
                <c:pt idx="33">
                  <c:v>41.52</c:v>
                </c:pt>
                <c:pt idx="34">
                  <c:v>41.64</c:v>
                </c:pt>
                <c:pt idx="35">
                  <c:v>41.47</c:v>
                </c:pt>
                <c:pt idx="36">
                  <c:v>41.33</c:v>
                </c:pt>
                <c:pt idx="37">
                  <c:v>41.49</c:v>
                </c:pt>
                <c:pt idx="38">
                  <c:v>41.24</c:v>
                </c:pt>
                <c:pt idx="39">
                  <c:v>41.25</c:v>
                </c:pt>
                <c:pt idx="40">
                  <c:v>41.23</c:v>
                </c:pt>
                <c:pt idx="41">
                  <c:v>41.42</c:v>
                </c:pt>
                <c:pt idx="42">
                  <c:v>41.29</c:v>
                </c:pt>
                <c:pt idx="43">
                  <c:v>41.51</c:v>
                </c:pt>
                <c:pt idx="44">
                  <c:v>43.21</c:v>
                </c:pt>
                <c:pt idx="45">
                  <c:v>41.71</c:v>
                </c:pt>
                <c:pt idx="46">
                  <c:v>41.35</c:v>
                </c:pt>
                <c:pt idx="47">
                  <c:v>41.57</c:v>
                </c:pt>
                <c:pt idx="48">
                  <c:v>41.66</c:v>
                </c:pt>
                <c:pt idx="49">
                  <c:v>41.41</c:v>
                </c:pt>
                <c:pt idx="50">
                  <c:v>41.76</c:v>
                </c:pt>
                <c:pt idx="51">
                  <c:v>41.58</c:v>
                </c:pt>
                <c:pt idx="52">
                  <c:v>41.49</c:v>
                </c:pt>
                <c:pt idx="53">
                  <c:v>41.42</c:v>
                </c:pt>
                <c:pt idx="54">
                  <c:v>41.47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802752"/>
        <c:axId val="123804672"/>
      </c:lineChart>
      <c:catAx>
        <c:axId val="123802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3804672"/>
        <c:crosses val="autoZero"/>
        <c:auto val="1"/>
        <c:lblAlgn val="ctr"/>
        <c:lblOffset val="100"/>
        <c:noMultiLvlLbl val="0"/>
      </c:catAx>
      <c:valAx>
        <c:axId val="123804672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38027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RocknRolla!$C$18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RocknRolla!$C$19:$C$75</c:f>
              <c:numCache>
                <c:formatCode>0.00</c:formatCode>
                <c:ptCount val="57"/>
                <c:pt idx="0">
                  <c:v>42.49</c:v>
                </c:pt>
                <c:pt idx="1">
                  <c:v>41.83</c:v>
                </c:pt>
                <c:pt idx="2">
                  <c:v>43.99</c:v>
                </c:pt>
                <c:pt idx="3">
                  <c:v>41.93</c:v>
                </c:pt>
                <c:pt idx="4">
                  <c:v>41.43</c:v>
                </c:pt>
                <c:pt idx="5">
                  <c:v>42.12</c:v>
                </c:pt>
                <c:pt idx="6">
                  <c:v>42.38</c:v>
                </c:pt>
                <c:pt idx="7">
                  <c:v>41.72</c:v>
                </c:pt>
                <c:pt idx="8">
                  <c:v>41.15</c:v>
                </c:pt>
                <c:pt idx="9">
                  <c:v>41.87</c:v>
                </c:pt>
                <c:pt idx="10">
                  <c:v>41.61</c:v>
                </c:pt>
                <c:pt idx="11">
                  <c:v>41.25</c:v>
                </c:pt>
                <c:pt idx="12">
                  <c:v>41.18</c:v>
                </c:pt>
                <c:pt idx="13">
                  <c:v>41.74</c:v>
                </c:pt>
                <c:pt idx="14">
                  <c:v>57.73</c:v>
                </c:pt>
                <c:pt idx="15">
                  <c:v>41.83</c:v>
                </c:pt>
                <c:pt idx="16">
                  <c:v>41.67</c:v>
                </c:pt>
                <c:pt idx="17">
                  <c:v>41.95</c:v>
                </c:pt>
                <c:pt idx="18">
                  <c:v>41.5</c:v>
                </c:pt>
                <c:pt idx="19">
                  <c:v>41.73</c:v>
                </c:pt>
                <c:pt idx="20">
                  <c:v>41.54</c:v>
                </c:pt>
                <c:pt idx="21">
                  <c:v>41.56</c:v>
                </c:pt>
                <c:pt idx="22">
                  <c:v>41.58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RocknRolla!$D$19:$D$75</c:f>
              <c:numCache>
                <c:formatCode>0.00</c:formatCode>
                <c:ptCount val="57"/>
                <c:pt idx="0">
                  <c:v>43.15</c:v>
                </c:pt>
                <c:pt idx="1">
                  <c:v>41.79</c:v>
                </c:pt>
                <c:pt idx="2">
                  <c:v>41.6</c:v>
                </c:pt>
                <c:pt idx="3">
                  <c:v>41.8</c:v>
                </c:pt>
                <c:pt idx="4">
                  <c:v>41.47</c:v>
                </c:pt>
                <c:pt idx="5">
                  <c:v>41.77</c:v>
                </c:pt>
                <c:pt idx="6">
                  <c:v>41.69</c:v>
                </c:pt>
                <c:pt idx="7">
                  <c:v>41.48</c:v>
                </c:pt>
                <c:pt idx="8">
                  <c:v>41.59</c:v>
                </c:pt>
                <c:pt idx="9">
                  <c:v>41.29</c:v>
                </c:pt>
                <c:pt idx="10">
                  <c:v>41.47</c:v>
                </c:pt>
                <c:pt idx="11">
                  <c:v>41.35</c:v>
                </c:pt>
                <c:pt idx="12">
                  <c:v>41.49</c:v>
                </c:pt>
                <c:pt idx="13">
                  <c:v>41.53</c:v>
                </c:pt>
                <c:pt idx="14">
                  <c:v>41.44</c:v>
                </c:pt>
                <c:pt idx="15">
                  <c:v>41.31</c:v>
                </c:pt>
                <c:pt idx="16">
                  <c:v>41.48</c:v>
                </c:pt>
                <c:pt idx="17">
                  <c:v>41.55</c:v>
                </c:pt>
                <c:pt idx="18">
                  <c:v>41.32</c:v>
                </c:pt>
                <c:pt idx="19">
                  <c:v>41.56</c:v>
                </c:pt>
                <c:pt idx="20">
                  <c:v>42.34</c:v>
                </c:pt>
                <c:pt idx="21">
                  <c:v>42.24</c:v>
                </c:pt>
                <c:pt idx="22">
                  <c:v>42.52</c:v>
                </c:pt>
                <c:pt idx="23">
                  <c:v>41.95</c:v>
                </c:pt>
                <c:pt idx="24">
                  <c:v>41.58</c:v>
                </c:pt>
                <c:pt idx="25">
                  <c:v>41.41</c:v>
                </c:pt>
                <c:pt idx="26">
                  <c:v>41.37</c:v>
                </c:pt>
                <c:pt idx="27">
                  <c:v>41.44</c:v>
                </c:pt>
                <c:pt idx="28">
                  <c:v>41.43</c:v>
                </c:pt>
                <c:pt idx="29">
                  <c:v>41.59</c:v>
                </c:pt>
                <c:pt idx="30">
                  <c:v>41.39</c:v>
                </c:pt>
                <c:pt idx="31">
                  <c:v>41.46</c:v>
                </c:pt>
                <c:pt idx="32">
                  <c:v>41.46</c:v>
                </c:pt>
                <c:pt idx="33">
                  <c:v>41.72</c:v>
                </c:pt>
                <c:pt idx="34">
                  <c:v>41.38</c:v>
                </c:pt>
                <c:pt idx="35">
                  <c:v>41.64</c:v>
                </c:pt>
                <c:pt idx="36">
                  <c:v>41.36</c:v>
                </c:pt>
                <c:pt idx="37">
                  <c:v>41.33</c:v>
                </c:pt>
                <c:pt idx="38">
                  <c:v>41.47</c:v>
                </c:pt>
                <c:pt idx="39">
                  <c:v>41.87</c:v>
                </c:pt>
                <c:pt idx="40">
                  <c:v>41.51</c:v>
                </c:pt>
                <c:pt idx="41">
                  <c:v>41.39</c:v>
                </c:pt>
                <c:pt idx="42">
                  <c:v>41.62</c:v>
                </c:pt>
                <c:pt idx="43">
                  <c:v>41.31</c:v>
                </c:pt>
                <c:pt idx="44">
                  <c:v>41.19</c:v>
                </c:pt>
                <c:pt idx="45">
                  <c:v>41.45</c:v>
                </c:pt>
                <c:pt idx="46">
                  <c:v>41.36</c:v>
                </c:pt>
                <c:pt idx="47">
                  <c:v>41.35</c:v>
                </c:pt>
                <c:pt idx="48">
                  <c:v>41.37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RocknRolla!$E$19:$E$75</c:f>
              <c:numCache>
                <c:formatCode>0.00</c:formatCode>
                <c:ptCount val="57"/>
                <c:pt idx="0">
                  <c:v>42.32</c:v>
                </c:pt>
                <c:pt idx="1">
                  <c:v>41.5</c:v>
                </c:pt>
                <c:pt idx="2">
                  <c:v>41.67</c:v>
                </c:pt>
                <c:pt idx="3">
                  <c:v>41.55</c:v>
                </c:pt>
                <c:pt idx="4">
                  <c:v>41.72</c:v>
                </c:pt>
                <c:pt idx="5">
                  <c:v>41.55</c:v>
                </c:pt>
                <c:pt idx="6">
                  <c:v>41.18</c:v>
                </c:pt>
                <c:pt idx="7">
                  <c:v>41.25</c:v>
                </c:pt>
                <c:pt idx="8">
                  <c:v>41.28</c:v>
                </c:pt>
                <c:pt idx="9">
                  <c:v>41.41</c:v>
                </c:pt>
                <c:pt idx="10">
                  <c:v>41.53</c:v>
                </c:pt>
                <c:pt idx="11">
                  <c:v>41.37</c:v>
                </c:pt>
                <c:pt idx="12">
                  <c:v>41.26</c:v>
                </c:pt>
                <c:pt idx="13">
                  <c:v>41.42</c:v>
                </c:pt>
                <c:pt idx="14">
                  <c:v>41.15</c:v>
                </c:pt>
                <c:pt idx="15">
                  <c:v>41.49</c:v>
                </c:pt>
                <c:pt idx="16">
                  <c:v>41.28</c:v>
                </c:pt>
                <c:pt idx="17">
                  <c:v>41.28</c:v>
                </c:pt>
                <c:pt idx="18">
                  <c:v>41.64</c:v>
                </c:pt>
                <c:pt idx="19">
                  <c:v>42.14</c:v>
                </c:pt>
                <c:pt idx="20">
                  <c:v>41.8</c:v>
                </c:pt>
                <c:pt idx="21">
                  <c:v>41.49</c:v>
                </c:pt>
                <c:pt idx="22">
                  <c:v>41.57</c:v>
                </c:pt>
                <c:pt idx="23">
                  <c:v>41.26</c:v>
                </c:pt>
                <c:pt idx="24">
                  <c:v>41.3</c:v>
                </c:pt>
                <c:pt idx="25">
                  <c:v>41.71</c:v>
                </c:pt>
                <c:pt idx="26">
                  <c:v>41.59</c:v>
                </c:pt>
                <c:pt idx="27">
                  <c:v>42.17</c:v>
                </c:pt>
                <c:pt idx="28">
                  <c:v>41.71</c:v>
                </c:pt>
                <c:pt idx="29">
                  <c:v>42.4</c:v>
                </c:pt>
                <c:pt idx="30">
                  <c:v>41.83</c:v>
                </c:pt>
                <c:pt idx="31">
                  <c:v>41.18</c:v>
                </c:pt>
                <c:pt idx="32">
                  <c:v>41.61</c:v>
                </c:pt>
                <c:pt idx="33">
                  <c:v>41.38</c:v>
                </c:pt>
                <c:pt idx="34">
                  <c:v>41.37</c:v>
                </c:pt>
                <c:pt idx="35">
                  <c:v>41.2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RocknRolla!$F$18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RocknRolla!$F$19:$F$75</c:f>
              <c:numCache>
                <c:formatCode>0.00</c:formatCode>
                <c:ptCount val="57"/>
                <c:pt idx="0">
                  <c:v>42.38</c:v>
                </c:pt>
                <c:pt idx="1">
                  <c:v>41.46</c:v>
                </c:pt>
                <c:pt idx="2">
                  <c:v>41.23</c:v>
                </c:pt>
                <c:pt idx="3">
                  <c:v>41.33</c:v>
                </c:pt>
                <c:pt idx="4">
                  <c:v>41.15</c:v>
                </c:pt>
                <c:pt idx="5">
                  <c:v>42.13</c:v>
                </c:pt>
                <c:pt idx="6">
                  <c:v>41.17</c:v>
                </c:pt>
                <c:pt idx="7">
                  <c:v>41.29</c:v>
                </c:pt>
                <c:pt idx="8">
                  <c:v>41.18</c:v>
                </c:pt>
                <c:pt idx="9">
                  <c:v>41.22</c:v>
                </c:pt>
                <c:pt idx="10">
                  <c:v>41.14</c:v>
                </c:pt>
                <c:pt idx="11">
                  <c:v>41.26</c:v>
                </c:pt>
                <c:pt idx="12">
                  <c:v>41.34</c:v>
                </c:pt>
                <c:pt idx="13">
                  <c:v>41.32</c:v>
                </c:pt>
                <c:pt idx="14">
                  <c:v>41.34</c:v>
                </c:pt>
                <c:pt idx="15">
                  <c:v>41.27</c:v>
                </c:pt>
                <c:pt idx="16">
                  <c:v>41.17</c:v>
                </c:pt>
                <c:pt idx="17">
                  <c:v>41.38</c:v>
                </c:pt>
                <c:pt idx="18">
                  <c:v>42.05</c:v>
                </c:pt>
                <c:pt idx="19">
                  <c:v>41.22</c:v>
                </c:pt>
                <c:pt idx="20">
                  <c:v>41.11</c:v>
                </c:pt>
                <c:pt idx="21">
                  <c:v>41.21</c:v>
                </c:pt>
                <c:pt idx="22">
                  <c:v>41.07</c:v>
                </c:pt>
                <c:pt idx="23">
                  <c:v>41.23</c:v>
                </c:pt>
                <c:pt idx="24">
                  <c:v>41.6</c:v>
                </c:pt>
                <c:pt idx="25">
                  <c:v>41.13</c:v>
                </c:pt>
                <c:pt idx="26">
                  <c:v>41.29</c:v>
                </c:pt>
                <c:pt idx="27">
                  <c:v>41.38</c:v>
                </c:pt>
                <c:pt idx="28">
                  <c:v>41.24</c:v>
                </c:pt>
                <c:pt idx="29">
                  <c:v>41.09</c:v>
                </c:pt>
                <c:pt idx="30">
                  <c:v>41.24</c:v>
                </c:pt>
                <c:pt idx="31">
                  <c:v>41.18</c:v>
                </c:pt>
                <c:pt idx="32">
                  <c:v>41.26</c:v>
                </c:pt>
                <c:pt idx="33">
                  <c:v>41.14</c:v>
                </c:pt>
                <c:pt idx="34">
                  <c:v>41.12</c:v>
                </c:pt>
                <c:pt idx="35">
                  <c:v>41.41</c:v>
                </c:pt>
                <c:pt idx="36">
                  <c:v>41.17</c:v>
                </c:pt>
                <c:pt idx="37">
                  <c:v>41.28</c:v>
                </c:pt>
                <c:pt idx="38">
                  <c:v>41.11</c:v>
                </c:pt>
                <c:pt idx="39">
                  <c:v>41.1</c:v>
                </c:pt>
                <c:pt idx="40">
                  <c:v>41.12</c:v>
                </c:pt>
                <c:pt idx="41">
                  <c:v>41.03</c:v>
                </c:pt>
                <c:pt idx="42">
                  <c:v>41.03</c:v>
                </c:pt>
                <c:pt idx="43">
                  <c:v>41.32</c:v>
                </c:pt>
                <c:pt idx="44">
                  <c:v>41.15</c:v>
                </c:pt>
                <c:pt idx="45">
                  <c:v>41.37</c:v>
                </c:pt>
                <c:pt idx="46">
                  <c:v>41.11</c:v>
                </c:pt>
                <c:pt idx="47">
                  <c:v>41.25</c:v>
                </c:pt>
                <c:pt idx="48">
                  <c:v>41.26</c:v>
                </c:pt>
                <c:pt idx="49">
                  <c:v>41.13</c:v>
                </c:pt>
                <c:pt idx="50">
                  <c:v>41.75</c:v>
                </c:pt>
                <c:pt idx="51">
                  <c:v>41.36</c:v>
                </c:pt>
                <c:pt idx="52">
                  <c:v>41.46</c:v>
                </c:pt>
                <c:pt idx="53">
                  <c:v>41.22</c:v>
                </c:pt>
                <c:pt idx="54">
                  <c:v>41.29</c:v>
                </c:pt>
                <c:pt idx="55">
                  <c:v>41.21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726592"/>
        <c:axId val="155728128"/>
      </c:lineChart>
      <c:catAx>
        <c:axId val="155726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5728128"/>
        <c:crosses val="autoZero"/>
        <c:auto val="1"/>
        <c:lblAlgn val="ctr"/>
        <c:lblOffset val="100"/>
        <c:noMultiLvlLbl val="0"/>
      </c:catAx>
      <c:valAx>
        <c:axId val="15572812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572659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Fury!$C$18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Fury!$C$19:$C$83</c:f>
              <c:numCache>
                <c:formatCode>0.00</c:formatCode>
                <c:ptCount val="65"/>
                <c:pt idx="0">
                  <c:v>43.03</c:v>
                </c:pt>
                <c:pt idx="1">
                  <c:v>44.48</c:v>
                </c:pt>
                <c:pt idx="2">
                  <c:v>42.33</c:v>
                </c:pt>
                <c:pt idx="3">
                  <c:v>42.32</c:v>
                </c:pt>
                <c:pt idx="4">
                  <c:v>42.92</c:v>
                </c:pt>
                <c:pt idx="5">
                  <c:v>41.27</c:v>
                </c:pt>
                <c:pt idx="6">
                  <c:v>43.75</c:v>
                </c:pt>
                <c:pt idx="7">
                  <c:v>41.43</c:v>
                </c:pt>
                <c:pt idx="8">
                  <c:v>41.99</c:v>
                </c:pt>
                <c:pt idx="9">
                  <c:v>41.38</c:v>
                </c:pt>
                <c:pt idx="10">
                  <c:v>41.11</c:v>
                </c:pt>
                <c:pt idx="11">
                  <c:v>41.23</c:v>
                </c:pt>
                <c:pt idx="12">
                  <c:v>41.56</c:v>
                </c:pt>
                <c:pt idx="13">
                  <c:v>41.11</c:v>
                </c:pt>
                <c:pt idx="14">
                  <c:v>41.39</c:v>
                </c:pt>
                <c:pt idx="15">
                  <c:v>42.49</c:v>
                </c:pt>
                <c:pt idx="16">
                  <c:v>41.26</c:v>
                </c:pt>
                <c:pt idx="17">
                  <c:v>41.28</c:v>
                </c:pt>
                <c:pt idx="18">
                  <c:v>41.36</c:v>
                </c:pt>
                <c:pt idx="19">
                  <c:v>41.41</c:v>
                </c:pt>
                <c:pt idx="20">
                  <c:v>41.24</c:v>
                </c:pt>
                <c:pt idx="21">
                  <c:v>41.69</c:v>
                </c:pt>
                <c:pt idx="22">
                  <c:v>41.33</c:v>
                </c:pt>
                <c:pt idx="23">
                  <c:v>41.25</c:v>
                </c:pt>
                <c:pt idx="24">
                  <c:v>41.55</c:v>
                </c:pt>
                <c:pt idx="25">
                  <c:v>41.37</c:v>
                </c:pt>
                <c:pt idx="26">
                  <c:v>41.28</c:v>
                </c:pt>
                <c:pt idx="27">
                  <c:v>41.19</c:v>
                </c:pt>
                <c:pt idx="28">
                  <c:v>41.4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Fury!$D$19:$D$83</c:f>
              <c:numCache>
                <c:formatCode>0.00</c:formatCode>
                <c:ptCount val="65"/>
                <c:pt idx="0">
                  <c:v>43.23</c:v>
                </c:pt>
                <c:pt idx="1">
                  <c:v>41.93</c:v>
                </c:pt>
                <c:pt idx="2">
                  <c:v>41.85</c:v>
                </c:pt>
                <c:pt idx="3">
                  <c:v>41.77</c:v>
                </c:pt>
                <c:pt idx="4">
                  <c:v>41.77</c:v>
                </c:pt>
                <c:pt idx="5">
                  <c:v>41.73</c:v>
                </c:pt>
                <c:pt idx="6">
                  <c:v>41.97</c:v>
                </c:pt>
                <c:pt idx="7">
                  <c:v>41.9</c:v>
                </c:pt>
                <c:pt idx="8">
                  <c:v>41.64</c:v>
                </c:pt>
                <c:pt idx="9">
                  <c:v>41.79</c:v>
                </c:pt>
                <c:pt idx="10">
                  <c:v>42.53</c:v>
                </c:pt>
                <c:pt idx="11">
                  <c:v>41.88</c:v>
                </c:pt>
                <c:pt idx="12">
                  <c:v>41.88</c:v>
                </c:pt>
                <c:pt idx="13">
                  <c:v>42.01</c:v>
                </c:pt>
                <c:pt idx="14">
                  <c:v>42.04</c:v>
                </c:pt>
                <c:pt idx="15">
                  <c:v>41.96</c:v>
                </c:pt>
                <c:pt idx="16">
                  <c:v>42.04</c:v>
                </c:pt>
                <c:pt idx="17">
                  <c:v>41.85</c:v>
                </c:pt>
                <c:pt idx="18">
                  <c:v>42.04</c:v>
                </c:pt>
                <c:pt idx="19">
                  <c:v>43.49</c:v>
                </c:pt>
                <c:pt idx="20">
                  <c:v>41.84</c:v>
                </c:pt>
                <c:pt idx="21">
                  <c:v>41.7</c:v>
                </c:pt>
                <c:pt idx="22">
                  <c:v>41.89</c:v>
                </c:pt>
                <c:pt idx="23">
                  <c:v>41.94</c:v>
                </c:pt>
                <c:pt idx="24">
                  <c:v>41.87</c:v>
                </c:pt>
                <c:pt idx="25">
                  <c:v>42.15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Fury!$E$19:$E$83</c:f>
              <c:numCache>
                <c:formatCode>0.00</c:formatCode>
                <c:ptCount val="65"/>
                <c:pt idx="0">
                  <c:v>42.84</c:v>
                </c:pt>
                <c:pt idx="1">
                  <c:v>41.46</c:v>
                </c:pt>
                <c:pt idx="2">
                  <c:v>41.44</c:v>
                </c:pt>
                <c:pt idx="3">
                  <c:v>41.85</c:v>
                </c:pt>
                <c:pt idx="4">
                  <c:v>41.46</c:v>
                </c:pt>
                <c:pt idx="5">
                  <c:v>41.37</c:v>
                </c:pt>
                <c:pt idx="6">
                  <c:v>41.59</c:v>
                </c:pt>
                <c:pt idx="7">
                  <c:v>41.45</c:v>
                </c:pt>
                <c:pt idx="8">
                  <c:v>41.47</c:v>
                </c:pt>
                <c:pt idx="9">
                  <c:v>41.48</c:v>
                </c:pt>
                <c:pt idx="10">
                  <c:v>41.27</c:v>
                </c:pt>
                <c:pt idx="11">
                  <c:v>41.61</c:v>
                </c:pt>
                <c:pt idx="12">
                  <c:v>41.73</c:v>
                </c:pt>
                <c:pt idx="13">
                  <c:v>41.6</c:v>
                </c:pt>
                <c:pt idx="14">
                  <c:v>41.37</c:v>
                </c:pt>
                <c:pt idx="15">
                  <c:v>41.41</c:v>
                </c:pt>
                <c:pt idx="16">
                  <c:v>41.48</c:v>
                </c:pt>
                <c:pt idx="17">
                  <c:v>41.45</c:v>
                </c:pt>
                <c:pt idx="18">
                  <c:v>41.35</c:v>
                </c:pt>
                <c:pt idx="19">
                  <c:v>41.47</c:v>
                </c:pt>
                <c:pt idx="20">
                  <c:v>41.28</c:v>
                </c:pt>
                <c:pt idx="21">
                  <c:v>41.4</c:v>
                </c:pt>
                <c:pt idx="22">
                  <c:v>41.61</c:v>
                </c:pt>
                <c:pt idx="23">
                  <c:v>41.5</c:v>
                </c:pt>
                <c:pt idx="24">
                  <c:v>41.44</c:v>
                </c:pt>
                <c:pt idx="25">
                  <c:v>41.66</c:v>
                </c:pt>
                <c:pt idx="26">
                  <c:v>41.44</c:v>
                </c:pt>
                <c:pt idx="27">
                  <c:v>41.67</c:v>
                </c:pt>
                <c:pt idx="28">
                  <c:v>41.61</c:v>
                </c:pt>
                <c:pt idx="29">
                  <c:v>41.35</c:v>
                </c:pt>
                <c:pt idx="30">
                  <c:v>42.57</c:v>
                </c:pt>
                <c:pt idx="31">
                  <c:v>41.62</c:v>
                </c:pt>
                <c:pt idx="32">
                  <c:v>41.47</c:v>
                </c:pt>
                <c:pt idx="33">
                  <c:v>42.01</c:v>
                </c:pt>
                <c:pt idx="34">
                  <c:v>41.79</c:v>
                </c:pt>
                <c:pt idx="35">
                  <c:v>41.42</c:v>
                </c:pt>
                <c:pt idx="36">
                  <c:v>41.55</c:v>
                </c:pt>
                <c:pt idx="37">
                  <c:v>41.65</c:v>
                </c:pt>
                <c:pt idx="38">
                  <c:v>41.49</c:v>
                </c:pt>
                <c:pt idx="39">
                  <c:v>41.46</c:v>
                </c:pt>
                <c:pt idx="40">
                  <c:v>41.31</c:v>
                </c:pt>
                <c:pt idx="41">
                  <c:v>41.35</c:v>
                </c:pt>
                <c:pt idx="42">
                  <c:v>41.46</c:v>
                </c:pt>
                <c:pt idx="43">
                  <c:v>43.18</c:v>
                </c:pt>
                <c:pt idx="44">
                  <c:v>41.79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Fury!$F$19:$F$83</c:f>
              <c:numCache>
                <c:formatCode>0.00</c:formatCode>
                <c:ptCount val="65"/>
                <c:pt idx="0">
                  <c:v>42.9</c:v>
                </c:pt>
                <c:pt idx="1">
                  <c:v>41.93</c:v>
                </c:pt>
                <c:pt idx="2">
                  <c:v>41.67</c:v>
                </c:pt>
                <c:pt idx="3">
                  <c:v>41.9</c:v>
                </c:pt>
                <c:pt idx="4">
                  <c:v>42.14</c:v>
                </c:pt>
                <c:pt idx="5">
                  <c:v>41.43</c:v>
                </c:pt>
                <c:pt idx="6">
                  <c:v>41.99</c:v>
                </c:pt>
                <c:pt idx="7">
                  <c:v>41.31</c:v>
                </c:pt>
                <c:pt idx="8">
                  <c:v>41.18</c:v>
                </c:pt>
                <c:pt idx="9">
                  <c:v>41.4</c:v>
                </c:pt>
                <c:pt idx="10">
                  <c:v>41.32</c:v>
                </c:pt>
                <c:pt idx="11">
                  <c:v>41.4</c:v>
                </c:pt>
                <c:pt idx="12">
                  <c:v>41.26</c:v>
                </c:pt>
                <c:pt idx="13">
                  <c:v>41.27</c:v>
                </c:pt>
                <c:pt idx="14">
                  <c:v>41.22</c:v>
                </c:pt>
                <c:pt idx="15">
                  <c:v>41.28</c:v>
                </c:pt>
                <c:pt idx="16">
                  <c:v>41.26</c:v>
                </c:pt>
                <c:pt idx="17">
                  <c:v>41.22</c:v>
                </c:pt>
                <c:pt idx="18">
                  <c:v>41.43</c:v>
                </c:pt>
                <c:pt idx="19">
                  <c:v>41.27</c:v>
                </c:pt>
                <c:pt idx="20">
                  <c:v>41.3</c:v>
                </c:pt>
                <c:pt idx="21">
                  <c:v>41.29</c:v>
                </c:pt>
                <c:pt idx="22">
                  <c:v>41.12</c:v>
                </c:pt>
                <c:pt idx="23">
                  <c:v>41.23</c:v>
                </c:pt>
                <c:pt idx="24">
                  <c:v>41.3</c:v>
                </c:pt>
                <c:pt idx="25">
                  <c:v>41.38</c:v>
                </c:pt>
                <c:pt idx="26">
                  <c:v>41.28</c:v>
                </c:pt>
                <c:pt idx="27">
                  <c:v>41.25</c:v>
                </c:pt>
                <c:pt idx="28">
                  <c:v>41.23</c:v>
                </c:pt>
                <c:pt idx="29">
                  <c:v>41.26</c:v>
                </c:pt>
                <c:pt idx="30">
                  <c:v>41.13</c:v>
                </c:pt>
                <c:pt idx="31">
                  <c:v>41.51</c:v>
                </c:pt>
                <c:pt idx="32">
                  <c:v>41.24</c:v>
                </c:pt>
                <c:pt idx="33">
                  <c:v>41.19</c:v>
                </c:pt>
                <c:pt idx="34">
                  <c:v>41.12</c:v>
                </c:pt>
                <c:pt idx="35">
                  <c:v>41.15</c:v>
                </c:pt>
                <c:pt idx="36">
                  <c:v>41.16</c:v>
                </c:pt>
                <c:pt idx="37">
                  <c:v>41</c:v>
                </c:pt>
                <c:pt idx="38">
                  <c:v>41.17</c:v>
                </c:pt>
                <c:pt idx="39">
                  <c:v>41.21</c:v>
                </c:pt>
                <c:pt idx="40">
                  <c:v>41.15</c:v>
                </c:pt>
                <c:pt idx="41">
                  <c:v>41.31</c:v>
                </c:pt>
                <c:pt idx="42">
                  <c:v>41.3</c:v>
                </c:pt>
                <c:pt idx="43">
                  <c:v>41.33</c:v>
                </c:pt>
                <c:pt idx="44">
                  <c:v>41.23</c:v>
                </c:pt>
                <c:pt idx="45">
                  <c:v>41.26</c:v>
                </c:pt>
                <c:pt idx="46">
                  <c:v>41.25</c:v>
                </c:pt>
                <c:pt idx="47">
                  <c:v>41.24</c:v>
                </c:pt>
                <c:pt idx="48">
                  <c:v>41.15</c:v>
                </c:pt>
                <c:pt idx="49">
                  <c:v>41.21</c:v>
                </c:pt>
                <c:pt idx="50">
                  <c:v>41.29</c:v>
                </c:pt>
                <c:pt idx="51">
                  <c:v>41.24</c:v>
                </c:pt>
                <c:pt idx="52">
                  <c:v>41.41</c:v>
                </c:pt>
                <c:pt idx="53">
                  <c:v>41.37</c:v>
                </c:pt>
                <c:pt idx="54">
                  <c:v>41.17</c:v>
                </c:pt>
                <c:pt idx="55">
                  <c:v>41.58</c:v>
                </c:pt>
                <c:pt idx="56">
                  <c:v>41.6</c:v>
                </c:pt>
                <c:pt idx="57">
                  <c:v>42.04</c:v>
                </c:pt>
                <c:pt idx="58">
                  <c:v>43.29</c:v>
                </c:pt>
                <c:pt idx="59">
                  <c:v>41.57</c:v>
                </c:pt>
                <c:pt idx="60">
                  <c:v>41.08</c:v>
                </c:pt>
                <c:pt idx="61">
                  <c:v>41.12</c:v>
                </c:pt>
                <c:pt idx="62">
                  <c:v>41.28</c:v>
                </c:pt>
                <c:pt idx="63">
                  <c:v>41.16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227904"/>
        <c:axId val="165438976"/>
      </c:lineChart>
      <c:catAx>
        <c:axId val="165227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438976"/>
        <c:crosses val="autoZero"/>
        <c:auto val="1"/>
        <c:lblAlgn val="ctr"/>
        <c:lblOffset val="100"/>
        <c:noMultiLvlLbl val="0"/>
      </c:catAx>
      <c:valAx>
        <c:axId val="16543897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52279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Shum!$C$19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Shum!$C$20:$C$84</c:f>
              <c:numCache>
                <c:formatCode>0.00</c:formatCode>
                <c:ptCount val="65"/>
                <c:pt idx="0">
                  <c:v>42.7</c:v>
                </c:pt>
                <c:pt idx="1">
                  <c:v>41.71</c:v>
                </c:pt>
                <c:pt idx="2">
                  <c:v>42.86</c:v>
                </c:pt>
                <c:pt idx="3">
                  <c:v>41.78</c:v>
                </c:pt>
                <c:pt idx="4">
                  <c:v>41.62</c:v>
                </c:pt>
                <c:pt idx="5">
                  <c:v>42.08</c:v>
                </c:pt>
                <c:pt idx="6">
                  <c:v>42.43</c:v>
                </c:pt>
                <c:pt idx="7">
                  <c:v>41.37</c:v>
                </c:pt>
                <c:pt idx="8">
                  <c:v>41.29</c:v>
                </c:pt>
                <c:pt idx="9">
                  <c:v>41.94</c:v>
                </c:pt>
                <c:pt idx="10">
                  <c:v>41.33</c:v>
                </c:pt>
                <c:pt idx="11">
                  <c:v>41.26</c:v>
                </c:pt>
                <c:pt idx="12">
                  <c:v>41.49</c:v>
                </c:pt>
                <c:pt idx="13">
                  <c:v>41.82</c:v>
                </c:pt>
                <c:pt idx="14">
                  <c:v>41.71</c:v>
                </c:pt>
                <c:pt idx="15">
                  <c:v>41.62</c:v>
                </c:pt>
                <c:pt idx="16">
                  <c:v>41.5</c:v>
                </c:pt>
                <c:pt idx="17">
                  <c:v>41.34</c:v>
                </c:pt>
                <c:pt idx="18">
                  <c:v>41.34</c:v>
                </c:pt>
                <c:pt idx="19">
                  <c:v>41.7</c:v>
                </c:pt>
                <c:pt idx="20">
                  <c:v>41.47</c:v>
                </c:pt>
                <c:pt idx="21">
                  <c:v>41.38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Shum!$D$20:$D$84</c:f>
              <c:numCache>
                <c:formatCode>0.00</c:formatCode>
                <c:ptCount val="65"/>
                <c:pt idx="0">
                  <c:v>42.49</c:v>
                </c:pt>
                <c:pt idx="1">
                  <c:v>41.6</c:v>
                </c:pt>
                <c:pt idx="2">
                  <c:v>41.6</c:v>
                </c:pt>
                <c:pt idx="3">
                  <c:v>41.39</c:v>
                </c:pt>
                <c:pt idx="4">
                  <c:v>41.32</c:v>
                </c:pt>
                <c:pt idx="5">
                  <c:v>41.58</c:v>
                </c:pt>
                <c:pt idx="6">
                  <c:v>41.49</c:v>
                </c:pt>
                <c:pt idx="7">
                  <c:v>41.71</c:v>
                </c:pt>
                <c:pt idx="8">
                  <c:v>41.78</c:v>
                </c:pt>
                <c:pt idx="9">
                  <c:v>41.9</c:v>
                </c:pt>
                <c:pt idx="10">
                  <c:v>41.52</c:v>
                </c:pt>
                <c:pt idx="11">
                  <c:v>41.49</c:v>
                </c:pt>
                <c:pt idx="12">
                  <c:v>41.39</c:v>
                </c:pt>
                <c:pt idx="13">
                  <c:v>41.56</c:v>
                </c:pt>
                <c:pt idx="14">
                  <c:v>41.5</c:v>
                </c:pt>
                <c:pt idx="15">
                  <c:v>41.61</c:v>
                </c:pt>
                <c:pt idx="16">
                  <c:v>41.69</c:v>
                </c:pt>
                <c:pt idx="17">
                  <c:v>41.62</c:v>
                </c:pt>
                <c:pt idx="18">
                  <c:v>41.61</c:v>
                </c:pt>
                <c:pt idx="19">
                  <c:v>41.93</c:v>
                </c:pt>
                <c:pt idx="20">
                  <c:v>41.6</c:v>
                </c:pt>
                <c:pt idx="21">
                  <c:v>41.56</c:v>
                </c:pt>
                <c:pt idx="22">
                  <c:v>41.71</c:v>
                </c:pt>
                <c:pt idx="23">
                  <c:v>41.59</c:v>
                </c:pt>
                <c:pt idx="24">
                  <c:v>41.5</c:v>
                </c:pt>
                <c:pt idx="25">
                  <c:v>41.83</c:v>
                </c:pt>
                <c:pt idx="26">
                  <c:v>41.71</c:v>
                </c:pt>
                <c:pt idx="27">
                  <c:v>41.55</c:v>
                </c:pt>
                <c:pt idx="28">
                  <c:v>41.43</c:v>
                </c:pt>
                <c:pt idx="29">
                  <c:v>41.92</c:v>
                </c:pt>
                <c:pt idx="30">
                  <c:v>42.1</c:v>
                </c:pt>
                <c:pt idx="31">
                  <c:v>41.99</c:v>
                </c:pt>
                <c:pt idx="32">
                  <c:v>41.81</c:v>
                </c:pt>
                <c:pt idx="33">
                  <c:v>41.76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Shum!$E$19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Shum!$E$20:$E$84</c:f>
              <c:numCache>
                <c:formatCode>0.00</c:formatCode>
                <c:ptCount val="65"/>
                <c:pt idx="0">
                  <c:v>42.67</c:v>
                </c:pt>
                <c:pt idx="1">
                  <c:v>41.73</c:v>
                </c:pt>
                <c:pt idx="2">
                  <c:v>41.93</c:v>
                </c:pt>
                <c:pt idx="3">
                  <c:v>41.7</c:v>
                </c:pt>
                <c:pt idx="4">
                  <c:v>41.57</c:v>
                </c:pt>
                <c:pt idx="5">
                  <c:v>41.55</c:v>
                </c:pt>
                <c:pt idx="6">
                  <c:v>41.56</c:v>
                </c:pt>
                <c:pt idx="7">
                  <c:v>41.73</c:v>
                </c:pt>
                <c:pt idx="8">
                  <c:v>41.51</c:v>
                </c:pt>
                <c:pt idx="9">
                  <c:v>41.59</c:v>
                </c:pt>
                <c:pt idx="10">
                  <c:v>41.65</c:v>
                </c:pt>
                <c:pt idx="11">
                  <c:v>41.65</c:v>
                </c:pt>
                <c:pt idx="12">
                  <c:v>41.7</c:v>
                </c:pt>
                <c:pt idx="13">
                  <c:v>41.62</c:v>
                </c:pt>
                <c:pt idx="14">
                  <c:v>41.89</c:v>
                </c:pt>
                <c:pt idx="15">
                  <c:v>41.84</c:v>
                </c:pt>
                <c:pt idx="16">
                  <c:v>41.69</c:v>
                </c:pt>
                <c:pt idx="17">
                  <c:v>41.56</c:v>
                </c:pt>
                <c:pt idx="18">
                  <c:v>41.6</c:v>
                </c:pt>
                <c:pt idx="19">
                  <c:v>41.49</c:v>
                </c:pt>
                <c:pt idx="20">
                  <c:v>41.7</c:v>
                </c:pt>
                <c:pt idx="21">
                  <c:v>41.41</c:v>
                </c:pt>
                <c:pt idx="22">
                  <c:v>41.48</c:v>
                </c:pt>
                <c:pt idx="23">
                  <c:v>41.68</c:v>
                </c:pt>
                <c:pt idx="24">
                  <c:v>41.75</c:v>
                </c:pt>
                <c:pt idx="25">
                  <c:v>41.58</c:v>
                </c:pt>
                <c:pt idx="26">
                  <c:v>41.65</c:v>
                </c:pt>
                <c:pt idx="27">
                  <c:v>41.48</c:v>
                </c:pt>
                <c:pt idx="28">
                  <c:v>41.53</c:v>
                </c:pt>
                <c:pt idx="29">
                  <c:v>41.84</c:v>
                </c:pt>
                <c:pt idx="30">
                  <c:v>41.69</c:v>
                </c:pt>
                <c:pt idx="31">
                  <c:v>41.57</c:v>
                </c:pt>
                <c:pt idx="32">
                  <c:v>41.68</c:v>
                </c:pt>
                <c:pt idx="33">
                  <c:v>41.78</c:v>
                </c:pt>
                <c:pt idx="34">
                  <c:v>41.81</c:v>
                </c:pt>
                <c:pt idx="35">
                  <c:v>41.42</c:v>
                </c:pt>
                <c:pt idx="36">
                  <c:v>41.55</c:v>
                </c:pt>
                <c:pt idx="37">
                  <c:v>41.66</c:v>
                </c:pt>
                <c:pt idx="38">
                  <c:v>41.65</c:v>
                </c:pt>
                <c:pt idx="39">
                  <c:v>41.53</c:v>
                </c:pt>
                <c:pt idx="40">
                  <c:v>41.66</c:v>
                </c:pt>
                <c:pt idx="41">
                  <c:v>41.53</c:v>
                </c:pt>
                <c:pt idx="42">
                  <c:v>41.58</c:v>
                </c:pt>
                <c:pt idx="43">
                  <c:v>41.44</c:v>
                </c:pt>
                <c:pt idx="44">
                  <c:v>41.59</c:v>
                </c:pt>
                <c:pt idx="45">
                  <c:v>41.7</c:v>
                </c:pt>
                <c:pt idx="46">
                  <c:v>41.56</c:v>
                </c:pt>
                <c:pt idx="47">
                  <c:v>41.55</c:v>
                </c:pt>
                <c:pt idx="48">
                  <c:v>41.58</c:v>
                </c:pt>
                <c:pt idx="49">
                  <c:v>41.61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Shum!$F$19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Shum!$F$20:$F$84</c:f>
              <c:numCache>
                <c:formatCode>0.00</c:formatCode>
                <c:ptCount val="65"/>
                <c:pt idx="0">
                  <c:v>43.75</c:v>
                </c:pt>
                <c:pt idx="1">
                  <c:v>41.61</c:v>
                </c:pt>
                <c:pt idx="2">
                  <c:v>41.77</c:v>
                </c:pt>
                <c:pt idx="3">
                  <c:v>41.34</c:v>
                </c:pt>
                <c:pt idx="4">
                  <c:v>41.29</c:v>
                </c:pt>
                <c:pt idx="5">
                  <c:v>41.37</c:v>
                </c:pt>
                <c:pt idx="6">
                  <c:v>41.65</c:v>
                </c:pt>
                <c:pt idx="7">
                  <c:v>41.56</c:v>
                </c:pt>
                <c:pt idx="8">
                  <c:v>41.27</c:v>
                </c:pt>
                <c:pt idx="9">
                  <c:v>41.14</c:v>
                </c:pt>
                <c:pt idx="10">
                  <c:v>41.19</c:v>
                </c:pt>
                <c:pt idx="11">
                  <c:v>41.7</c:v>
                </c:pt>
                <c:pt idx="12">
                  <c:v>41.61</c:v>
                </c:pt>
                <c:pt idx="13">
                  <c:v>41.48</c:v>
                </c:pt>
                <c:pt idx="14">
                  <c:v>41.66</c:v>
                </c:pt>
                <c:pt idx="15">
                  <c:v>41.68</c:v>
                </c:pt>
                <c:pt idx="16">
                  <c:v>0</c:v>
                </c:pt>
                <c:pt idx="17">
                  <c:v>41.6</c:v>
                </c:pt>
                <c:pt idx="18">
                  <c:v>41.86</c:v>
                </c:pt>
                <c:pt idx="19">
                  <c:v>41.59</c:v>
                </c:pt>
                <c:pt idx="20">
                  <c:v>41.34</c:v>
                </c:pt>
                <c:pt idx="21">
                  <c:v>41.23</c:v>
                </c:pt>
                <c:pt idx="22">
                  <c:v>41.42</c:v>
                </c:pt>
                <c:pt idx="23">
                  <c:v>41.49</c:v>
                </c:pt>
                <c:pt idx="24">
                  <c:v>41.41</c:v>
                </c:pt>
                <c:pt idx="25">
                  <c:v>41.32</c:v>
                </c:pt>
                <c:pt idx="26">
                  <c:v>41.24</c:v>
                </c:pt>
                <c:pt idx="27">
                  <c:v>41.37</c:v>
                </c:pt>
                <c:pt idx="28">
                  <c:v>41.38</c:v>
                </c:pt>
                <c:pt idx="29">
                  <c:v>41.5</c:v>
                </c:pt>
                <c:pt idx="30">
                  <c:v>41.57</c:v>
                </c:pt>
                <c:pt idx="31">
                  <c:v>41.62</c:v>
                </c:pt>
                <c:pt idx="32">
                  <c:v>41.33</c:v>
                </c:pt>
                <c:pt idx="33">
                  <c:v>41.51</c:v>
                </c:pt>
                <c:pt idx="34">
                  <c:v>41.5</c:v>
                </c:pt>
                <c:pt idx="35">
                  <c:v>41.46</c:v>
                </c:pt>
                <c:pt idx="36">
                  <c:v>41.54</c:v>
                </c:pt>
                <c:pt idx="37">
                  <c:v>41.48</c:v>
                </c:pt>
                <c:pt idx="38">
                  <c:v>41.38</c:v>
                </c:pt>
                <c:pt idx="39">
                  <c:v>41.67</c:v>
                </c:pt>
                <c:pt idx="40">
                  <c:v>41.34</c:v>
                </c:pt>
                <c:pt idx="41">
                  <c:v>41.23</c:v>
                </c:pt>
                <c:pt idx="42" formatCode="General">
                  <c:v>41.33</c:v>
                </c:pt>
                <c:pt idx="43">
                  <c:v>41.3</c:v>
                </c:pt>
                <c:pt idx="44">
                  <c:v>41.48</c:v>
                </c:pt>
                <c:pt idx="45">
                  <c:v>41.45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179904"/>
        <c:axId val="157181440"/>
      </c:lineChart>
      <c:catAx>
        <c:axId val="157179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7181440"/>
        <c:crosses val="autoZero"/>
        <c:auto val="1"/>
        <c:lblAlgn val="ctr"/>
        <c:lblOffset val="100"/>
        <c:noMultiLvlLbl val="0"/>
      </c:catAx>
      <c:valAx>
        <c:axId val="15718144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71799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Mesnyki!$C$19:$C$83</c:f>
              <c:numCache>
                <c:formatCode>0.00</c:formatCode>
                <c:ptCount val="65"/>
                <c:pt idx="0">
                  <c:v>42.61</c:v>
                </c:pt>
                <c:pt idx="1">
                  <c:v>41.46</c:v>
                </c:pt>
                <c:pt idx="2">
                  <c:v>42.92</c:v>
                </c:pt>
                <c:pt idx="3">
                  <c:v>41.2</c:v>
                </c:pt>
                <c:pt idx="4">
                  <c:v>41.23</c:v>
                </c:pt>
                <c:pt idx="5">
                  <c:v>41.24</c:v>
                </c:pt>
                <c:pt idx="6">
                  <c:v>41.13</c:v>
                </c:pt>
                <c:pt idx="7">
                  <c:v>40.92</c:v>
                </c:pt>
                <c:pt idx="8">
                  <c:v>40.92</c:v>
                </c:pt>
                <c:pt idx="9">
                  <c:v>41.15</c:v>
                </c:pt>
                <c:pt idx="10">
                  <c:v>41.09</c:v>
                </c:pt>
                <c:pt idx="11">
                  <c:v>41.11</c:v>
                </c:pt>
                <c:pt idx="12">
                  <c:v>41.26</c:v>
                </c:pt>
                <c:pt idx="13">
                  <c:v>40.99</c:v>
                </c:pt>
                <c:pt idx="14">
                  <c:v>41.31</c:v>
                </c:pt>
                <c:pt idx="15">
                  <c:v>41.29</c:v>
                </c:pt>
                <c:pt idx="16">
                  <c:v>41.07</c:v>
                </c:pt>
                <c:pt idx="17">
                  <c:v>41.11</c:v>
                </c:pt>
                <c:pt idx="18">
                  <c:v>41.08</c:v>
                </c:pt>
                <c:pt idx="19">
                  <c:v>41.09</c:v>
                </c:pt>
                <c:pt idx="20">
                  <c:v>41.3</c:v>
                </c:pt>
                <c:pt idx="21">
                  <c:v>41.33</c:v>
                </c:pt>
                <c:pt idx="22">
                  <c:v>41.47</c:v>
                </c:pt>
                <c:pt idx="23">
                  <c:v>41.48</c:v>
                </c:pt>
                <c:pt idx="24">
                  <c:v>41.22</c:v>
                </c:pt>
                <c:pt idx="25">
                  <c:v>41.45</c:v>
                </c:pt>
                <c:pt idx="26">
                  <c:v>41.15</c:v>
                </c:pt>
                <c:pt idx="27">
                  <c:v>41.19</c:v>
                </c:pt>
                <c:pt idx="28">
                  <c:v>41.15</c:v>
                </c:pt>
                <c:pt idx="29">
                  <c:v>41.68</c:v>
                </c:pt>
                <c:pt idx="30">
                  <c:v>41.48</c:v>
                </c:pt>
                <c:pt idx="31">
                  <c:v>41.28</c:v>
                </c:pt>
                <c:pt idx="32">
                  <c:v>41.21</c:v>
                </c:pt>
                <c:pt idx="33">
                  <c:v>41.18</c:v>
                </c:pt>
                <c:pt idx="34">
                  <c:v>41.1</c:v>
                </c:pt>
                <c:pt idx="35">
                  <c:v>41.17</c:v>
                </c:pt>
                <c:pt idx="36">
                  <c:v>41.13</c:v>
                </c:pt>
                <c:pt idx="37">
                  <c:v>41.16</c:v>
                </c:pt>
                <c:pt idx="38">
                  <c:v>41.13</c:v>
                </c:pt>
                <c:pt idx="39">
                  <c:v>41.61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Mesnyki!$D$19:$D$83</c:f>
              <c:numCache>
                <c:formatCode>0.00</c:formatCode>
                <c:ptCount val="65"/>
                <c:pt idx="0">
                  <c:v>43.53</c:v>
                </c:pt>
                <c:pt idx="1">
                  <c:v>42.31</c:v>
                </c:pt>
                <c:pt idx="2">
                  <c:v>42.34</c:v>
                </c:pt>
                <c:pt idx="3">
                  <c:v>42.12</c:v>
                </c:pt>
                <c:pt idx="4">
                  <c:v>42.06</c:v>
                </c:pt>
                <c:pt idx="5">
                  <c:v>42.56</c:v>
                </c:pt>
                <c:pt idx="6">
                  <c:v>42.93</c:v>
                </c:pt>
                <c:pt idx="7">
                  <c:v>42.08</c:v>
                </c:pt>
                <c:pt idx="8">
                  <c:v>42.01</c:v>
                </c:pt>
                <c:pt idx="9">
                  <c:v>42</c:v>
                </c:pt>
                <c:pt idx="10">
                  <c:v>41.81</c:v>
                </c:pt>
                <c:pt idx="11">
                  <c:v>42.3</c:v>
                </c:pt>
                <c:pt idx="12">
                  <c:v>43.45</c:v>
                </c:pt>
                <c:pt idx="13">
                  <c:v>41.95</c:v>
                </c:pt>
                <c:pt idx="14">
                  <c:v>42.3</c:v>
                </c:pt>
                <c:pt idx="15">
                  <c:v>41.78</c:v>
                </c:pt>
                <c:pt idx="16">
                  <c:v>41.64</c:v>
                </c:pt>
                <c:pt idx="17">
                  <c:v>42.25</c:v>
                </c:pt>
                <c:pt idx="18">
                  <c:v>42.19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Mesnyki!$E$19:$E$83</c:f>
              <c:numCache>
                <c:formatCode>0.00</c:formatCode>
                <c:ptCount val="65"/>
                <c:pt idx="0">
                  <c:v>43.05</c:v>
                </c:pt>
                <c:pt idx="1">
                  <c:v>42.58</c:v>
                </c:pt>
                <c:pt idx="2">
                  <c:v>42.21</c:v>
                </c:pt>
                <c:pt idx="3">
                  <c:v>41.89</c:v>
                </c:pt>
                <c:pt idx="4">
                  <c:v>42.51</c:v>
                </c:pt>
                <c:pt idx="5">
                  <c:v>42.14</c:v>
                </c:pt>
                <c:pt idx="6">
                  <c:v>41.63</c:v>
                </c:pt>
                <c:pt idx="7">
                  <c:v>42.12</c:v>
                </c:pt>
                <c:pt idx="8">
                  <c:v>41.98</c:v>
                </c:pt>
                <c:pt idx="9">
                  <c:v>41.86</c:v>
                </c:pt>
                <c:pt idx="10">
                  <c:v>42.02</c:v>
                </c:pt>
                <c:pt idx="11">
                  <c:v>41.85</c:v>
                </c:pt>
                <c:pt idx="12">
                  <c:v>42.25</c:v>
                </c:pt>
                <c:pt idx="13">
                  <c:v>41.89</c:v>
                </c:pt>
                <c:pt idx="14">
                  <c:v>42.07</c:v>
                </c:pt>
                <c:pt idx="15">
                  <c:v>41.73</c:v>
                </c:pt>
                <c:pt idx="16">
                  <c:v>42.14</c:v>
                </c:pt>
                <c:pt idx="17">
                  <c:v>41.83</c:v>
                </c:pt>
                <c:pt idx="18">
                  <c:v>42.14</c:v>
                </c:pt>
                <c:pt idx="19">
                  <c:v>42.28</c:v>
                </c:pt>
                <c:pt idx="20">
                  <c:v>42.15</c:v>
                </c:pt>
                <c:pt idx="21">
                  <c:v>41.99</c:v>
                </c:pt>
                <c:pt idx="22">
                  <c:v>41.85</c:v>
                </c:pt>
                <c:pt idx="23">
                  <c:v>41.82</c:v>
                </c:pt>
                <c:pt idx="24">
                  <c:v>41.79</c:v>
                </c:pt>
                <c:pt idx="25">
                  <c:v>41.68</c:v>
                </c:pt>
                <c:pt idx="26">
                  <c:v>41.81</c:v>
                </c:pt>
                <c:pt idx="27">
                  <c:v>42.23</c:v>
                </c:pt>
                <c:pt idx="28">
                  <c:v>42.39</c:v>
                </c:pt>
                <c:pt idx="29">
                  <c:v>42.84</c:v>
                </c:pt>
                <c:pt idx="30">
                  <c:v>41.86</c:v>
                </c:pt>
                <c:pt idx="31">
                  <c:v>41.81</c:v>
                </c:pt>
                <c:pt idx="32">
                  <c:v>42.07</c:v>
                </c:pt>
                <c:pt idx="33">
                  <c:v>42.41</c:v>
                </c:pt>
                <c:pt idx="34">
                  <c:v>42.07</c:v>
                </c:pt>
                <c:pt idx="35">
                  <c:v>41.97</c:v>
                </c:pt>
                <c:pt idx="36">
                  <c:v>41.74</c:v>
                </c:pt>
                <c:pt idx="37">
                  <c:v>41.76</c:v>
                </c:pt>
                <c:pt idx="38">
                  <c:v>41.78</c:v>
                </c:pt>
                <c:pt idx="39">
                  <c:v>41.68</c:v>
                </c:pt>
                <c:pt idx="40">
                  <c:v>42.07</c:v>
                </c:pt>
                <c:pt idx="41">
                  <c:v>41.87</c:v>
                </c:pt>
                <c:pt idx="42">
                  <c:v>43.21</c:v>
                </c:pt>
                <c:pt idx="43">
                  <c:v>42.63</c:v>
                </c:pt>
                <c:pt idx="44">
                  <c:v>41.88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Mesnyki!$F$19:$F$83</c:f>
              <c:numCache>
                <c:formatCode>0.00</c:formatCode>
                <c:ptCount val="65"/>
                <c:pt idx="0">
                  <c:v>42.37</c:v>
                </c:pt>
                <c:pt idx="1">
                  <c:v>41.51</c:v>
                </c:pt>
                <c:pt idx="2">
                  <c:v>41.36</c:v>
                </c:pt>
                <c:pt idx="3">
                  <c:v>41.17</c:v>
                </c:pt>
                <c:pt idx="4">
                  <c:v>41.12</c:v>
                </c:pt>
                <c:pt idx="5">
                  <c:v>41.86</c:v>
                </c:pt>
                <c:pt idx="6">
                  <c:v>41.49</c:v>
                </c:pt>
                <c:pt idx="7">
                  <c:v>41.01</c:v>
                </c:pt>
                <c:pt idx="8">
                  <c:v>41.02</c:v>
                </c:pt>
                <c:pt idx="9">
                  <c:v>41.07</c:v>
                </c:pt>
                <c:pt idx="10">
                  <c:v>41.06</c:v>
                </c:pt>
                <c:pt idx="11">
                  <c:v>42.23</c:v>
                </c:pt>
                <c:pt idx="12">
                  <c:v>41.11</c:v>
                </c:pt>
                <c:pt idx="13">
                  <c:v>40.869999999999997</c:v>
                </c:pt>
                <c:pt idx="14">
                  <c:v>41.05</c:v>
                </c:pt>
                <c:pt idx="15">
                  <c:v>41.05</c:v>
                </c:pt>
                <c:pt idx="16">
                  <c:v>40.94</c:v>
                </c:pt>
                <c:pt idx="17">
                  <c:v>40.97</c:v>
                </c:pt>
                <c:pt idx="18">
                  <c:v>41.1</c:v>
                </c:pt>
                <c:pt idx="19">
                  <c:v>40.97</c:v>
                </c:pt>
                <c:pt idx="20">
                  <c:v>41.06</c:v>
                </c:pt>
                <c:pt idx="21">
                  <c:v>41.25</c:v>
                </c:pt>
                <c:pt idx="22">
                  <c:v>41.6</c:v>
                </c:pt>
                <c:pt idx="23">
                  <c:v>41.09</c:v>
                </c:pt>
                <c:pt idx="24">
                  <c:v>41.05</c:v>
                </c:pt>
                <c:pt idx="25">
                  <c:v>41.09</c:v>
                </c:pt>
                <c:pt idx="26">
                  <c:v>41.14</c:v>
                </c:pt>
                <c:pt idx="27">
                  <c:v>41.08</c:v>
                </c:pt>
                <c:pt idx="28">
                  <c:v>41.14</c:v>
                </c:pt>
                <c:pt idx="29">
                  <c:v>41.06</c:v>
                </c:pt>
                <c:pt idx="30">
                  <c:v>41.15</c:v>
                </c:pt>
                <c:pt idx="31">
                  <c:v>41.01</c:v>
                </c:pt>
                <c:pt idx="32">
                  <c:v>41.07</c:v>
                </c:pt>
                <c:pt idx="33">
                  <c:v>40.99</c:v>
                </c:pt>
                <c:pt idx="34">
                  <c:v>41.13</c:v>
                </c:pt>
                <c:pt idx="35">
                  <c:v>41.38</c:v>
                </c:pt>
                <c:pt idx="36">
                  <c:v>41.34</c:v>
                </c:pt>
                <c:pt idx="37">
                  <c:v>41.41</c:v>
                </c:pt>
                <c:pt idx="38">
                  <c:v>41.27</c:v>
                </c:pt>
                <c:pt idx="39">
                  <c:v>41.47</c:v>
                </c:pt>
                <c:pt idx="40">
                  <c:v>41.34</c:v>
                </c:pt>
                <c:pt idx="41">
                  <c:v>41.06</c:v>
                </c:pt>
                <c:pt idx="42">
                  <c:v>41.08</c:v>
                </c:pt>
                <c:pt idx="43">
                  <c:v>41.14</c:v>
                </c:pt>
                <c:pt idx="44">
                  <c:v>41.11</c:v>
                </c:pt>
                <c:pt idx="45">
                  <c:v>41.21</c:v>
                </c:pt>
                <c:pt idx="46">
                  <c:v>40.93</c:v>
                </c:pt>
                <c:pt idx="47">
                  <c:v>41.23</c:v>
                </c:pt>
                <c:pt idx="48">
                  <c:v>41.12</c:v>
                </c:pt>
                <c:pt idx="49">
                  <c:v>41.26</c:v>
                </c:pt>
                <c:pt idx="50">
                  <c:v>41.03</c:v>
                </c:pt>
                <c:pt idx="51">
                  <c:v>41.31</c:v>
                </c:pt>
                <c:pt idx="52">
                  <c:v>41.44</c:v>
                </c:pt>
                <c:pt idx="53">
                  <c:v>42.12</c:v>
                </c:pt>
                <c:pt idx="54">
                  <c:v>42.68</c:v>
                </c:pt>
                <c:pt idx="55">
                  <c:v>43.12</c:v>
                </c:pt>
                <c:pt idx="56">
                  <c:v>41.14</c:v>
                </c:pt>
                <c:pt idx="57">
                  <c:v>41.66</c:v>
                </c:pt>
                <c:pt idx="58">
                  <c:v>41.09</c:v>
                </c:pt>
                <c:pt idx="59">
                  <c:v>41.28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512512"/>
        <c:axId val="164514432"/>
      </c:lineChart>
      <c:catAx>
        <c:axId val="16451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4514432"/>
        <c:crosses val="autoZero"/>
        <c:auto val="1"/>
        <c:lblAlgn val="ctr"/>
        <c:lblOffset val="100"/>
        <c:noMultiLvlLbl val="0"/>
      </c:catAx>
      <c:valAx>
        <c:axId val="164514432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4512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Полупан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42.86</c:v>
                </c:pt>
                <c:pt idx="1">
                  <c:v>42.77</c:v>
                </c:pt>
                <c:pt idx="2">
                  <c:v>44.38</c:v>
                </c:pt>
                <c:pt idx="3">
                  <c:v>42.12</c:v>
                </c:pt>
                <c:pt idx="4">
                  <c:v>43</c:v>
                </c:pt>
                <c:pt idx="5">
                  <c:v>42.02</c:v>
                </c:pt>
                <c:pt idx="6">
                  <c:v>41.87</c:v>
                </c:pt>
                <c:pt idx="7">
                  <c:v>41.43</c:v>
                </c:pt>
                <c:pt idx="8">
                  <c:v>41.5</c:v>
                </c:pt>
                <c:pt idx="9">
                  <c:v>41.75</c:v>
                </c:pt>
                <c:pt idx="10">
                  <c:v>41.43</c:v>
                </c:pt>
                <c:pt idx="11" formatCode="General">
                  <c:v>41.42</c:v>
                </c:pt>
                <c:pt idx="12">
                  <c:v>42.29</c:v>
                </c:pt>
                <c:pt idx="13">
                  <c:v>41.34</c:v>
                </c:pt>
                <c:pt idx="14">
                  <c:v>51.05</c:v>
                </c:pt>
                <c:pt idx="15">
                  <c:v>41.66</c:v>
                </c:pt>
                <c:pt idx="16">
                  <c:v>41.59</c:v>
                </c:pt>
                <c:pt idx="17">
                  <c:v>41.64</c:v>
                </c:pt>
                <c:pt idx="18">
                  <c:v>41.62</c:v>
                </c:pt>
                <c:pt idx="19">
                  <c:v>41.61</c:v>
                </c:pt>
                <c:pt idx="20">
                  <c:v>41.54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42.55</c:v>
                </c:pt>
                <c:pt idx="1">
                  <c:v>41.8</c:v>
                </c:pt>
                <c:pt idx="2">
                  <c:v>41.46</c:v>
                </c:pt>
                <c:pt idx="3">
                  <c:v>41.37</c:v>
                </c:pt>
                <c:pt idx="4">
                  <c:v>41.47</c:v>
                </c:pt>
                <c:pt idx="5">
                  <c:v>41.61</c:v>
                </c:pt>
                <c:pt idx="6">
                  <c:v>41.58</c:v>
                </c:pt>
                <c:pt idx="7">
                  <c:v>41.8</c:v>
                </c:pt>
                <c:pt idx="8">
                  <c:v>41.54</c:v>
                </c:pt>
                <c:pt idx="9">
                  <c:v>41.33</c:v>
                </c:pt>
                <c:pt idx="10">
                  <c:v>41.19</c:v>
                </c:pt>
                <c:pt idx="11">
                  <c:v>41.43</c:v>
                </c:pt>
                <c:pt idx="12">
                  <c:v>41.37</c:v>
                </c:pt>
                <c:pt idx="13">
                  <c:v>41.3</c:v>
                </c:pt>
                <c:pt idx="14">
                  <c:v>41.39</c:v>
                </c:pt>
                <c:pt idx="15">
                  <c:v>41.35</c:v>
                </c:pt>
                <c:pt idx="16">
                  <c:v>41.4</c:v>
                </c:pt>
                <c:pt idx="17">
                  <c:v>41.47</c:v>
                </c:pt>
                <c:pt idx="18">
                  <c:v>41.64</c:v>
                </c:pt>
                <c:pt idx="19">
                  <c:v>41.48</c:v>
                </c:pt>
                <c:pt idx="20">
                  <c:v>41.38</c:v>
                </c:pt>
                <c:pt idx="21">
                  <c:v>41.46</c:v>
                </c:pt>
                <c:pt idx="22">
                  <c:v>41.44</c:v>
                </c:pt>
                <c:pt idx="23">
                  <c:v>41.45</c:v>
                </c:pt>
                <c:pt idx="24">
                  <c:v>41.48</c:v>
                </c:pt>
                <c:pt idx="25">
                  <c:v>41.27</c:v>
                </c:pt>
                <c:pt idx="26">
                  <c:v>41.61</c:v>
                </c:pt>
                <c:pt idx="27">
                  <c:v>41.41</c:v>
                </c:pt>
                <c:pt idx="28">
                  <c:v>41.52</c:v>
                </c:pt>
                <c:pt idx="29">
                  <c:v>41.53</c:v>
                </c:pt>
                <c:pt idx="30">
                  <c:v>41.39</c:v>
                </c:pt>
                <c:pt idx="31">
                  <c:v>41.48</c:v>
                </c:pt>
                <c:pt idx="32">
                  <c:v>41.47</c:v>
                </c:pt>
                <c:pt idx="33">
                  <c:v>41.49</c:v>
                </c:pt>
                <c:pt idx="34">
                  <c:v>41.41</c:v>
                </c:pt>
                <c:pt idx="35">
                  <c:v>41.26</c:v>
                </c:pt>
                <c:pt idx="36">
                  <c:v>41.35</c:v>
                </c:pt>
                <c:pt idx="37">
                  <c:v>41.3</c:v>
                </c:pt>
                <c:pt idx="38">
                  <c:v>41.18</c:v>
                </c:pt>
                <c:pt idx="39">
                  <c:v>41.33</c:v>
                </c:pt>
                <c:pt idx="40">
                  <c:v>41.48</c:v>
                </c:pt>
                <c:pt idx="41">
                  <c:v>41.39</c:v>
                </c:pt>
                <c:pt idx="42">
                  <c:v>41.6</c:v>
                </c:pt>
                <c:pt idx="43">
                  <c:v>41.66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Полупан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43.15</c:v>
                </c:pt>
                <c:pt idx="1">
                  <c:v>42.15</c:v>
                </c:pt>
                <c:pt idx="2">
                  <c:v>41.9</c:v>
                </c:pt>
                <c:pt idx="3">
                  <c:v>41.92</c:v>
                </c:pt>
                <c:pt idx="4">
                  <c:v>42.02</c:v>
                </c:pt>
                <c:pt idx="5">
                  <c:v>42.18</c:v>
                </c:pt>
                <c:pt idx="6">
                  <c:v>41.71</c:v>
                </c:pt>
                <c:pt idx="7">
                  <c:v>41.61</c:v>
                </c:pt>
                <c:pt idx="8">
                  <c:v>41.53</c:v>
                </c:pt>
                <c:pt idx="9">
                  <c:v>41.49</c:v>
                </c:pt>
                <c:pt idx="10">
                  <c:v>42.33</c:v>
                </c:pt>
                <c:pt idx="11">
                  <c:v>41.95</c:v>
                </c:pt>
                <c:pt idx="12">
                  <c:v>41.59</c:v>
                </c:pt>
                <c:pt idx="13">
                  <c:v>41.69</c:v>
                </c:pt>
                <c:pt idx="14">
                  <c:v>41.58</c:v>
                </c:pt>
                <c:pt idx="15">
                  <c:v>41.7</c:v>
                </c:pt>
                <c:pt idx="16">
                  <c:v>41.8</c:v>
                </c:pt>
                <c:pt idx="17">
                  <c:v>41.59</c:v>
                </c:pt>
                <c:pt idx="18">
                  <c:v>41.57</c:v>
                </c:pt>
                <c:pt idx="19">
                  <c:v>41.63</c:v>
                </c:pt>
                <c:pt idx="20">
                  <c:v>41.63</c:v>
                </c:pt>
                <c:pt idx="21">
                  <c:v>41.75</c:v>
                </c:pt>
                <c:pt idx="22">
                  <c:v>41.79</c:v>
                </c:pt>
                <c:pt idx="23">
                  <c:v>41.71</c:v>
                </c:pt>
                <c:pt idx="24">
                  <c:v>41.68</c:v>
                </c:pt>
                <c:pt idx="25">
                  <c:v>41.76</c:v>
                </c:pt>
                <c:pt idx="26">
                  <c:v>41.74</c:v>
                </c:pt>
                <c:pt idx="27">
                  <c:v>41.67</c:v>
                </c:pt>
                <c:pt idx="28">
                  <c:v>41.93</c:v>
                </c:pt>
                <c:pt idx="29">
                  <c:v>41.9</c:v>
                </c:pt>
                <c:pt idx="30">
                  <c:v>42.03</c:v>
                </c:pt>
                <c:pt idx="31">
                  <c:v>42.12</c:v>
                </c:pt>
                <c:pt idx="32">
                  <c:v>41.8</c:v>
                </c:pt>
                <c:pt idx="33">
                  <c:v>41.78</c:v>
                </c:pt>
                <c:pt idx="34">
                  <c:v>41.72</c:v>
                </c:pt>
                <c:pt idx="35">
                  <c:v>41.87</c:v>
                </c:pt>
                <c:pt idx="36">
                  <c:v>41.71</c:v>
                </c:pt>
                <c:pt idx="37">
                  <c:v>41.73</c:v>
                </c:pt>
                <c:pt idx="38">
                  <c:v>41.67</c:v>
                </c:pt>
                <c:pt idx="39">
                  <c:v>41.57</c:v>
                </c:pt>
                <c:pt idx="40">
                  <c:v>41.81</c:v>
                </c:pt>
                <c:pt idx="41">
                  <c:v>41.87</c:v>
                </c:pt>
                <c:pt idx="42">
                  <c:v>42.51</c:v>
                </c:pt>
                <c:pt idx="43">
                  <c:v>41.65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42.86</c:v>
                </c:pt>
                <c:pt idx="1">
                  <c:v>42.5</c:v>
                </c:pt>
                <c:pt idx="2">
                  <c:v>42.06</c:v>
                </c:pt>
                <c:pt idx="3">
                  <c:v>41.71</c:v>
                </c:pt>
                <c:pt idx="4">
                  <c:v>42.81</c:v>
                </c:pt>
                <c:pt idx="5">
                  <c:v>41.73</c:v>
                </c:pt>
                <c:pt idx="6">
                  <c:v>42.99</c:v>
                </c:pt>
                <c:pt idx="7">
                  <c:v>41.66</c:v>
                </c:pt>
                <c:pt idx="8">
                  <c:v>41.72</c:v>
                </c:pt>
                <c:pt idx="9">
                  <c:v>41.68</c:v>
                </c:pt>
                <c:pt idx="10">
                  <c:v>41.58</c:v>
                </c:pt>
                <c:pt idx="11">
                  <c:v>41.67</c:v>
                </c:pt>
                <c:pt idx="12">
                  <c:v>41.53</c:v>
                </c:pt>
                <c:pt idx="13">
                  <c:v>41.53</c:v>
                </c:pt>
                <c:pt idx="14">
                  <c:v>41.62</c:v>
                </c:pt>
                <c:pt idx="15">
                  <c:v>41.6</c:v>
                </c:pt>
                <c:pt idx="16">
                  <c:v>41.79</c:v>
                </c:pt>
                <c:pt idx="17">
                  <c:v>41.65</c:v>
                </c:pt>
                <c:pt idx="18">
                  <c:v>41.46</c:v>
                </c:pt>
                <c:pt idx="19">
                  <c:v>41.7</c:v>
                </c:pt>
                <c:pt idx="20">
                  <c:v>41.72</c:v>
                </c:pt>
                <c:pt idx="21">
                  <c:v>41.78</c:v>
                </c:pt>
                <c:pt idx="22">
                  <c:v>41.6</c:v>
                </c:pt>
                <c:pt idx="23">
                  <c:v>41.56</c:v>
                </c:pt>
                <c:pt idx="24">
                  <c:v>41.49</c:v>
                </c:pt>
                <c:pt idx="25">
                  <c:v>41.57</c:v>
                </c:pt>
                <c:pt idx="26">
                  <c:v>41.66</c:v>
                </c:pt>
                <c:pt idx="27">
                  <c:v>41.66</c:v>
                </c:pt>
                <c:pt idx="28">
                  <c:v>41.61</c:v>
                </c:pt>
                <c:pt idx="29">
                  <c:v>41.69</c:v>
                </c:pt>
                <c:pt idx="30">
                  <c:v>41.71</c:v>
                </c:pt>
                <c:pt idx="31">
                  <c:v>41.58</c:v>
                </c:pt>
                <c:pt idx="32">
                  <c:v>41.71</c:v>
                </c:pt>
                <c:pt idx="33">
                  <c:v>41.81</c:v>
                </c:pt>
                <c:pt idx="34">
                  <c:v>41.52</c:v>
                </c:pt>
                <c:pt idx="35">
                  <c:v>41.62</c:v>
                </c:pt>
                <c:pt idx="36">
                  <c:v>41.7</c:v>
                </c:pt>
                <c:pt idx="37">
                  <c:v>41.63</c:v>
                </c:pt>
                <c:pt idx="38">
                  <c:v>41.93</c:v>
                </c:pt>
                <c:pt idx="39">
                  <c:v>41.79</c:v>
                </c:pt>
                <c:pt idx="40">
                  <c:v>41.51</c:v>
                </c:pt>
                <c:pt idx="41">
                  <c:v>41.58</c:v>
                </c:pt>
                <c:pt idx="42">
                  <c:v>41.67</c:v>
                </c:pt>
                <c:pt idx="43">
                  <c:v>41.46</c:v>
                </c:pt>
                <c:pt idx="44">
                  <c:v>41.51</c:v>
                </c:pt>
                <c:pt idx="45">
                  <c:v>41.68</c:v>
                </c:pt>
                <c:pt idx="46">
                  <c:v>41.6</c:v>
                </c:pt>
                <c:pt idx="47">
                  <c:v>41.57</c:v>
                </c:pt>
                <c:pt idx="48">
                  <c:v>41.65</c:v>
                </c:pt>
                <c:pt idx="49">
                  <c:v>41.56</c:v>
                </c:pt>
                <c:pt idx="50">
                  <c:v>41.62</c:v>
                </c:pt>
                <c:pt idx="51">
                  <c:v>41.59</c:v>
                </c:pt>
                <c:pt idx="52">
                  <c:v>41.79</c:v>
                </c:pt>
                <c:pt idx="53">
                  <c:v>43.13</c:v>
                </c:pt>
                <c:pt idx="54">
                  <c:v>43.14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873600"/>
        <c:axId val="132879488"/>
      </c:lineChart>
      <c:catAx>
        <c:axId val="13287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2879488"/>
        <c:crosses val="autoZero"/>
        <c:auto val="1"/>
        <c:lblAlgn val="ctr"/>
        <c:lblOffset val="100"/>
        <c:noMultiLvlLbl val="0"/>
      </c:catAx>
      <c:valAx>
        <c:axId val="132879488"/>
        <c:scaling>
          <c:orientation val="minMax"/>
          <c:max val="51.05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28736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OldSchool!$C$18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OldSchool!$C$19:$C$83</c:f>
              <c:numCache>
                <c:formatCode>0.00</c:formatCode>
                <c:ptCount val="65"/>
                <c:pt idx="0">
                  <c:v>42.86</c:v>
                </c:pt>
                <c:pt idx="1">
                  <c:v>43.09</c:v>
                </c:pt>
                <c:pt idx="2">
                  <c:v>41.97</c:v>
                </c:pt>
                <c:pt idx="3">
                  <c:v>42.82</c:v>
                </c:pt>
                <c:pt idx="4">
                  <c:v>41.48</c:v>
                </c:pt>
                <c:pt idx="5">
                  <c:v>41.4</c:v>
                </c:pt>
                <c:pt idx="6">
                  <c:v>41.86</c:v>
                </c:pt>
                <c:pt idx="7">
                  <c:v>42.13</c:v>
                </c:pt>
                <c:pt idx="8">
                  <c:v>41.42</c:v>
                </c:pt>
                <c:pt idx="9">
                  <c:v>41.4</c:v>
                </c:pt>
                <c:pt idx="10">
                  <c:v>41.58</c:v>
                </c:pt>
                <c:pt idx="11">
                  <c:v>41.55</c:v>
                </c:pt>
                <c:pt idx="12">
                  <c:v>41.47</c:v>
                </c:pt>
                <c:pt idx="13">
                  <c:v>41.43</c:v>
                </c:pt>
                <c:pt idx="14">
                  <c:v>42.18</c:v>
                </c:pt>
                <c:pt idx="15">
                  <c:v>41.7</c:v>
                </c:pt>
                <c:pt idx="16">
                  <c:v>41.35</c:v>
                </c:pt>
                <c:pt idx="17">
                  <c:v>41.86</c:v>
                </c:pt>
                <c:pt idx="18">
                  <c:v>41.58</c:v>
                </c:pt>
                <c:pt idx="19">
                  <c:v>41.69</c:v>
                </c:pt>
                <c:pt idx="20">
                  <c:v>41.63</c:v>
                </c:pt>
                <c:pt idx="21">
                  <c:v>41.56</c:v>
                </c:pt>
                <c:pt idx="22">
                  <c:v>41.46</c:v>
                </c:pt>
                <c:pt idx="23">
                  <c:v>41.7</c:v>
                </c:pt>
                <c:pt idx="24">
                  <c:v>41.38</c:v>
                </c:pt>
                <c:pt idx="25">
                  <c:v>41.58</c:v>
                </c:pt>
                <c:pt idx="26">
                  <c:v>41.76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OldSchool!$D$18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OldSchool!$D$19:$D$83</c:f>
              <c:numCache>
                <c:formatCode>0.00</c:formatCode>
                <c:ptCount val="65"/>
                <c:pt idx="0">
                  <c:v>44.14</c:v>
                </c:pt>
                <c:pt idx="1">
                  <c:v>42.19</c:v>
                </c:pt>
                <c:pt idx="2">
                  <c:v>41.89</c:v>
                </c:pt>
                <c:pt idx="3">
                  <c:v>41.6</c:v>
                </c:pt>
                <c:pt idx="4">
                  <c:v>41.76</c:v>
                </c:pt>
                <c:pt idx="5">
                  <c:v>41.79</c:v>
                </c:pt>
                <c:pt idx="6">
                  <c:v>41.63</c:v>
                </c:pt>
                <c:pt idx="7">
                  <c:v>41.97</c:v>
                </c:pt>
                <c:pt idx="8">
                  <c:v>41.74</c:v>
                </c:pt>
                <c:pt idx="9">
                  <c:v>41.69</c:v>
                </c:pt>
                <c:pt idx="10">
                  <c:v>41.65</c:v>
                </c:pt>
                <c:pt idx="11">
                  <c:v>41.71</c:v>
                </c:pt>
                <c:pt idx="12">
                  <c:v>41.58</c:v>
                </c:pt>
                <c:pt idx="13">
                  <c:v>41.83</c:v>
                </c:pt>
                <c:pt idx="14">
                  <c:v>41.62</c:v>
                </c:pt>
                <c:pt idx="15">
                  <c:v>41.65</c:v>
                </c:pt>
                <c:pt idx="16">
                  <c:v>41.92</c:v>
                </c:pt>
                <c:pt idx="17">
                  <c:v>41.54</c:v>
                </c:pt>
                <c:pt idx="18">
                  <c:v>41.52</c:v>
                </c:pt>
                <c:pt idx="19">
                  <c:v>41.49</c:v>
                </c:pt>
                <c:pt idx="20">
                  <c:v>41.78</c:v>
                </c:pt>
                <c:pt idx="21">
                  <c:v>41.85</c:v>
                </c:pt>
                <c:pt idx="22">
                  <c:v>41.41</c:v>
                </c:pt>
                <c:pt idx="23">
                  <c:v>41.82</c:v>
                </c:pt>
                <c:pt idx="24">
                  <c:v>41.49</c:v>
                </c:pt>
                <c:pt idx="25">
                  <c:v>41.86</c:v>
                </c:pt>
                <c:pt idx="26">
                  <c:v>41.69</c:v>
                </c:pt>
                <c:pt idx="27">
                  <c:v>41.55</c:v>
                </c:pt>
                <c:pt idx="28">
                  <c:v>41.68</c:v>
                </c:pt>
                <c:pt idx="29">
                  <c:v>41.49</c:v>
                </c:pt>
                <c:pt idx="30">
                  <c:v>41.49</c:v>
                </c:pt>
                <c:pt idx="31">
                  <c:v>41.94</c:v>
                </c:pt>
                <c:pt idx="32">
                  <c:v>41.59</c:v>
                </c:pt>
                <c:pt idx="33">
                  <c:v>41.49</c:v>
                </c:pt>
                <c:pt idx="34">
                  <c:v>41.52</c:v>
                </c:pt>
                <c:pt idx="35">
                  <c:v>41.34</c:v>
                </c:pt>
                <c:pt idx="36">
                  <c:v>41.65</c:v>
                </c:pt>
                <c:pt idx="37">
                  <c:v>41.63</c:v>
                </c:pt>
                <c:pt idx="38">
                  <c:v>41.48</c:v>
                </c:pt>
                <c:pt idx="39">
                  <c:v>41.7</c:v>
                </c:pt>
                <c:pt idx="40">
                  <c:v>41.54</c:v>
                </c:pt>
                <c:pt idx="41">
                  <c:v>41.48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OldSchool!$E$18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OldSchool!$E$19:$E$83</c:f>
              <c:numCache>
                <c:formatCode>0.00</c:formatCode>
                <c:ptCount val="65"/>
                <c:pt idx="0">
                  <c:v>43.23</c:v>
                </c:pt>
                <c:pt idx="1">
                  <c:v>42.54</c:v>
                </c:pt>
                <c:pt idx="2">
                  <c:v>42.35</c:v>
                </c:pt>
                <c:pt idx="3">
                  <c:v>42.09</c:v>
                </c:pt>
                <c:pt idx="4">
                  <c:v>42.2</c:v>
                </c:pt>
                <c:pt idx="5">
                  <c:v>41.98</c:v>
                </c:pt>
                <c:pt idx="6">
                  <c:v>42.72</c:v>
                </c:pt>
                <c:pt idx="7">
                  <c:v>42.61</c:v>
                </c:pt>
                <c:pt idx="8">
                  <c:v>42.24</c:v>
                </c:pt>
                <c:pt idx="9">
                  <c:v>43.05</c:v>
                </c:pt>
                <c:pt idx="10">
                  <c:v>42.11</c:v>
                </c:pt>
                <c:pt idx="11">
                  <c:v>41.95</c:v>
                </c:pt>
                <c:pt idx="12">
                  <c:v>42.02</c:v>
                </c:pt>
                <c:pt idx="13">
                  <c:v>41.97</c:v>
                </c:pt>
                <c:pt idx="14">
                  <c:v>42.02</c:v>
                </c:pt>
                <c:pt idx="15">
                  <c:v>41.83</c:v>
                </c:pt>
                <c:pt idx="16">
                  <c:v>43.16</c:v>
                </c:pt>
                <c:pt idx="17">
                  <c:v>42.4</c:v>
                </c:pt>
                <c:pt idx="18">
                  <c:v>41.87</c:v>
                </c:pt>
                <c:pt idx="19">
                  <c:v>41.95</c:v>
                </c:pt>
                <c:pt idx="20">
                  <c:v>42.87</c:v>
                </c:pt>
                <c:pt idx="21">
                  <c:v>41.94</c:v>
                </c:pt>
                <c:pt idx="22">
                  <c:v>43.3</c:v>
                </c:pt>
                <c:pt idx="23">
                  <c:v>42.19</c:v>
                </c:pt>
                <c:pt idx="24">
                  <c:v>41.98</c:v>
                </c:pt>
                <c:pt idx="25">
                  <c:v>42.04</c:v>
                </c:pt>
                <c:pt idx="26">
                  <c:v>41.9</c:v>
                </c:pt>
                <c:pt idx="27">
                  <c:v>42</c:v>
                </c:pt>
                <c:pt idx="28">
                  <c:v>41.9</c:v>
                </c:pt>
                <c:pt idx="29">
                  <c:v>41.97</c:v>
                </c:pt>
                <c:pt idx="30">
                  <c:v>41.93</c:v>
                </c:pt>
                <c:pt idx="31">
                  <c:v>41.99</c:v>
                </c:pt>
                <c:pt idx="32">
                  <c:v>42.04</c:v>
                </c:pt>
                <c:pt idx="33">
                  <c:v>41.88</c:v>
                </c:pt>
                <c:pt idx="34">
                  <c:v>42.06</c:v>
                </c:pt>
                <c:pt idx="35">
                  <c:v>42.05</c:v>
                </c:pt>
                <c:pt idx="36">
                  <c:v>41.79</c:v>
                </c:pt>
                <c:pt idx="37">
                  <c:v>41.88</c:v>
                </c:pt>
                <c:pt idx="38">
                  <c:v>41.71</c:v>
                </c:pt>
                <c:pt idx="39">
                  <c:v>41.79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OldSchool!$F$18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OldSchool!$B$19:$B$83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OldSchool!$F$19:$F$83</c:f>
              <c:numCache>
                <c:formatCode>0.00</c:formatCode>
                <c:ptCount val="65"/>
                <c:pt idx="0">
                  <c:v>42.43</c:v>
                </c:pt>
                <c:pt idx="1">
                  <c:v>42.41</c:v>
                </c:pt>
                <c:pt idx="2">
                  <c:v>41.49</c:v>
                </c:pt>
                <c:pt idx="3">
                  <c:v>41.39</c:v>
                </c:pt>
                <c:pt idx="4">
                  <c:v>41.55</c:v>
                </c:pt>
                <c:pt idx="5">
                  <c:v>41.7</c:v>
                </c:pt>
                <c:pt idx="6">
                  <c:v>42.1</c:v>
                </c:pt>
                <c:pt idx="7">
                  <c:v>41.54</c:v>
                </c:pt>
                <c:pt idx="8">
                  <c:v>41.52</c:v>
                </c:pt>
                <c:pt idx="9">
                  <c:v>41.78</c:v>
                </c:pt>
                <c:pt idx="10">
                  <c:v>41.55</c:v>
                </c:pt>
                <c:pt idx="11">
                  <c:v>41.34</c:v>
                </c:pt>
                <c:pt idx="12">
                  <c:v>41.39</c:v>
                </c:pt>
                <c:pt idx="13">
                  <c:v>41.53</c:v>
                </c:pt>
                <c:pt idx="14">
                  <c:v>41.42</c:v>
                </c:pt>
                <c:pt idx="15">
                  <c:v>41.44</c:v>
                </c:pt>
                <c:pt idx="16">
                  <c:v>41.47</c:v>
                </c:pt>
                <c:pt idx="17">
                  <c:v>41.51</c:v>
                </c:pt>
                <c:pt idx="18">
                  <c:v>41.54</c:v>
                </c:pt>
                <c:pt idx="19">
                  <c:v>41.31</c:v>
                </c:pt>
                <c:pt idx="20">
                  <c:v>41.38</c:v>
                </c:pt>
                <c:pt idx="21">
                  <c:v>41.67</c:v>
                </c:pt>
                <c:pt idx="22">
                  <c:v>41.81</c:v>
                </c:pt>
                <c:pt idx="23">
                  <c:v>41.54</c:v>
                </c:pt>
                <c:pt idx="24">
                  <c:v>41.38</c:v>
                </c:pt>
                <c:pt idx="25">
                  <c:v>41.36</c:v>
                </c:pt>
                <c:pt idx="26">
                  <c:v>41.54</c:v>
                </c:pt>
                <c:pt idx="27">
                  <c:v>41.4</c:v>
                </c:pt>
                <c:pt idx="28">
                  <c:v>41.59</c:v>
                </c:pt>
                <c:pt idx="29">
                  <c:v>41.63</c:v>
                </c:pt>
                <c:pt idx="30">
                  <c:v>41.46</c:v>
                </c:pt>
                <c:pt idx="31">
                  <c:v>41.37</c:v>
                </c:pt>
                <c:pt idx="32">
                  <c:v>41.47</c:v>
                </c:pt>
                <c:pt idx="33">
                  <c:v>41.48</c:v>
                </c:pt>
                <c:pt idx="34">
                  <c:v>41.58</c:v>
                </c:pt>
                <c:pt idx="35">
                  <c:v>41.39</c:v>
                </c:pt>
                <c:pt idx="36">
                  <c:v>41.45</c:v>
                </c:pt>
                <c:pt idx="37">
                  <c:v>41.38</c:v>
                </c:pt>
                <c:pt idx="38">
                  <c:v>41.52</c:v>
                </c:pt>
                <c:pt idx="39">
                  <c:v>41.49</c:v>
                </c:pt>
                <c:pt idx="40">
                  <c:v>41.54</c:v>
                </c:pt>
                <c:pt idx="41">
                  <c:v>41.9</c:v>
                </c:pt>
                <c:pt idx="42">
                  <c:v>41.44</c:v>
                </c:pt>
                <c:pt idx="43">
                  <c:v>41.95</c:v>
                </c:pt>
                <c:pt idx="44">
                  <c:v>41.76</c:v>
                </c:pt>
                <c:pt idx="45">
                  <c:v>41.87</c:v>
                </c:pt>
                <c:pt idx="46">
                  <c:v>42.7</c:v>
                </c:pt>
                <c:pt idx="47">
                  <c:v>42.52</c:v>
                </c:pt>
                <c:pt idx="48">
                  <c:v>41.71</c:v>
                </c:pt>
                <c:pt idx="49">
                  <c:v>41.73</c:v>
                </c:pt>
                <c:pt idx="50">
                  <c:v>41.4</c:v>
                </c:pt>
                <c:pt idx="51">
                  <c:v>41.43</c:v>
                </c:pt>
                <c:pt idx="52">
                  <c:v>41.67</c:v>
                </c:pt>
                <c:pt idx="53">
                  <c:v>41.92</c:v>
                </c:pt>
                <c:pt idx="54">
                  <c:v>41.75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098368"/>
        <c:axId val="135100288"/>
      </c:lineChart>
      <c:catAx>
        <c:axId val="13509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5100288"/>
        <c:crosses val="autoZero"/>
        <c:auto val="1"/>
        <c:lblAlgn val="ctr"/>
        <c:lblOffset val="100"/>
        <c:noMultiLvlLbl val="0"/>
      </c:catAx>
      <c:valAx>
        <c:axId val="13510028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50983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Fortune!$C$18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Fortune!$B$19:$B$77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Fortune!$C$19:$C$77</c:f>
              <c:numCache>
                <c:formatCode>0.00</c:formatCode>
                <c:ptCount val="59"/>
                <c:pt idx="0">
                  <c:v>42.77</c:v>
                </c:pt>
                <c:pt idx="1">
                  <c:v>42.62</c:v>
                </c:pt>
                <c:pt idx="2">
                  <c:v>44</c:v>
                </c:pt>
                <c:pt idx="3">
                  <c:v>42.59</c:v>
                </c:pt>
                <c:pt idx="4">
                  <c:v>43.26</c:v>
                </c:pt>
                <c:pt idx="5">
                  <c:v>41.87</c:v>
                </c:pt>
                <c:pt idx="6">
                  <c:v>41.83</c:v>
                </c:pt>
                <c:pt idx="7">
                  <c:v>41.52</c:v>
                </c:pt>
                <c:pt idx="8">
                  <c:v>41.95</c:v>
                </c:pt>
                <c:pt idx="9">
                  <c:v>42.72</c:v>
                </c:pt>
                <c:pt idx="10">
                  <c:v>41.51</c:v>
                </c:pt>
                <c:pt idx="11">
                  <c:v>41.49</c:v>
                </c:pt>
                <c:pt idx="12">
                  <c:v>41.83</c:v>
                </c:pt>
                <c:pt idx="13">
                  <c:v>41.47</c:v>
                </c:pt>
                <c:pt idx="14">
                  <c:v>41.6</c:v>
                </c:pt>
                <c:pt idx="15">
                  <c:v>41.6</c:v>
                </c:pt>
                <c:pt idx="16">
                  <c:v>41.44</c:v>
                </c:pt>
                <c:pt idx="17">
                  <c:v>41.44</c:v>
                </c:pt>
                <c:pt idx="18">
                  <c:v>42.13</c:v>
                </c:pt>
                <c:pt idx="19">
                  <c:v>41.47</c:v>
                </c:pt>
                <c:pt idx="20">
                  <c:v>41.57</c:v>
                </c:pt>
                <c:pt idx="21">
                  <c:v>41.56</c:v>
                </c:pt>
                <c:pt idx="22">
                  <c:v>41.53</c:v>
                </c:pt>
                <c:pt idx="23">
                  <c:v>41.62</c:v>
                </c:pt>
                <c:pt idx="24">
                  <c:v>41.69</c:v>
                </c:pt>
                <c:pt idx="25">
                  <c:v>41.61</c:v>
                </c:pt>
                <c:pt idx="26">
                  <c:v>41.38</c:v>
                </c:pt>
                <c:pt idx="27">
                  <c:v>41.54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Fortune!$D$18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Fortune!$B$19:$B$77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Fortune!$D$19:$D$77</c:f>
              <c:numCache>
                <c:formatCode>0.00</c:formatCode>
                <c:ptCount val="59"/>
                <c:pt idx="0">
                  <c:v>43.46</c:v>
                </c:pt>
                <c:pt idx="1">
                  <c:v>41.81</c:v>
                </c:pt>
                <c:pt idx="2">
                  <c:v>41.43</c:v>
                </c:pt>
                <c:pt idx="3">
                  <c:v>41.45</c:v>
                </c:pt>
                <c:pt idx="4">
                  <c:v>41.6</c:v>
                </c:pt>
                <c:pt idx="5">
                  <c:v>41.55</c:v>
                </c:pt>
                <c:pt idx="6">
                  <c:v>41.55</c:v>
                </c:pt>
                <c:pt idx="7">
                  <c:v>41.48</c:v>
                </c:pt>
                <c:pt idx="8">
                  <c:v>41.59</c:v>
                </c:pt>
                <c:pt idx="9">
                  <c:v>41.67</c:v>
                </c:pt>
                <c:pt idx="10">
                  <c:v>41.64</c:v>
                </c:pt>
                <c:pt idx="11">
                  <c:v>41.67</c:v>
                </c:pt>
                <c:pt idx="12">
                  <c:v>41.66</c:v>
                </c:pt>
                <c:pt idx="13">
                  <c:v>41.73</c:v>
                </c:pt>
                <c:pt idx="14">
                  <c:v>41.83</c:v>
                </c:pt>
                <c:pt idx="15">
                  <c:v>41.62</c:v>
                </c:pt>
                <c:pt idx="16">
                  <c:v>41.76</c:v>
                </c:pt>
                <c:pt idx="17">
                  <c:v>41.57</c:v>
                </c:pt>
                <c:pt idx="18">
                  <c:v>41.71</c:v>
                </c:pt>
                <c:pt idx="19">
                  <c:v>41.7</c:v>
                </c:pt>
                <c:pt idx="20">
                  <c:v>42.8</c:v>
                </c:pt>
                <c:pt idx="21">
                  <c:v>41.62</c:v>
                </c:pt>
                <c:pt idx="22">
                  <c:v>41.72</c:v>
                </c:pt>
                <c:pt idx="23">
                  <c:v>41.72</c:v>
                </c:pt>
                <c:pt idx="24">
                  <c:v>41.7</c:v>
                </c:pt>
                <c:pt idx="25">
                  <c:v>41.69</c:v>
                </c:pt>
                <c:pt idx="26">
                  <c:v>41.54</c:v>
                </c:pt>
                <c:pt idx="27">
                  <c:v>41.53</c:v>
                </c:pt>
                <c:pt idx="28">
                  <c:v>41.71</c:v>
                </c:pt>
                <c:pt idx="29">
                  <c:v>41.77</c:v>
                </c:pt>
                <c:pt idx="30">
                  <c:v>41.61</c:v>
                </c:pt>
                <c:pt idx="31">
                  <c:v>41.67</c:v>
                </c:pt>
                <c:pt idx="32">
                  <c:v>41.57</c:v>
                </c:pt>
                <c:pt idx="33">
                  <c:v>41.6</c:v>
                </c:pt>
                <c:pt idx="34">
                  <c:v>41.61</c:v>
                </c:pt>
                <c:pt idx="35">
                  <c:v>41.62</c:v>
                </c:pt>
                <c:pt idx="36">
                  <c:v>41.56</c:v>
                </c:pt>
                <c:pt idx="37">
                  <c:v>41.83</c:v>
                </c:pt>
                <c:pt idx="38">
                  <c:v>41.52</c:v>
                </c:pt>
                <c:pt idx="39">
                  <c:v>41.99</c:v>
                </c:pt>
                <c:pt idx="40">
                  <c:v>41.6</c:v>
                </c:pt>
                <c:pt idx="41">
                  <c:v>41.62</c:v>
                </c:pt>
                <c:pt idx="42">
                  <c:v>41.54</c:v>
                </c:pt>
                <c:pt idx="43">
                  <c:v>41.79</c:v>
                </c:pt>
                <c:pt idx="44">
                  <c:v>41.83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Fortune!$E$18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Fortune!$B$19:$B$77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Fortune!$E$19:$E$77</c:f>
              <c:numCache>
                <c:formatCode>0.00</c:formatCode>
                <c:ptCount val="59"/>
                <c:pt idx="0">
                  <c:v>43.1</c:v>
                </c:pt>
                <c:pt idx="1">
                  <c:v>42.49</c:v>
                </c:pt>
                <c:pt idx="2">
                  <c:v>43.49</c:v>
                </c:pt>
                <c:pt idx="3">
                  <c:v>41.8</c:v>
                </c:pt>
                <c:pt idx="4">
                  <c:v>41.63</c:v>
                </c:pt>
                <c:pt idx="5">
                  <c:v>41.55</c:v>
                </c:pt>
                <c:pt idx="6">
                  <c:v>41.26</c:v>
                </c:pt>
                <c:pt idx="7">
                  <c:v>41.45</c:v>
                </c:pt>
                <c:pt idx="8">
                  <c:v>41.28</c:v>
                </c:pt>
                <c:pt idx="9">
                  <c:v>41.33</c:v>
                </c:pt>
                <c:pt idx="10">
                  <c:v>41.36</c:v>
                </c:pt>
                <c:pt idx="11">
                  <c:v>41.33</c:v>
                </c:pt>
                <c:pt idx="12">
                  <c:v>41.38</c:v>
                </c:pt>
                <c:pt idx="13">
                  <c:v>41.19</c:v>
                </c:pt>
                <c:pt idx="14">
                  <c:v>41.36</c:v>
                </c:pt>
                <c:pt idx="15">
                  <c:v>41.45</c:v>
                </c:pt>
                <c:pt idx="16">
                  <c:v>41.42</c:v>
                </c:pt>
                <c:pt idx="17">
                  <c:v>41.18</c:v>
                </c:pt>
                <c:pt idx="18">
                  <c:v>41.58</c:v>
                </c:pt>
                <c:pt idx="19">
                  <c:v>41.93</c:v>
                </c:pt>
                <c:pt idx="20">
                  <c:v>41.24</c:v>
                </c:pt>
                <c:pt idx="21">
                  <c:v>41.23</c:v>
                </c:pt>
                <c:pt idx="22">
                  <c:v>41.33</c:v>
                </c:pt>
                <c:pt idx="23">
                  <c:v>41.62</c:v>
                </c:pt>
                <c:pt idx="24">
                  <c:v>41.11</c:v>
                </c:pt>
                <c:pt idx="25">
                  <c:v>41.89</c:v>
                </c:pt>
                <c:pt idx="26">
                  <c:v>41.46</c:v>
                </c:pt>
                <c:pt idx="27">
                  <c:v>41.35</c:v>
                </c:pt>
                <c:pt idx="28">
                  <c:v>41.36</c:v>
                </c:pt>
                <c:pt idx="29">
                  <c:v>41.41</c:v>
                </c:pt>
                <c:pt idx="30">
                  <c:v>41.26</c:v>
                </c:pt>
                <c:pt idx="31">
                  <c:v>41.21</c:v>
                </c:pt>
                <c:pt idx="32">
                  <c:v>41.19</c:v>
                </c:pt>
                <c:pt idx="33">
                  <c:v>41.01</c:v>
                </c:pt>
                <c:pt idx="34">
                  <c:v>41.88</c:v>
                </c:pt>
                <c:pt idx="35">
                  <c:v>41.45</c:v>
                </c:pt>
                <c:pt idx="36">
                  <c:v>41.72</c:v>
                </c:pt>
                <c:pt idx="37">
                  <c:v>41.29</c:v>
                </c:pt>
                <c:pt idx="38">
                  <c:v>41.41</c:v>
                </c:pt>
                <c:pt idx="39">
                  <c:v>41.24</c:v>
                </c:pt>
                <c:pt idx="40">
                  <c:v>41.29</c:v>
                </c:pt>
                <c:pt idx="41">
                  <c:v>41.24</c:v>
                </c:pt>
                <c:pt idx="42">
                  <c:v>40.96</c:v>
                </c:pt>
                <c:pt idx="43">
                  <c:v>41.39</c:v>
                </c:pt>
                <c:pt idx="44">
                  <c:v>41.51</c:v>
                </c:pt>
                <c:pt idx="45">
                  <c:v>41.08</c:v>
                </c:pt>
                <c:pt idx="46">
                  <c:v>41.39</c:v>
                </c:pt>
                <c:pt idx="47">
                  <c:v>41.18</c:v>
                </c:pt>
                <c:pt idx="48">
                  <c:v>41.2</c:v>
                </c:pt>
                <c:pt idx="49">
                  <c:v>41.42</c:v>
                </c:pt>
                <c:pt idx="50">
                  <c:v>41.18</c:v>
                </c:pt>
                <c:pt idx="51">
                  <c:v>41.85</c:v>
                </c:pt>
                <c:pt idx="52">
                  <c:v>42.32</c:v>
                </c:pt>
                <c:pt idx="53">
                  <c:v>42.2</c:v>
                </c:pt>
                <c:pt idx="54">
                  <c:v>42.05</c:v>
                </c:pt>
                <c:pt idx="55">
                  <c:v>41.41</c:v>
                </c:pt>
                <c:pt idx="56">
                  <c:v>41.33</c:v>
                </c:pt>
                <c:pt idx="57">
                  <c:v>41.1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Fortune!$F$18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Fortune!$B$19:$B$77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Fortune!$F$19:$F$77</c:f>
              <c:numCache>
                <c:formatCode>0.00</c:formatCode>
                <c:ptCount val="59"/>
                <c:pt idx="0">
                  <c:v>43.94</c:v>
                </c:pt>
                <c:pt idx="1">
                  <c:v>43.34</c:v>
                </c:pt>
                <c:pt idx="2">
                  <c:v>42.18</c:v>
                </c:pt>
                <c:pt idx="3">
                  <c:v>42.17</c:v>
                </c:pt>
                <c:pt idx="4">
                  <c:v>42.2</c:v>
                </c:pt>
                <c:pt idx="5">
                  <c:v>42.07</c:v>
                </c:pt>
                <c:pt idx="6">
                  <c:v>41.97</c:v>
                </c:pt>
                <c:pt idx="7">
                  <c:v>41.89</c:v>
                </c:pt>
                <c:pt idx="8">
                  <c:v>41.91</c:v>
                </c:pt>
                <c:pt idx="9">
                  <c:v>42.29</c:v>
                </c:pt>
                <c:pt idx="10">
                  <c:v>41.84</c:v>
                </c:pt>
                <c:pt idx="11">
                  <c:v>42.16</c:v>
                </c:pt>
                <c:pt idx="12">
                  <c:v>42.16</c:v>
                </c:pt>
                <c:pt idx="13">
                  <c:v>42.39</c:v>
                </c:pt>
                <c:pt idx="14">
                  <c:v>41.8</c:v>
                </c:pt>
                <c:pt idx="15">
                  <c:v>42.39</c:v>
                </c:pt>
                <c:pt idx="16">
                  <c:v>43.32</c:v>
                </c:pt>
                <c:pt idx="17">
                  <c:v>42.14</c:v>
                </c:pt>
                <c:pt idx="18">
                  <c:v>41.81</c:v>
                </c:pt>
                <c:pt idx="19">
                  <c:v>41.89</c:v>
                </c:pt>
                <c:pt idx="20">
                  <c:v>41.96</c:v>
                </c:pt>
                <c:pt idx="21">
                  <c:v>42.3</c:v>
                </c:pt>
                <c:pt idx="22">
                  <c:v>42.2</c:v>
                </c:pt>
                <c:pt idx="23">
                  <c:v>41.87</c:v>
                </c:pt>
                <c:pt idx="24">
                  <c:v>43.13</c:v>
                </c:pt>
                <c:pt idx="25">
                  <c:v>43.63</c:v>
                </c:pt>
                <c:pt idx="26">
                  <c:v>42.07</c:v>
                </c:pt>
                <c:pt idx="27">
                  <c:v>41.99</c:v>
                </c:pt>
                <c:pt idx="28">
                  <c:v>42</c:v>
                </c:pt>
                <c:pt idx="29">
                  <c:v>41.87</c:v>
                </c:pt>
                <c:pt idx="30">
                  <c:v>41.82</c:v>
                </c:pt>
                <c:pt idx="31">
                  <c:v>41.91</c:v>
                </c:pt>
                <c:pt idx="32">
                  <c:v>41.78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279936"/>
        <c:axId val="162681216"/>
      </c:lineChart>
      <c:catAx>
        <c:axId val="158279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2681216"/>
        <c:crosses val="autoZero"/>
        <c:auto val="1"/>
        <c:lblAlgn val="ctr"/>
        <c:lblOffset val="100"/>
        <c:noMultiLvlLbl val="0"/>
      </c:catAx>
      <c:valAx>
        <c:axId val="16268121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827993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dbCAR!$C$19:$C$61</c:f>
              <c:numCache>
                <c:formatCode>0.00</c:formatCode>
                <c:ptCount val="43"/>
                <c:pt idx="0">
                  <c:v>43.07</c:v>
                </c:pt>
                <c:pt idx="1">
                  <c:v>42.61</c:v>
                </c:pt>
                <c:pt idx="2">
                  <c:v>42.3</c:v>
                </c:pt>
                <c:pt idx="3">
                  <c:v>42.34</c:v>
                </c:pt>
                <c:pt idx="4">
                  <c:v>42.38</c:v>
                </c:pt>
                <c:pt idx="5">
                  <c:v>41.96</c:v>
                </c:pt>
                <c:pt idx="6">
                  <c:v>43.21</c:v>
                </c:pt>
                <c:pt idx="7">
                  <c:v>41.59</c:v>
                </c:pt>
                <c:pt idx="8">
                  <c:v>41.43</c:v>
                </c:pt>
                <c:pt idx="9">
                  <c:v>41.53</c:v>
                </c:pt>
                <c:pt idx="10">
                  <c:v>41.27</c:v>
                </c:pt>
                <c:pt idx="11">
                  <c:v>41.48</c:v>
                </c:pt>
                <c:pt idx="12">
                  <c:v>41.63</c:v>
                </c:pt>
                <c:pt idx="13">
                  <c:v>41.5</c:v>
                </c:pt>
                <c:pt idx="14">
                  <c:v>41.7</c:v>
                </c:pt>
                <c:pt idx="15">
                  <c:v>43.35</c:v>
                </c:pt>
                <c:pt idx="16">
                  <c:v>41.82</c:v>
                </c:pt>
                <c:pt idx="17">
                  <c:v>41.86</c:v>
                </c:pt>
                <c:pt idx="18">
                  <c:v>42.53</c:v>
                </c:pt>
                <c:pt idx="19">
                  <c:v>42.29</c:v>
                </c:pt>
                <c:pt idx="20">
                  <c:v>41.94</c:v>
                </c:pt>
                <c:pt idx="21">
                  <c:v>41.7</c:v>
                </c:pt>
                <c:pt idx="22">
                  <c:v>41.69</c:v>
                </c:pt>
                <c:pt idx="23">
                  <c:v>41.71</c:v>
                </c:pt>
                <c:pt idx="24">
                  <c:v>41.49</c:v>
                </c:pt>
                <c:pt idx="25">
                  <c:v>41.57</c:v>
                </c:pt>
                <c:pt idx="26">
                  <c:v>41.35</c:v>
                </c:pt>
                <c:pt idx="27">
                  <c:v>43.3</c:v>
                </c:pt>
                <c:pt idx="28">
                  <c:v>41.63</c:v>
                </c:pt>
                <c:pt idx="29">
                  <c:v>41.9</c:v>
                </c:pt>
                <c:pt idx="30">
                  <c:v>42.43</c:v>
                </c:pt>
                <c:pt idx="31">
                  <c:v>42.32</c:v>
                </c:pt>
                <c:pt idx="32">
                  <c:v>41.77</c:v>
                </c:pt>
                <c:pt idx="33">
                  <c:v>41.64</c:v>
                </c:pt>
                <c:pt idx="34">
                  <c:v>42.07</c:v>
                </c:pt>
                <c:pt idx="35">
                  <c:v>41.52</c:v>
                </c:pt>
                <c:pt idx="36">
                  <c:v>41.48</c:v>
                </c:pt>
                <c:pt idx="37">
                  <c:v>42.11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dbCAR!$D$19:$D$61</c:f>
              <c:numCache>
                <c:formatCode>0.00</c:formatCode>
                <c:ptCount val="43"/>
                <c:pt idx="0">
                  <c:v>43.02</c:v>
                </c:pt>
                <c:pt idx="1">
                  <c:v>42.43</c:v>
                </c:pt>
                <c:pt idx="2">
                  <c:v>42.55</c:v>
                </c:pt>
                <c:pt idx="3">
                  <c:v>42.53</c:v>
                </c:pt>
                <c:pt idx="4">
                  <c:v>42.21</c:v>
                </c:pt>
                <c:pt idx="5">
                  <c:v>42.89</c:v>
                </c:pt>
                <c:pt idx="6">
                  <c:v>42.4</c:v>
                </c:pt>
                <c:pt idx="7">
                  <c:v>42.55</c:v>
                </c:pt>
                <c:pt idx="8">
                  <c:v>43.24</c:v>
                </c:pt>
                <c:pt idx="9">
                  <c:v>42.37</c:v>
                </c:pt>
                <c:pt idx="10">
                  <c:v>42.17</c:v>
                </c:pt>
                <c:pt idx="11">
                  <c:v>42.57</c:v>
                </c:pt>
                <c:pt idx="12">
                  <c:v>42.52</c:v>
                </c:pt>
                <c:pt idx="13">
                  <c:v>42.17</c:v>
                </c:pt>
                <c:pt idx="14">
                  <c:v>42.95</c:v>
                </c:pt>
                <c:pt idx="15">
                  <c:v>42.32</c:v>
                </c:pt>
                <c:pt idx="16">
                  <c:v>42.26</c:v>
                </c:pt>
                <c:pt idx="17">
                  <c:v>42.26</c:v>
                </c:pt>
                <c:pt idx="18">
                  <c:v>41.85</c:v>
                </c:pt>
                <c:pt idx="19">
                  <c:v>42.36</c:v>
                </c:pt>
                <c:pt idx="20">
                  <c:v>42.09</c:v>
                </c:pt>
                <c:pt idx="21">
                  <c:v>42.37</c:v>
                </c:pt>
                <c:pt idx="22">
                  <c:v>42.17</c:v>
                </c:pt>
                <c:pt idx="23">
                  <c:v>42.58</c:v>
                </c:pt>
                <c:pt idx="24">
                  <c:v>42.01</c:v>
                </c:pt>
                <c:pt idx="25">
                  <c:v>42.08</c:v>
                </c:pt>
                <c:pt idx="26">
                  <c:v>42.58</c:v>
                </c:pt>
                <c:pt idx="27">
                  <c:v>42.7</c:v>
                </c:pt>
                <c:pt idx="28">
                  <c:v>42.4</c:v>
                </c:pt>
                <c:pt idx="29">
                  <c:v>42.25</c:v>
                </c:pt>
                <c:pt idx="30">
                  <c:v>42.01</c:v>
                </c:pt>
                <c:pt idx="31">
                  <c:v>41.94</c:v>
                </c:pt>
                <c:pt idx="32">
                  <c:v>42.26</c:v>
                </c:pt>
                <c:pt idx="33">
                  <c:v>42.84</c:v>
                </c:pt>
                <c:pt idx="34">
                  <c:v>42.58</c:v>
                </c:pt>
                <c:pt idx="35">
                  <c:v>42.32</c:v>
                </c:pt>
                <c:pt idx="36">
                  <c:v>42.16</c:v>
                </c:pt>
                <c:pt idx="37">
                  <c:v>42.53</c:v>
                </c:pt>
                <c:pt idx="38" formatCode="General">
                  <c:v>41.98</c:v>
                </c:pt>
                <c:pt idx="39">
                  <c:v>42.21</c:v>
                </c:pt>
                <c:pt idx="40">
                  <c:v>42.17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dbCAR!$E$19:$E$61</c:f>
              <c:numCache>
                <c:formatCode>0.00</c:formatCode>
                <c:ptCount val="43"/>
                <c:pt idx="0">
                  <c:v>44.71</c:v>
                </c:pt>
                <c:pt idx="1">
                  <c:v>45.45</c:v>
                </c:pt>
                <c:pt idx="2">
                  <c:v>42.06</c:v>
                </c:pt>
                <c:pt idx="3">
                  <c:v>41.77</c:v>
                </c:pt>
                <c:pt idx="4">
                  <c:v>42.03</c:v>
                </c:pt>
                <c:pt idx="5">
                  <c:v>41.96</c:v>
                </c:pt>
                <c:pt idx="6">
                  <c:v>41.93</c:v>
                </c:pt>
                <c:pt idx="7">
                  <c:v>42.57</c:v>
                </c:pt>
                <c:pt idx="8">
                  <c:v>41.74</c:v>
                </c:pt>
                <c:pt idx="9">
                  <c:v>42.18</c:v>
                </c:pt>
                <c:pt idx="10">
                  <c:v>41.9</c:v>
                </c:pt>
                <c:pt idx="11">
                  <c:v>42.15</c:v>
                </c:pt>
                <c:pt idx="12">
                  <c:v>42.45</c:v>
                </c:pt>
                <c:pt idx="13">
                  <c:v>41.79</c:v>
                </c:pt>
                <c:pt idx="14">
                  <c:v>41.91</c:v>
                </c:pt>
                <c:pt idx="15">
                  <c:v>41.84</c:v>
                </c:pt>
                <c:pt idx="16">
                  <c:v>41.89</c:v>
                </c:pt>
                <c:pt idx="17">
                  <c:v>42.4</c:v>
                </c:pt>
                <c:pt idx="18">
                  <c:v>41.74</c:v>
                </c:pt>
                <c:pt idx="19">
                  <c:v>41.91</c:v>
                </c:pt>
                <c:pt idx="20">
                  <c:v>41.53</c:v>
                </c:pt>
                <c:pt idx="21">
                  <c:v>42.56</c:v>
                </c:pt>
                <c:pt idx="22">
                  <c:v>41.79</c:v>
                </c:pt>
                <c:pt idx="23">
                  <c:v>42.11</c:v>
                </c:pt>
                <c:pt idx="24">
                  <c:v>41.67</c:v>
                </c:pt>
                <c:pt idx="25">
                  <c:v>41.7</c:v>
                </c:pt>
                <c:pt idx="26">
                  <c:v>42.03</c:v>
                </c:pt>
                <c:pt idx="27">
                  <c:v>41.95</c:v>
                </c:pt>
                <c:pt idx="28">
                  <c:v>41.97</c:v>
                </c:pt>
                <c:pt idx="29">
                  <c:v>41.66</c:v>
                </c:pt>
                <c:pt idx="30">
                  <c:v>41.81</c:v>
                </c:pt>
                <c:pt idx="31">
                  <c:v>41.71</c:v>
                </c:pt>
                <c:pt idx="32">
                  <c:v>42.09</c:v>
                </c:pt>
                <c:pt idx="33">
                  <c:v>41.86</c:v>
                </c:pt>
                <c:pt idx="34">
                  <c:v>41.97</c:v>
                </c:pt>
                <c:pt idx="35">
                  <c:v>41.67</c:v>
                </c:pt>
                <c:pt idx="36">
                  <c:v>41.58</c:v>
                </c:pt>
                <c:pt idx="37">
                  <c:v>41.75</c:v>
                </c:pt>
                <c:pt idx="38">
                  <c:v>41.72</c:v>
                </c:pt>
                <c:pt idx="39">
                  <c:v>41.66</c:v>
                </c:pt>
                <c:pt idx="40">
                  <c:v>41.86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dbCAR!$F$19:$F$61</c:f>
              <c:numCache>
                <c:formatCode>0.00</c:formatCode>
                <c:ptCount val="43"/>
                <c:pt idx="0">
                  <c:v>44.38</c:v>
                </c:pt>
                <c:pt idx="1">
                  <c:v>42.78</c:v>
                </c:pt>
                <c:pt idx="2">
                  <c:v>44.91</c:v>
                </c:pt>
                <c:pt idx="3">
                  <c:v>42.58</c:v>
                </c:pt>
                <c:pt idx="4">
                  <c:v>45.27</c:v>
                </c:pt>
                <c:pt idx="5">
                  <c:v>42.22</c:v>
                </c:pt>
                <c:pt idx="6">
                  <c:v>42.4</c:v>
                </c:pt>
                <c:pt idx="7">
                  <c:v>42.65</c:v>
                </c:pt>
                <c:pt idx="8">
                  <c:v>42.3</c:v>
                </c:pt>
                <c:pt idx="9">
                  <c:v>42.4</c:v>
                </c:pt>
                <c:pt idx="10">
                  <c:v>42.08</c:v>
                </c:pt>
                <c:pt idx="11">
                  <c:v>42.89</c:v>
                </c:pt>
                <c:pt idx="12">
                  <c:v>42.6</c:v>
                </c:pt>
                <c:pt idx="13">
                  <c:v>43.04</c:v>
                </c:pt>
                <c:pt idx="14">
                  <c:v>42.68</c:v>
                </c:pt>
                <c:pt idx="15">
                  <c:v>42.42</c:v>
                </c:pt>
                <c:pt idx="16">
                  <c:v>42.19</c:v>
                </c:pt>
                <c:pt idx="17">
                  <c:v>42.41</c:v>
                </c:pt>
                <c:pt idx="18">
                  <c:v>42.41</c:v>
                </c:pt>
                <c:pt idx="19">
                  <c:v>41.83</c:v>
                </c:pt>
                <c:pt idx="20">
                  <c:v>42.02</c:v>
                </c:pt>
                <c:pt idx="21">
                  <c:v>42.15</c:v>
                </c:pt>
                <c:pt idx="22">
                  <c:v>42.39</c:v>
                </c:pt>
                <c:pt idx="23">
                  <c:v>41.97</c:v>
                </c:pt>
                <c:pt idx="24">
                  <c:v>42.23</c:v>
                </c:pt>
                <c:pt idx="25">
                  <c:v>43.97</c:v>
                </c:pt>
                <c:pt idx="26">
                  <c:v>43.08</c:v>
                </c:pt>
                <c:pt idx="27">
                  <c:v>42.16</c:v>
                </c:pt>
                <c:pt idx="28">
                  <c:v>43.28</c:v>
                </c:pt>
                <c:pt idx="29">
                  <c:v>42.28</c:v>
                </c:pt>
                <c:pt idx="30">
                  <c:v>42.58</c:v>
                </c:pt>
                <c:pt idx="31">
                  <c:v>42.22</c:v>
                </c:pt>
                <c:pt idx="32">
                  <c:v>42.32</c:v>
                </c:pt>
                <c:pt idx="33">
                  <c:v>42.11</c:v>
                </c:pt>
                <c:pt idx="34">
                  <c:v>42.48</c:v>
                </c:pt>
                <c:pt idx="35">
                  <c:v>42.46</c:v>
                </c:pt>
                <c:pt idx="36">
                  <c:v>41.91</c:v>
                </c:pt>
                <c:pt idx="37">
                  <c:v>41.87</c:v>
                </c:pt>
                <c:pt idx="38">
                  <c:v>42.22</c:v>
                </c:pt>
                <c:pt idx="39">
                  <c:v>41.92</c:v>
                </c:pt>
                <c:pt idx="40">
                  <c:v>42.3</c:v>
                </c:pt>
                <c:pt idx="41">
                  <c:v>41.92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955776"/>
        <c:axId val="156958080"/>
      </c:lineChart>
      <c:catAx>
        <c:axId val="156955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6958080"/>
        <c:crosses val="autoZero"/>
        <c:auto val="1"/>
        <c:lblAlgn val="ctr"/>
        <c:lblOffset val="100"/>
        <c:noMultiLvlLbl val="0"/>
      </c:catAx>
      <c:valAx>
        <c:axId val="15695808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695577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'Capitan Slow'!$C$18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'Capitan Slow'!$B$19:$B$73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'Capitan Slow'!$C$19:$C$73</c:f>
              <c:numCache>
                <c:formatCode>0.00</c:formatCode>
                <c:ptCount val="55"/>
                <c:pt idx="0">
                  <c:v>43.24</c:v>
                </c:pt>
                <c:pt idx="1">
                  <c:v>44.98</c:v>
                </c:pt>
                <c:pt idx="2">
                  <c:v>43.09</c:v>
                </c:pt>
                <c:pt idx="3">
                  <c:v>43.7</c:v>
                </c:pt>
                <c:pt idx="4">
                  <c:v>42.91</c:v>
                </c:pt>
                <c:pt idx="5">
                  <c:v>42.84</c:v>
                </c:pt>
                <c:pt idx="6">
                  <c:v>42.63</c:v>
                </c:pt>
                <c:pt idx="7">
                  <c:v>42.58</c:v>
                </c:pt>
                <c:pt idx="8">
                  <c:v>43.45</c:v>
                </c:pt>
                <c:pt idx="9">
                  <c:v>42.45</c:v>
                </c:pt>
                <c:pt idx="10">
                  <c:v>43.31</c:v>
                </c:pt>
                <c:pt idx="11">
                  <c:v>42.58</c:v>
                </c:pt>
                <c:pt idx="12">
                  <c:v>43.17</c:v>
                </c:pt>
                <c:pt idx="13">
                  <c:v>43.53</c:v>
                </c:pt>
                <c:pt idx="14">
                  <c:v>43.08</c:v>
                </c:pt>
                <c:pt idx="15">
                  <c:v>43.5</c:v>
                </c:pt>
                <c:pt idx="16">
                  <c:v>44.4</c:v>
                </c:pt>
                <c:pt idx="17">
                  <c:v>42.81</c:v>
                </c:pt>
                <c:pt idx="18">
                  <c:v>42.74</c:v>
                </c:pt>
                <c:pt idx="19">
                  <c:v>42.59</c:v>
                </c:pt>
                <c:pt idx="20">
                  <c:v>42.53</c:v>
                </c:pt>
                <c:pt idx="21">
                  <c:v>42.82</c:v>
                </c:pt>
                <c:pt idx="22">
                  <c:v>42.86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'Capitan Slow'!$D$18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'Capitan Slow'!$B$19:$B$73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'Capitan Slow'!$D$19:$D$73</c:f>
              <c:numCache>
                <c:formatCode>0.00</c:formatCode>
                <c:ptCount val="55"/>
                <c:pt idx="0">
                  <c:v>46.02</c:v>
                </c:pt>
                <c:pt idx="1">
                  <c:v>44.38</c:v>
                </c:pt>
                <c:pt idx="2">
                  <c:v>43.54</c:v>
                </c:pt>
                <c:pt idx="3">
                  <c:v>43.58</c:v>
                </c:pt>
                <c:pt idx="4">
                  <c:v>44.62</c:v>
                </c:pt>
                <c:pt idx="5">
                  <c:v>43.16</c:v>
                </c:pt>
                <c:pt idx="6">
                  <c:v>43.3</c:v>
                </c:pt>
                <c:pt idx="7">
                  <c:v>43.34</c:v>
                </c:pt>
                <c:pt idx="8">
                  <c:v>43.22</c:v>
                </c:pt>
                <c:pt idx="9">
                  <c:v>43.28</c:v>
                </c:pt>
                <c:pt idx="10">
                  <c:v>45.4</c:v>
                </c:pt>
                <c:pt idx="11">
                  <c:v>43.74</c:v>
                </c:pt>
                <c:pt idx="12">
                  <c:v>43.66</c:v>
                </c:pt>
                <c:pt idx="13">
                  <c:v>44.65</c:v>
                </c:pt>
                <c:pt idx="14">
                  <c:v>42.9</c:v>
                </c:pt>
                <c:pt idx="15">
                  <c:v>43.4</c:v>
                </c:pt>
                <c:pt idx="16">
                  <c:v>46.66</c:v>
                </c:pt>
                <c:pt idx="17">
                  <c:v>43.89</c:v>
                </c:pt>
                <c:pt idx="18">
                  <c:v>43.84</c:v>
                </c:pt>
                <c:pt idx="19">
                  <c:v>44.34</c:v>
                </c:pt>
                <c:pt idx="20">
                  <c:v>43.9</c:v>
                </c:pt>
                <c:pt idx="21">
                  <c:v>42.99</c:v>
                </c:pt>
                <c:pt idx="22">
                  <c:v>46.18</c:v>
                </c:pt>
                <c:pt idx="23">
                  <c:v>44.11</c:v>
                </c:pt>
                <c:pt idx="24">
                  <c:v>44.05</c:v>
                </c:pt>
                <c:pt idx="25">
                  <c:v>43.29</c:v>
                </c:pt>
                <c:pt idx="26">
                  <c:v>43.17</c:v>
                </c:pt>
                <c:pt idx="27">
                  <c:v>47.38</c:v>
                </c:pt>
                <c:pt idx="28">
                  <c:v>43.64</c:v>
                </c:pt>
                <c:pt idx="29">
                  <c:v>48.13</c:v>
                </c:pt>
                <c:pt idx="30">
                  <c:v>44.21</c:v>
                </c:pt>
                <c:pt idx="31">
                  <c:v>45.92</c:v>
                </c:pt>
                <c:pt idx="32">
                  <c:v>43.5</c:v>
                </c:pt>
                <c:pt idx="33">
                  <c:v>42.9</c:v>
                </c:pt>
                <c:pt idx="34">
                  <c:v>43.35</c:v>
                </c:pt>
                <c:pt idx="35">
                  <c:v>43.2</c:v>
                </c:pt>
                <c:pt idx="36">
                  <c:v>45.93</c:v>
                </c:pt>
                <c:pt idx="37">
                  <c:v>43.51</c:v>
                </c:pt>
                <c:pt idx="38">
                  <c:v>43.59</c:v>
                </c:pt>
                <c:pt idx="39">
                  <c:v>43.24</c:v>
                </c:pt>
                <c:pt idx="40">
                  <c:v>43.28</c:v>
                </c:pt>
                <c:pt idx="41">
                  <c:v>44.89</c:v>
                </c:pt>
                <c:pt idx="42">
                  <c:v>43.72</c:v>
                </c:pt>
                <c:pt idx="43">
                  <c:v>43.39</c:v>
                </c:pt>
                <c:pt idx="44">
                  <c:v>44.75</c:v>
                </c:pt>
                <c:pt idx="45">
                  <c:v>43.5</c:v>
                </c:pt>
                <c:pt idx="46">
                  <c:v>43.26</c:v>
                </c:pt>
                <c:pt idx="47">
                  <c:v>43.64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'Capitan Slow'!$E$18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'Capitan Slow'!$B$19:$B$73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'Capitan Slow'!$E$19:$E$73</c:f>
              <c:numCache>
                <c:formatCode>0.00</c:formatCode>
                <c:ptCount val="55"/>
                <c:pt idx="0">
                  <c:v>45.22</c:v>
                </c:pt>
                <c:pt idx="1">
                  <c:v>44.04</c:v>
                </c:pt>
                <c:pt idx="2">
                  <c:v>42.74</c:v>
                </c:pt>
                <c:pt idx="3">
                  <c:v>43.05</c:v>
                </c:pt>
                <c:pt idx="4">
                  <c:v>43.62</c:v>
                </c:pt>
                <c:pt idx="5">
                  <c:v>42.65</c:v>
                </c:pt>
                <c:pt idx="6">
                  <c:v>43</c:v>
                </c:pt>
                <c:pt idx="7">
                  <c:v>42.77</c:v>
                </c:pt>
                <c:pt idx="8">
                  <c:v>42.76</c:v>
                </c:pt>
                <c:pt idx="9">
                  <c:v>43.71</c:v>
                </c:pt>
                <c:pt idx="10">
                  <c:v>43.27</c:v>
                </c:pt>
                <c:pt idx="11">
                  <c:v>43.16</c:v>
                </c:pt>
                <c:pt idx="12">
                  <c:v>43.52</c:v>
                </c:pt>
                <c:pt idx="13">
                  <c:v>43.01</c:v>
                </c:pt>
                <c:pt idx="14">
                  <c:v>43.09</c:v>
                </c:pt>
                <c:pt idx="15">
                  <c:v>43.43</c:v>
                </c:pt>
                <c:pt idx="16">
                  <c:v>44.09</c:v>
                </c:pt>
                <c:pt idx="17">
                  <c:v>42.85</c:v>
                </c:pt>
                <c:pt idx="18">
                  <c:v>43.72</c:v>
                </c:pt>
                <c:pt idx="19">
                  <c:v>43.35</c:v>
                </c:pt>
                <c:pt idx="20">
                  <c:v>43.69</c:v>
                </c:pt>
                <c:pt idx="21">
                  <c:v>43.02</c:v>
                </c:pt>
                <c:pt idx="22">
                  <c:v>43.72</c:v>
                </c:pt>
                <c:pt idx="23">
                  <c:v>42.63</c:v>
                </c:pt>
                <c:pt idx="24">
                  <c:v>43.17</c:v>
                </c:pt>
                <c:pt idx="25">
                  <c:v>42.55</c:v>
                </c:pt>
                <c:pt idx="26">
                  <c:v>44.46</c:v>
                </c:pt>
                <c:pt idx="27">
                  <c:v>43.23</c:v>
                </c:pt>
                <c:pt idx="28">
                  <c:v>43.28</c:v>
                </c:pt>
                <c:pt idx="29">
                  <c:v>42.33</c:v>
                </c:pt>
                <c:pt idx="30">
                  <c:v>42.54</c:v>
                </c:pt>
                <c:pt idx="31">
                  <c:v>42.69</c:v>
                </c:pt>
                <c:pt idx="32">
                  <c:v>43.06</c:v>
                </c:pt>
                <c:pt idx="33">
                  <c:v>43.89</c:v>
                </c:pt>
                <c:pt idx="34">
                  <c:v>42.58</c:v>
                </c:pt>
                <c:pt idx="35">
                  <c:v>42.86</c:v>
                </c:pt>
                <c:pt idx="36">
                  <c:v>43.2</c:v>
                </c:pt>
                <c:pt idx="37">
                  <c:v>42.61</c:v>
                </c:pt>
                <c:pt idx="38">
                  <c:v>42.27</c:v>
                </c:pt>
                <c:pt idx="39">
                  <c:v>42.62</c:v>
                </c:pt>
                <c:pt idx="40">
                  <c:v>42.54</c:v>
                </c:pt>
                <c:pt idx="41">
                  <c:v>42.99</c:v>
                </c:pt>
                <c:pt idx="42">
                  <c:v>42.99</c:v>
                </c:pt>
                <c:pt idx="43">
                  <c:v>42.31</c:v>
                </c:pt>
                <c:pt idx="44">
                  <c:v>42.52</c:v>
                </c:pt>
                <c:pt idx="45">
                  <c:v>43.27</c:v>
                </c:pt>
                <c:pt idx="46">
                  <c:v>43.3</c:v>
                </c:pt>
                <c:pt idx="47">
                  <c:v>44.26</c:v>
                </c:pt>
                <c:pt idx="48">
                  <c:v>43.94</c:v>
                </c:pt>
                <c:pt idx="49">
                  <c:v>43.36</c:v>
                </c:pt>
                <c:pt idx="50">
                  <c:v>43.62</c:v>
                </c:pt>
                <c:pt idx="51">
                  <c:v>42.27</c:v>
                </c:pt>
                <c:pt idx="52">
                  <c:v>43.14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'Capitan Slow'!$F$18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'Capitan Slow'!$B$19:$B$73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'Capitan Slow'!$F$19:$F$73</c:f>
              <c:numCache>
                <c:formatCode>0.00</c:formatCode>
                <c:ptCount val="55"/>
                <c:pt idx="0">
                  <c:v>45.58</c:v>
                </c:pt>
                <c:pt idx="1">
                  <c:v>44.63</c:v>
                </c:pt>
                <c:pt idx="2">
                  <c:v>45.86</c:v>
                </c:pt>
                <c:pt idx="3">
                  <c:v>43.65</c:v>
                </c:pt>
                <c:pt idx="4">
                  <c:v>43.35</c:v>
                </c:pt>
                <c:pt idx="5">
                  <c:v>43.3</c:v>
                </c:pt>
                <c:pt idx="6">
                  <c:v>45.52</c:v>
                </c:pt>
                <c:pt idx="7">
                  <c:v>42.98</c:v>
                </c:pt>
                <c:pt idx="8">
                  <c:v>43.85</c:v>
                </c:pt>
                <c:pt idx="9">
                  <c:v>43.26</c:v>
                </c:pt>
                <c:pt idx="10">
                  <c:v>43.53</c:v>
                </c:pt>
                <c:pt idx="11">
                  <c:v>44.44</c:v>
                </c:pt>
                <c:pt idx="12">
                  <c:v>44.05</c:v>
                </c:pt>
                <c:pt idx="13">
                  <c:v>43.24</c:v>
                </c:pt>
                <c:pt idx="14">
                  <c:v>42.87</c:v>
                </c:pt>
                <c:pt idx="15">
                  <c:v>42.7</c:v>
                </c:pt>
                <c:pt idx="16">
                  <c:v>43.29</c:v>
                </c:pt>
                <c:pt idx="17">
                  <c:v>42.87</c:v>
                </c:pt>
                <c:pt idx="18">
                  <c:v>43.23</c:v>
                </c:pt>
                <c:pt idx="19">
                  <c:v>42.76</c:v>
                </c:pt>
                <c:pt idx="20">
                  <c:v>44.33</c:v>
                </c:pt>
                <c:pt idx="21">
                  <c:v>45.83</c:v>
                </c:pt>
                <c:pt idx="22">
                  <c:v>44.76</c:v>
                </c:pt>
                <c:pt idx="23">
                  <c:v>42.91</c:v>
                </c:pt>
                <c:pt idx="24">
                  <c:v>43.2</c:v>
                </c:pt>
                <c:pt idx="25">
                  <c:v>44.2</c:v>
                </c:pt>
                <c:pt idx="26">
                  <c:v>42.95</c:v>
                </c:pt>
                <c:pt idx="27">
                  <c:v>43.14</c:v>
                </c:pt>
                <c:pt idx="28">
                  <c:v>42.87</c:v>
                </c:pt>
                <c:pt idx="29">
                  <c:v>43.37</c:v>
                </c:pt>
                <c:pt idx="30">
                  <c:v>42.78</c:v>
                </c:pt>
                <c:pt idx="31">
                  <c:v>45.66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844352"/>
        <c:axId val="134603904"/>
      </c:lineChart>
      <c:catAx>
        <c:axId val="133844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4603904"/>
        <c:crosses val="autoZero"/>
        <c:auto val="1"/>
        <c:lblAlgn val="ctr"/>
        <c:lblOffset val="100"/>
        <c:noMultiLvlLbl val="0"/>
      </c:catAx>
      <c:valAx>
        <c:axId val="134603904"/>
        <c:scaling>
          <c:orientation val="minMax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38443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469900</xdr:colOff>
      <xdr:row>18</xdr:row>
      <xdr:rowOff>82548</xdr:rowOff>
    </xdr:from>
    <xdr:to>
      <xdr:col>22</xdr:col>
      <xdr:colOff>215900</xdr:colOff>
      <xdr:row>44</xdr:row>
      <xdr:rowOff>126999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3" workbookViewId="0">
      <selection activeCell="H18" sqref="H18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67" t="s">
        <v>61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2" ht="17.25" x14ac:dyDescent="0.3">
      <c r="A2" s="168" t="s">
        <v>60</v>
      </c>
      <c r="B2" s="168"/>
      <c r="C2" s="168"/>
      <c r="D2" s="168"/>
      <c r="E2" s="168"/>
      <c r="F2" s="168"/>
      <c r="G2" s="168"/>
      <c r="H2" s="168"/>
      <c r="I2" s="168"/>
      <c r="J2" s="168"/>
    </row>
    <row r="3" spans="1:12" ht="6" customHeight="1" thickBot="1" x14ac:dyDescent="0.3"/>
    <row r="4" spans="1:12" s="3" customFormat="1" ht="15" customHeight="1" x14ac:dyDescent="0.25">
      <c r="A4" s="169" t="s">
        <v>0</v>
      </c>
      <c r="B4" s="171" t="s">
        <v>1</v>
      </c>
      <c r="C4" s="173" t="s">
        <v>2</v>
      </c>
      <c r="D4" s="175" t="s">
        <v>3</v>
      </c>
      <c r="E4" s="176"/>
      <c r="F4" s="177" t="s">
        <v>4</v>
      </c>
      <c r="G4" s="178"/>
      <c r="H4" s="171"/>
      <c r="I4" s="175" t="s">
        <v>5</v>
      </c>
      <c r="J4" s="176"/>
    </row>
    <row r="5" spans="1:12" s="8" customFormat="1" ht="15.75" thickBot="1" x14ac:dyDescent="0.3">
      <c r="A5" s="170"/>
      <c r="B5" s="172"/>
      <c r="C5" s="17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30" t="s">
        <v>68</v>
      </c>
      <c r="C6" s="10">
        <v>3</v>
      </c>
      <c r="D6" s="154">
        <v>41.09</v>
      </c>
      <c r="E6" s="11">
        <v>1</v>
      </c>
      <c r="F6" s="157">
        <v>167</v>
      </c>
      <c r="G6" s="235" t="s">
        <v>113</v>
      </c>
      <c r="H6" s="239" t="s">
        <v>116</v>
      </c>
      <c r="I6" s="12">
        <v>41</v>
      </c>
      <c r="J6" s="11">
        <v>9</v>
      </c>
    </row>
    <row r="7" spans="1:12" s="3" customFormat="1" ht="24.95" customHeight="1" x14ac:dyDescent="0.25">
      <c r="A7" s="13">
        <v>2</v>
      </c>
      <c r="B7" s="231" t="s">
        <v>97</v>
      </c>
      <c r="C7" s="14">
        <v>1</v>
      </c>
      <c r="D7" s="233">
        <v>41.195</v>
      </c>
      <c r="E7" s="16">
        <v>2</v>
      </c>
      <c r="F7" s="22">
        <v>167</v>
      </c>
      <c r="G7" s="20">
        <f>1.67+5</f>
        <v>6.67</v>
      </c>
      <c r="H7" s="18">
        <v>6.67</v>
      </c>
      <c r="I7" s="19">
        <v>40.75</v>
      </c>
      <c r="J7" s="16">
        <v>35</v>
      </c>
    </row>
    <row r="8" spans="1:12" s="3" customFormat="1" ht="24.95" customHeight="1" x14ac:dyDescent="0.25">
      <c r="A8" s="13">
        <v>3</v>
      </c>
      <c r="B8" s="231" t="s">
        <v>85</v>
      </c>
      <c r="C8" s="14">
        <v>6</v>
      </c>
      <c r="D8" s="15">
        <v>41.24</v>
      </c>
      <c r="E8" s="16">
        <v>3</v>
      </c>
      <c r="F8" s="17">
        <v>167</v>
      </c>
      <c r="G8" s="20">
        <v>7.31</v>
      </c>
      <c r="H8" s="27">
        <f>G8-G7</f>
        <v>0.63999999999999968</v>
      </c>
      <c r="I8" s="19">
        <v>41.03</v>
      </c>
      <c r="J8" s="16">
        <v>154</v>
      </c>
    </row>
    <row r="9" spans="1:12" s="3" customFormat="1" ht="24.95" customHeight="1" x14ac:dyDescent="0.25">
      <c r="A9" s="13">
        <v>4</v>
      </c>
      <c r="B9" s="232" t="s">
        <v>94</v>
      </c>
      <c r="C9" s="23">
        <v>11</v>
      </c>
      <c r="D9" s="24">
        <v>41.38</v>
      </c>
      <c r="E9" s="25">
        <v>7</v>
      </c>
      <c r="F9" s="26">
        <v>167</v>
      </c>
      <c r="G9" s="20">
        <v>7.93</v>
      </c>
      <c r="H9" s="27">
        <f>G9-G8</f>
        <v>0.62000000000000011</v>
      </c>
      <c r="I9" s="237">
        <v>41</v>
      </c>
      <c r="J9" s="16">
        <v>141</v>
      </c>
      <c r="L9" s="21"/>
    </row>
    <row r="10" spans="1:12" s="3" customFormat="1" ht="24.95" customHeight="1" x14ac:dyDescent="0.25">
      <c r="A10" s="13">
        <v>5</v>
      </c>
      <c r="B10" s="231" t="s">
        <v>111</v>
      </c>
      <c r="C10" s="14">
        <v>8</v>
      </c>
      <c r="D10" s="15">
        <v>41.3</v>
      </c>
      <c r="E10" s="16">
        <v>5</v>
      </c>
      <c r="F10" s="17">
        <v>167</v>
      </c>
      <c r="G10" s="20">
        <f>31.58-22</f>
        <v>9.5799999999999983</v>
      </c>
      <c r="H10" s="18">
        <f>G10-G9</f>
        <v>1.6499999999999986</v>
      </c>
      <c r="I10" s="19">
        <v>41.14</v>
      </c>
      <c r="J10" s="16">
        <v>119</v>
      </c>
      <c r="L10" s="21"/>
    </row>
    <row r="11" spans="1:12" s="3" customFormat="1" ht="24.95" customHeight="1" x14ac:dyDescent="0.25">
      <c r="A11" s="13">
        <v>6</v>
      </c>
      <c r="B11" s="231" t="s">
        <v>71</v>
      </c>
      <c r="C11" s="14">
        <v>10</v>
      </c>
      <c r="D11" s="15">
        <v>41.25</v>
      </c>
      <c r="E11" s="16">
        <v>4</v>
      </c>
      <c r="F11" s="17">
        <v>167</v>
      </c>
      <c r="G11" s="149">
        <f>9.67+5</f>
        <v>14.67</v>
      </c>
      <c r="H11" s="18">
        <f>G11-G10</f>
        <v>5.0900000000000016</v>
      </c>
      <c r="I11" s="19">
        <v>40.869999999999997</v>
      </c>
      <c r="J11" s="16">
        <v>121</v>
      </c>
    </row>
    <row r="12" spans="1:12" s="3" customFormat="1" ht="24.95" customHeight="1" x14ac:dyDescent="0.25">
      <c r="A12" s="13">
        <v>7</v>
      </c>
      <c r="B12" s="231" t="s">
        <v>110</v>
      </c>
      <c r="C12" s="14">
        <v>2</v>
      </c>
      <c r="D12" s="15">
        <v>41.435000000000002</v>
      </c>
      <c r="E12" s="16">
        <v>8</v>
      </c>
      <c r="F12" s="17">
        <v>167</v>
      </c>
      <c r="G12" s="150">
        <v>31.28</v>
      </c>
      <c r="H12" s="151">
        <f>G12-G11</f>
        <v>16.61</v>
      </c>
      <c r="I12" s="238">
        <v>41.18</v>
      </c>
      <c r="J12" s="25">
        <v>61</v>
      </c>
    </row>
    <row r="13" spans="1:12" s="3" customFormat="1" ht="24.95" customHeight="1" x14ac:dyDescent="0.25">
      <c r="A13" s="13">
        <v>8</v>
      </c>
      <c r="B13" s="234" t="s">
        <v>79</v>
      </c>
      <c r="C13" s="23">
        <v>5</v>
      </c>
      <c r="D13" s="26">
        <v>41.31</v>
      </c>
      <c r="E13" s="25">
        <v>6</v>
      </c>
      <c r="F13" s="26">
        <v>167</v>
      </c>
      <c r="G13" s="150">
        <v>34.32</v>
      </c>
      <c r="H13" s="160">
        <f>G13-G12</f>
        <v>3.0399999999999991</v>
      </c>
      <c r="I13" s="238">
        <v>41.31</v>
      </c>
      <c r="J13" s="25">
        <v>132</v>
      </c>
    </row>
    <row r="14" spans="1:12" s="3" customFormat="1" ht="26.25" customHeight="1" x14ac:dyDescent="0.25">
      <c r="A14" s="13">
        <v>9</v>
      </c>
      <c r="B14" s="231" t="s">
        <v>82</v>
      </c>
      <c r="C14" s="14">
        <v>9</v>
      </c>
      <c r="D14" s="15">
        <v>41.475000000000001</v>
      </c>
      <c r="E14" s="16">
        <v>9</v>
      </c>
      <c r="F14" s="17">
        <v>167</v>
      </c>
      <c r="G14" s="149">
        <v>37.04</v>
      </c>
      <c r="H14" s="162">
        <f>G14-G13</f>
        <v>2.7199999999999989</v>
      </c>
      <c r="I14" s="19">
        <v>40.96</v>
      </c>
      <c r="J14" s="16">
        <v>118</v>
      </c>
    </row>
    <row r="15" spans="1:12" s="3" customFormat="1" ht="24.95" customHeight="1" x14ac:dyDescent="0.25">
      <c r="A15" s="13">
        <v>10</v>
      </c>
      <c r="B15" s="231" t="s">
        <v>103</v>
      </c>
      <c r="C15" s="14">
        <v>7</v>
      </c>
      <c r="D15" s="15">
        <v>42.15</v>
      </c>
      <c r="E15" s="16">
        <v>10</v>
      </c>
      <c r="F15" s="17">
        <v>165</v>
      </c>
      <c r="G15" s="236" t="s">
        <v>114</v>
      </c>
      <c r="H15" s="236" t="s">
        <v>114</v>
      </c>
      <c r="I15" s="19">
        <v>41.27</v>
      </c>
      <c r="J15" s="16">
        <v>11</v>
      </c>
    </row>
    <row r="16" spans="1:12" ht="24" customHeight="1" x14ac:dyDescent="0.25">
      <c r="A16" s="13">
        <v>11</v>
      </c>
      <c r="B16" s="148" t="s">
        <v>90</v>
      </c>
      <c r="C16" s="14">
        <v>4</v>
      </c>
      <c r="D16" s="15">
        <v>43.1</v>
      </c>
      <c r="E16" s="16">
        <v>11</v>
      </c>
      <c r="F16" s="22">
        <v>159</v>
      </c>
      <c r="G16" s="236" t="s">
        <v>115</v>
      </c>
      <c r="H16" s="240" t="s">
        <v>117</v>
      </c>
      <c r="I16" s="19">
        <v>42.27</v>
      </c>
      <c r="J16" s="16">
        <v>125</v>
      </c>
    </row>
    <row r="17" spans="1:10" ht="23.25" hidden="1" customHeight="1" thickBot="1" x14ac:dyDescent="0.3">
      <c r="A17" s="28">
        <v>12</v>
      </c>
      <c r="B17" s="152"/>
      <c r="C17" s="153"/>
      <c r="D17" s="155"/>
      <c r="E17" s="156"/>
      <c r="F17" s="158"/>
      <c r="G17" s="159"/>
      <c r="H17" s="149"/>
      <c r="I17" s="161"/>
      <c r="J17" s="156"/>
    </row>
    <row r="18" spans="1:10" ht="2.25" customHeight="1" x14ac:dyDescent="0.25">
      <c r="A18" s="29"/>
    </row>
    <row r="19" spans="1:10" s="2" customFormat="1" x14ac:dyDescent="0.25">
      <c r="A19" s="29"/>
    </row>
    <row r="20" spans="1:10" s="2" customFormat="1" x14ac:dyDescent="0.25">
      <c r="A20" s="29"/>
    </row>
    <row r="21" spans="1:10" s="2" customFormat="1" x14ac:dyDescent="0.25">
      <c r="A21" s="29"/>
    </row>
    <row r="22" spans="1:10" s="2" customFormat="1" ht="6.75" customHeight="1" x14ac:dyDescent="0.25">
      <c r="A22" s="29"/>
    </row>
    <row r="23" spans="1:10" s="2" customFormat="1" x14ac:dyDescent="0.25">
      <c r="A23" s="29"/>
    </row>
    <row r="24" spans="1:10" s="2" customFormat="1" x14ac:dyDescent="0.25">
      <c r="A24" s="30"/>
    </row>
    <row r="25" spans="1:10" s="2" customFormat="1" x14ac:dyDescent="0.25">
      <c r="A25" s="30"/>
    </row>
    <row r="26" spans="1:10" s="2" customFormat="1" ht="6.75" customHeight="1" x14ac:dyDescent="0.25">
      <c r="A26" s="30"/>
    </row>
    <row r="27" spans="1:10" s="2" customFormat="1" x14ac:dyDescent="0.25">
      <c r="A27" s="30"/>
    </row>
    <row r="28" spans="1:10" s="2" customFormat="1" x14ac:dyDescent="0.25">
      <c r="A28" s="30"/>
    </row>
    <row r="29" spans="1:10" s="2" customFormat="1" x14ac:dyDescent="0.25">
      <c r="A29" s="30"/>
    </row>
    <row r="30" spans="1:10" s="2" customFormat="1" x14ac:dyDescent="0.25">
      <c r="A30" s="30"/>
    </row>
    <row r="31" spans="1:10" s="2" customFormat="1" ht="7.5" customHeight="1" x14ac:dyDescent="0.25">
      <c r="A31" s="29"/>
    </row>
    <row r="32" spans="1:10" s="2" customFormat="1" x14ac:dyDescent="0.25">
      <c r="A32" s="29"/>
    </row>
    <row r="33" spans="1:1" s="2" customFormat="1" x14ac:dyDescent="0.25">
      <c r="A33" s="29"/>
    </row>
    <row r="34" spans="1:1" s="2" customFormat="1" x14ac:dyDescent="0.25">
      <c r="A34" s="29"/>
    </row>
    <row r="35" spans="1:1" s="2" customFormat="1" ht="6.75" customHeight="1" x14ac:dyDescent="0.25"/>
    <row r="36" spans="1:1" s="2" customFormat="1" x14ac:dyDescent="0.25">
      <c r="A36" s="29"/>
    </row>
    <row r="37" spans="1:1" s="2" customFormat="1" x14ac:dyDescent="0.25">
      <c r="A37" s="29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4"/>
  <sheetViews>
    <sheetView topLeftCell="A5" zoomScale="50" zoomScaleNormal="50" workbookViewId="0">
      <selection activeCell="R13" sqref="R13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202" t="s">
        <v>67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</row>
    <row r="2" spans="1:16" ht="5.25" customHeight="1" x14ac:dyDescent="0.25"/>
    <row r="3" spans="1:16" ht="19.5" customHeight="1" x14ac:dyDescent="0.35">
      <c r="A3" s="203" t="s">
        <v>12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</row>
    <row r="4" spans="1:16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16" s="2" customFormat="1" ht="30" customHeight="1" x14ac:dyDescent="0.25">
      <c r="A5" s="204" t="s">
        <v>2</v>
      </c>
      <c r="B5" s="206" t="s">
        <v>1</v>
      </c>
      <c r="C5" s="208" t="s">
        <v>13</v>
      </c>
      <c r="D5" s="210" t="s">
        <v>14</v>
      </c>
      <c r="E5" s="212" t="s">
        <v>15</v>
      </c>
      <c r="F5" s="212" t="s">
        <v>16</v>
      </c>
      <c r="G5" s="214" t="s">
        <v>17</v>
      </c>
      <c r="H5" s="210"/>
      <c r="I5" s="210"/>
      <c r="J5" s="215"/>
      <c r="K5" s="215"/>
      <c r="L5" s="216"/>
    </row>
    <row r="6" spans="1:16" s="2" customFormat="1" ht="30" customHeight="1" thickBot="1" x14ac:dyDescent="0.3">
      <c r="A6" s="205"/>
      <c r="B6" s="207"/>
      <c r="C6" s="209"/>
      <c r="D6" s="211"/>
      <c r="E6" s="213"/>
      <c r="F6" s="213"/>
      <c r="G6" s="32" t="s">
        <v>18</v>
      </c>
      <c r="H6" s="33" t="s">
        <v>6</v>
      </c>
      <c r="I6" s="33" t="s">
        <v>19</v>
      </c>
      <c r="J6" s="34" t="s">
        <v>20</v>
      </c>
      <c r="K6" s="35" t="s">
        <v>21</v>
      </c>
      <c r="L6" s="36" t="s">
        <v>7</v>
      </c>
    </row>
    <row r="7" spans="1:16" s="3" customFormat="1" ht="30" customHeight="1" x14ac:dyDescent="0.25">
      <c r="A7" s="198">
        <v>1</v>
      </c>
      <c r="B7" s="199" t="s">
        <v>97</v>
      </c>
      <c r="C7" s="37" t="s">
        <v>98</v>
      </c>
      <c r="D7" s="38" t="s">
        <v>22</v>
      </c>
      <c r="E7" s="39">
        <v>80.3</v>
      </c>
      <c r="F7" s="40"/>
      <c r="G7" s="41">
        <v>33</v>
      </c>
      <c r="H7" s="42">
        <v>40.869999999999997</v>
      </c>
      <c r="I7" s="41">
        <f>F7/80</f>
        <v>0</v>
      </c>
      <c r="J7" s="43">
        <f t="shared" ref="J7:J34" si="0">H7-I7</f>
        <v>40.869999999999997</v>
      </c>
      <c r="K7" s="200">
        <f>AVERAGE(J7:J8)</f>
        <v>41.094999999999999</v>
      </c>
      <c r="L7" s="201">
        <v>2</v>
      </c>
    </row>
    <row r="8" spans="1:16" s="3" customFormat="1" ht="30" customHeight="1" x14ac:dyDescent="0.25">
      <c r="A8" s="187"/>
      <c r="B8" s="188"/>
      <c r="C8" s="44" t="s">
        <v>99</v>
      </c>
      <c r="D8" s="45" t="s">
        <v>23</v>
      </c>
      <c r="E8" s="46">
        <v>91</v>
      </c>
      <c r="F8" s="47">
        <v>16</v>
      </c>
      <c r="G8" s="48">
        <v>69</v>
      </c>
      <c r="H8" s="49">
        <v>41.52</v>
      </c>
      <c r="I8" s="48">
        <f>F8/80</f>
        <v>0.2</v>
      </c>
      <c r="J8" s="50">
        <f t="shared" si="0"/>
        <v>41.32</v>
      </c>
      <c r="K8" s="184"/>
      <c r="L8" s="179"/>
    </row>
    <row r="9" spans="1:16" s="3" customFormat="1" ht="30" customHeight="1" x14ac:dyDescent="0.25">
      <c r="A9" s="180">
        <v>2</v>
      </c>
      <c r="B9" s="182" t="s">
        <v>106</v>
      </c>
      <c r="C9" s="51" t="s">
        <v>107</v>
      </c>
      <c r="D9" s="52" t="s">
        <v>24</v>
      </c>
      <c r="E9" s="53">
        <v>85.6</v>
      </c>
      <c r="F9" s="47">
        <v>8</v>
      </c>
      <c r="G9" s="48">
        <v>1</v>
      </c>
      <c r="H9" s="49">
        <v>41.47</v>
      </c>
      <c r="I9" s="48">
        <f t="shared" ref="I9:I34" si="1">F9/80</f>
        <v>0.1</v>
      </c>
      <c r="J9" s="50">
        <f t="shared" si="0"/>
        <v>41.37</v>
      </c>
      <c r="K9" s="184">
        <f>AVERAGE(J9:J10)</f>
        <v>41.435000000000002</v>
      </c>
      <c r="L9" s="179">
        <v>8</v>
      </c>
    </row>
    <row r="10" spans="1:16" s="3" customFormat="1" ht="30" customHeight="1" x14ac:dyDescent="0.25">
      <c r="A10" s="187"/>
      <c r="B10" s="188"/>
      <c r="C10" s="44" t="s">
        <v>108</v>
      </c>
      <c r="D10" s="45" t="s">
        <v>25</v>
      </c>
      <c r="E10" s="46">
        <v>41.2</v>
      </c>
      <c r="F10" s="47"/>
      <c r="G10" s="48">
        <v>69</v>
      </c>
      <c r="H10" s="49">
        <v>41.5</v>
      </c>
      <c r="I10" s="48">
        <f t="shared" si="1"/>
        <v>0</v>
      </c>
      <c r="J10" s="50">
        <f t="shared" si="0"/>
        <v>41.5</v>
      </c>
      <c r="K10" s="184"/>
      <c r="L10" s="179"/>
    </row>
    <row r="11" spans="1:16" s="3" customFormat="1" ht="30" customHeight="1" x14ac:dyDescent="0.25">
      <c r="A11" s="187">
        <v>3</v>
      </c>
      <c r="B11" s="188" t="s">
        <v>68</v>
      </c>
      <c r="C11" s="44" t="s">
        <v>69</v>
      </c>
      <c r="D11" s="45" t="s">
        <v>26</v>
      </c>
      <c r="E11" s="54">
        <v>63.1</v>
      </c>
      <c r="F11" s="47"/>
      <c r="G11" s="48">
        <v>1</v>
      </c>
      <c r="H11" s="49">
        <v>41.03</v>
      </c>
      <c r="I11" s="48">
        <f t="shared" si="1"/>
        <v>0</v>
      </c>
      <c r="J11" s="50">
        <f t="shared" si="0"/>
        <v>41.03</v>
      </c>
      <c r="K11" s="184">
        <f>AVERAGE(J11:J12)</f>
        <v>41.09</v>
      </c>
      <c r="L11" s="179">
        <v>1</v>
      </c>
    </row>
    <row r="12" spans="1:16" s="3" customFormat="1" ht="30" customHeight="1" x14ac:dyDescent="0.25">
      <c r="A12" s="187"/>
      <c r="B12" s="188"/>
      <c r="C12" s="44" t="s">
        <v>70</v>
      </c>
      <c r="D12" s="45" t="s">
        <v>27</v>
      </c>
      <c r="E12" s="54">
        <v>78</v>
      </c>
      <c r="F12" s="47"/>
      <c r="G12" s="48">
        <v>2</v>
      </c>
      <c r="H12" s="49">
        <v>41.15</v>
      </c>
      <c r="I12" s="48">
        <f t="shared" si="1"/>
        <v>0</v>
      </c>
      <c r="J12" s="50">
        <f t="shared" si="0"/>
        <v>41.15</v>
      </c>
      <c r="K12" s="184"/>
      <c r="L12" s="179"/>
    </row>
    <row r="13" spans="1:16" s="3" customFormat="1" ht="30" customHeight="1" x14ac:dyDescent="0.25">
      <c r="A13" s="180">
        <v>4</v>
      </c>
      <c r="B13" s="182" t="s">
        <v>90</v>
      </c>
      <c r="C13" s="51" t="s">
        <v>91</v>
      </c>
      <c r="D13" s="52" t="s">
        <v>28</v>
      </c>
      <c r="E13" s="55">
        <v>79.599999999999994</v>
      </c>
      <c r="F13" s="47"/>
      <c r="G13" s="48">
        <v>2</v>
      </c>
      <c r="H13" s="49">
        <v>42.97</v>
      </c>
      <c r="I13" s="48">
        <f t="shared" si="1"/>
        <v>0</v>
      </c>
      <c r="J13" s="50">
        <f t="shared" si="0"/>
        <v>42.97</v>
      </c>
      <c r="K13" s="184">
        <f>AVERAGE(J13:J14)</f>
        <v>43.099999999999994</v>
      </c>
      <c r="L13" s="179">
        <v>11</v>
      </c>
      <c r="N13" s="3" t="s">
        <v>29</v>
      </c>
    </row>
    <row r="14" spans="1:16" s="3" customFormat="1" ht="30" customHeight="1" x14ac:dyDescent="0.25">
      <c r="A14" s="187"/>
      <c r="B14" s="188"/>
      <c r="C14" s="44" t="s">
        <v>92</v>
      </c>
      <c r="D14" s="45" t="s">
        <v>30</v>
      </c>
      <c r="E14" s="54">
        <v>80</v>
      </c>
      <c r="F14" s="47"/>
      <c r="G14" s="48">
        <v>3</v>
      </c>
      <c r="H14" s="49">
        <v>43.23</v>
      </c>
      <c r="I14" s="48">
        <f t="shared" si="1"/>
        <v>0</v>
      </c>
      <c r="J14" s="50">
        <f t="shared" si="0"/>
        <v>43.23</v>
      </c>
      <c r="K14" s="184"/>
      <c r="L14" s="179"/>
      <c r="P14" s="3" t="s">
        <v>29</v>
      </c>
    </row>
    <row r="15" spans="1:16" s="3" customFormat="1" ht="30" customHeight="1" x14ac:dyDescent="0.25">
      <c r="A15" s="187">
        <v>5</v>
      </c>
      <c r="B15" s="188" t="s">
        <v>79</v>
      </c>
      <c r="C15" s="44" t="s">
        <v>80</v>
      </c>
      <c r="D15" s="45" t="s">
        <v>31</v>
      </c>
      <c r="E15" s="46">
        <v>85.6</v>
      </c>
      <c r="F15" s="47">
        <v>8</v>
      </c>
      <c r="G15" s="48">
        <v>4</v>
      </c>
      <c r="H15" s="49">
        <v>41.34</v>
      </c>
      <c r="I15" s="48">
        <f t="shared" si="1"/>
        <v>0.1</v>
      </c>
      <c r="J15" s="50">
        <f t="shared" si="0"/>
        <v>41.24</v>
      </c>
      <c r="K15" s="184">
        <f>AVERAGE(J15:J16)</f>
        <v>41.31</v>
      </c>
      <c r="L15" s="179">
        <v>6</v>
      </c>
    </row>
    <row r="16" spans="1:16" s="3" customFormat="1" ht="30" customHeight="1" x14ac:dyDescent="0.25">
      <c r="A16" s="187"/>
      <c r="B16" s="188"/>
      <c r="C16" s="44" t="s">
        <v>81</v>
      </c>
      <c r="D16" s="45" t="s">
        <v>32</v>
      </c>
      <c r="E16" s="46">
        <v>81.099999999999994</v>
      </c>
      <c r="F16" s="47"/>
      <c r="G16" s="48">
        <v>3</v>
      </c>
      <c r="H16" s="49">
        <v>41.38</v>
      </c>
      <c r="I16" s="48">
        <f t="shared" si="1"/>
        <v>0</v>
      </c>
      <c r="J16" s="50">
        <f t="shared" si="0"/>
        <v>41.38</v>
      </c>
      <c r="K16" s="184"/>
      <c r="L16" s="179"/>
    </row>
    <row r="17" spans="1:16" ht="27.75" customHeight="1" x14ac:dyDescent="0.25">
      <c r="A17" s="187">
        <v>6</v>
      </c>
      <c r="B17" s="188" t="s">
        <v>85</v>
      </c>
      <c r="C17" s="44" t="s">
        <v>88</v>
      </c>
      <c r="D17" s="45" t="s">
        <v>33</v>
      </c>
      <c r="E17" s="56" t="s">
        <v>89</v>
      </c>
      <c r="F17" s="57"/>
      <c r="G17" s="58">
        <v>6</v>
      </c>
      <c r="H17" s="59">
        <v>41.2</v>
      </c>
      <c r="I17" s="48">
        <f t="shared" si="1"/>
        <v>0</v>
      </c>
      <c r="J17" s="50">
        <f t="shared" si="0"/>
        <v>41.2</v>
      </c>
      <c r="K17" s="184">
        <f>AVERAGE(J17:J18)</f>
        <v>41.24</v>
      </c>
      <c r="L17" s="179">
        <v>3</v>
      </c>
    </row>
    <row r="18" spans="1:16" ht="27.75" customHeight="1" x14ac:dyDescent="0.25">
      <c r="A18" s="187"/>
      <c r="B18" s="188"/>
      <c r="C18" s="44" t="s">
        <v>86</v>
      </c>
      <c r="D18" s="45" t="s">
        <v>34</v>
      </c>
      <c r="E18" s="56" t="s">
        <v>87</v>
      </c>
      <c r="F18" s="57">
        <v>8</v>
      </c>
      <c r="G18" s="58">
        <v>4</v>
      </c>
      <c r="H18" s="59">
        <v>41.38</v>
      </c>
      <c r="I18" s="48">
        <f t="shared" si="1"/>
        <v>0.1</v>
      </c>
      <c r="J18" s="50">
        <f t="shared" si="0"/>
        <v>41.28</v>
      </c>
      <c r="K18" s="184"/>
      <c r="L18" s="179"/>
    </row>
    <row r="19" spans="1:16" ht="29.25" customHeight="1" x14ac:dyDescent="0.3">
      <c r="A19" s="180">
        <v>7</v>
      </c>
      <c r="B19" s="182" t="s">
        <v>103</v>
      </c>
      <c r="C19" s="51" t="s">
        <v>105</v>
      </c>
      <c r="D19" s="52" t="s">
        <v>35</v>
      </c>
      <c r="E19" s="60" t="s">
        <v>109</v>
      </c>
      <c r="F19" s="57"/>
      <c r="G19" s="58">
        <v>5</v>
      </c>
      <c r="H19" s="59">
        <v>42.06</v>
      </c>
      <c r="I19" s="48">
        <f t="shared" si="1"/>
        <v>0</v>
      </c>
      <c r="J19" s="50">
        <f t="shared" si="0"/>
        <v>42.06</v>
      </c>
      <c r="K19" s="184">
        <f>AVERAGE(J19:J20)</f>
        <v>42.150000000000006</v>
      </c>
      <c r="L19" s="179">
        <v>10</v>
      </c>
      <c r="P19" s="61"/>
    </row>
    <row r="20" spans="1:16" ht="29.25" customHeight="1" x14ac:dyDescent="0.3">
      <c r="A20" s="187"/>
      <c r="B20" s="188"/>
      <c r="C20" s="44" t="s">
        <v>104</v>
      </c>
      <c r="D20" s="45" t="s">
        <v>36</v>
      </c>
      <c r="E20" s="56" t="s">
        <v>101</v>
      </c>
      <c r="F20" s="57"/>
      <c r="G20" s="58">
        <v>6</v>
      </c>
      <c r="H20" s="59">
        <v>42.24</v>
      </c>
      <c r="I20" s="48">
        <f t="shared" si="1"/>
        <v>0</v>
      </c>
      <c r="J20" s="50">
        <f t="shared" si="0"/>
        <v>42.24</v>
      </c>
      <c r="K20" s="184"/>
      <c r="L20" s="179"/>
      <c r="P20" s="61"/>
    </row>
    <row r="21" spans="1:16" ht="29.25" customHeight="1" x14ac:dyDescent="0.25">
      <c r="A21" s="187">
        <v>8</v>
      </c>
      <c r="B21" s="188" t="s">
        <v>111</v>
      </c>
      <c r="C21" s="44" t="s">
        <v>78</v>
      </c>
      <c r="D21" s="45" t="s">
        <v>37</v>
      </c>
      <c r="E21" s="56" t="s">
        <v>93</v>
      </c>
      <c r="F21" s="57">
        <v>8</v>
      </c>
      <c r="G21" s="58">
        <v>6</v>
      </c>
      <c r="H21" s="59">
        <v>41.49</v>
      </c>
      <c r="I21" s="48">
        <f t="shared" si="1"/>
        <v>0.1</v>
      </c>
      <c r="J21" s="50">
        <f t="shared" si="0"/>
        <v>41.39</v>
      </c>
      <c r="K21" s="184">
        <f>AVERAGE(J21:J22)</f>
        <v>41.3</v>
      </c>
      <c r="L21" s="179">
        <v>5</v>
      </c>
    </row>
    <row r="22" spans="1:16" ht="29.25" customHeight="1" x14ac:dyDescent="0.25">
      <c r="A22" s="187"/>
      <c r="B22" s="188"/>
      <c r="C22" s="44" t="s">
        <v>76</v>
      </c>
      <c r="D22" s="45" t="s">
        <v>38</v>
      </c>
      <c r="E22" s="56" t="s">
        <v>77</v>
      </c>
      <c r="F22" s="57"/>
      <c r="G22" s="58">
        <v>7</v>
      </c>
      <c r="H22" s="59">
        <v>41.21</v>
      </c>
      <c r="I22" s="48">
        <f t="shared" si="1"/>
        <v>0</v>
      </c>
      <c r="J22" s="50">
        <f t="shared" si="0"/>
        <v>41.21</v>
      </c>
      <c r="K22" s="184"/>
      <c r="L22" s="179"/>
    </row>
    <row r="23" spans="1:16" ht="29.25" customHeight="1" x14ac:dyDescent="0.25">
      <c r="A23" s="180">
        <v>9</v>
      </c>
      <c r="B23" s="182" t="s">
        <v>82</v>
      </c>
      <c r="C23" s="51" t="s">
        <v>100</v>
      </c>
      <c r="D23" s="52" t="s">
        <v>39</v>
      </c>
      <c r="E23" s="60" t="s">
        <v>102</v>
      </c>
      <c r="F23" s="57"/>
      <c r="G23" s="58">
        <v>8</v>
      </c>
      <c r="H23" s="59">
        <v>41.51</v>
      </c>
      <c r="I23" s="48">
        <f t="shared" si="1"/>
        <v>0</v>
      </c>
      <c r="J23" s="50">
        <f t="shared" si="0"/>
        <v>41.51</v>
      </c>
      <c r="K23" s="184">
        <f>AVERAGE(J23:J24)</f>
        <v>41.474999999999994</v>
      </c>
      <c r="L23" s="179">
        <v>9</v>
      </c>
    </row>
    <row r="24" spans="1:16" ht="29.25" customHeight="1" x14ac:dyDescent="0.25">
      <c r="A24" s="195"/>
      <c r="B24" s="196"/>
      <c r="C24" s="62" t="s">
        <v>84</v>
      </c>
      <c r="D24" s="63" t="s">
        <v>40</v>
      </c>
      <c r="E24" s="64" t="s">
        <v>101</v>
      </c>
      <c r="F24" s="65"/>
      <c r="G24" s="66">
        <v>7</v>
      </c>
      <c r="H24" s="67">
        <v>41.44</v>
      </c>
      <c r="I24" s="48">
        <f t="shared" si="1"/>
        <v>0</v>
      </c>
      <c r="J24" s="68">
        <f t="shared" si="0"/>
        <v>41.44</v>
      </c>
      <c r="K24" s="184"/>
      <c r="L24" s="197"/>
    </row>
    <row r="25" spans="1:16" ht="29.25" customHeight="1" x14ac:dyDescent="0.25">
      <c r="A25" s="187">
        <v>10</v>
      </c>
      <c r="B25" s="188" t="s">
        <v>71</v>
      </c>
      <c r="C25" s="44" t="s">
        <v>72</v>
      </c>
      <c r="D25" s="45" t="s">
        <v>41</v>
      </c>
      <c r="E25" s="56" t="s">
        <v>74</v>
      </c>
      <c r="F25" s="57"/>
      <c r="G25" s="58">
        <v>9</v>
      </c>
      <c r="H25" s="59">
        <v>40.93</v>
      </c>
      <c r="I25" s="48">
        <f t="shared" si="1"/>
        <v>0</v>
      </c>
      <c r="J25" s="69">
        <f t="shared" si="0"/>
        <v>40.93</v>
      </c>
      <c r="K25" s="184">
        <f t="shared" ref="K25:K33" si="2">AVERAGE(J25:J26)</f>
        <v>41.25</v>
      </c>
      <c r="L25" s="179">
        <v>4</v>
      </c>
    </row>
    <row r="26" spans="1:16" ht="27" customHeight="1" x14ac:dyDescent="0.25">
      <c r="A26" s="187"/>
      <c r="B26" s="188"/>
      <c r="C26" s="44" t="s">
        <v>73</v>
      </c>
      <c r="D26" s="45" t="s">
        <v>42</v>
      </c>
      <c r="E26" s="56" t="s">
        <v>75</v>
      </c>
      <c r="F26" s="145"/>
      <c r="G26" s="58">
        <v>8</v>
      </c>
      <c r="H26" s="59">
        <v>41.57</v>
      </c>
      <c r="I26" s="48">
        <f t="shared" si="1"/>
        <v>0</v>
      </c>
      <c r="J26" s="69">
        <f t="shared" si="0"/>
        <v>41.57</v>
      </c>
      <c r="K26" s="184"/>
      <c r="L26" s="179"/>
    </row>
    <row r="27" spans="1:16" ht="35.25" hidden="1" customHeight="1" x14ac:dyDescent="0.25">
      <c r="A27" s="189">
        <v>11</v>
      </c>
      <c r="B27" s="190"/>
      <c r="C27" s="76"/>
      <c r="D27" s="52" t="s">
        <v>43</v>
      </c>
      <c r="E27" s="77"/>
      <c r="F27" s="78"/>
      <c r="G27" s="79"/>
      <c r="H27" s="80"/>
      <c r="I27" s="81">
        <f t="shared" si="1"/>
        <v>0</v>
      </c>
      <c r="J27" s="69">
        <f t="shared" si="0"/>
        <v>0</v>
      </c>
      <c r="K27" s="192">
        <f t="shared" si="2"/>
        <v>0</v>
      </c>
      <c r="L27" s="194"/>
    </row>
    <row r="28" spans="1:16" ht="33.75" hidden="1" customHeight="1" thickBot="1" x14ac:dyDescent="0.3">
      <c r="A28" s="189"/>
      <c r="B28" s="191"/>
      <c r="C28" s="141"/>
      <c r="D28" s="63" t="s">
        <v>44</v>
      </c>
      <c r="E28" s="142"/>
      <c r="F28" s="124"/>
      <c r="G28" s="143"/>
      <c r="H28" s="142"/>
      <c r="I28" s="144">
        <f t="shared" si="1"/>
        <v>0</v>
      </c>
      <c r="J28" s="69">
        <f t="shared" si="0"/>
        <v>0</v>
      </c>
      <c r="K28" s="193"/>
      <c r="L28" s="194"/>
    </row>
    <row r="29" spans="1:16" ht="29.25" customHeight="1" x14ac:dyDescent="0.25">
      <c r="A29" s="187">
        <v>11</v>
      </c>
      <c r="B29" s="188" t="s">
        <v>94</v>
      </c>
      <c r="C29" s="44" t="s">
        <v>95</v>
      </c>
      <c r="D29" s="45" t="s">
        <v>43</v>
      </c>
      <c r="E29" s="56" t="s">
        <v>96</v>
      </c>
      <c r="F29" s="57"/>
      <c r="G29" s="58">
        <v>10</v>
      </c>
      <c r="H29" s="59">
        <v>41.64</v>
      </c>
      <c r="I29" s="48">
        <f t="shared" si="1"/>
        <v>0</v>
      </c>
      <c r="J29" s="69">
        <f t="shared" si="0"/>
        <v>41.64</v>
      </c>
      <c r="K29" s="184">
        <f t="shared" si="2"/>
        <v>41.379999999999995</v>
      </c>
      <c r="L29" s="179">
        <v>7</v>
      </c>
    </row>
    <row r="30" spans="1:16" ht="27" customHeight="1" x14ac:dyDescent="0.25">
      <c r="A30" s="187"/>
      <c r="B30" s="188"/>
      <c r="C30" s="44" t="s">
        <v>83</v>
      </c>
      <c r="D30" s="45" t="s">
        <v>44</v>
      </c>
      <c r="E30" s="56" t="s">
        <v>75</v>
      </c>
      <c r="F30" s="145"/>
      <c r="G30" s="58">
        <v>21</v>
      </c>
      <c r="H30" s="59">
        <v>41.12</v>
      </c>
      <c r="I30" s="48">
        <f t="shared" si="1"/>
        <v>0</v>
      </c>
      <c r="J30" s="69">
        <f t="shared" si="0"/>
        <v>41.12</v>
      </c>
      <c r="K30" s="184"/>
      <c r="L30" s="179"/>
    </row>
    <row r="31" spans="1:16" ht="29.25" hidden="1" customHeight="1" x14ac:dyDescent="0.25">
      <c r="A31" s="187">
        <v>12</v>
      </c>
      <c r="B31" s="188"/>
      <c r="C31" s="44"/>
      <c r="D31" s="45" t="s">
        <v>62</v>
      </c>
      <c r="E31" s="56"/>
      <c r="F31" s="57"/>
      <c r="G31" s="58"/>
      <c r="H31" s="59"/>
      <c r="I31" s="48">
        <f t="shared" si="1"/>
        <v>0</v>
      </c>
      <c r="J31" s="69">
        <f t="shared" si="0"/>
        <v>0</v>
      </c>
      <c r="K31" s="184">
        <f t="shared" si="2"/>
        <v>0</v>
      </c>
      <c r="L31" s="179"/>
    </row>
    <row r="32" spans="1:16" ht="27" hidden="1" customHeight="1" x14ac:dyDescent="0.25">
      <c r="A32" s="187"/>
      <c r="B32" s="188"/>
      <c r="C32" s="44"/>
      <c r="D32" s="45" t="s">
        <v>63</v>
      </c>
      <c r="E32" s="56"/>
      <c r="F32" s="145"/>
      <c r="G32" s="58"/>
      <c r="H32" s="59"/>
      <c r="I32" s="48">
        <f t="shared" si="1"/>
        <v>0</v>
      </c>
      <c r="J32" s="69">
        <f t="shared" si="0"/>
        <v>0</v>
      </c>
      <c r="K32" s="184"/>
      <c r="L32" s="179"/>
    </row>
    <row r="33" spans="1:12" ht="29.25" hidden="1" customHeight="1" x14ac:dyDescent="0.25">
      <c r="A33" s="180">
        <v>13</v>
      </c>
      <c r="B33" s="182"/>
      <c r="C33" s="51"/>
      <c r="D33" s="52" t="s">
        <v>64</v>
      </c>
      <c r="E33" s="60"/>
      <c r="F33" s="145"/>
      <c r="G33" s="146"/>
      <c r="H33" s="147"/>
      <c r="I33" s="48">
        <f t="shared" si="1"/>
        <v>0</v>
      </c>
      <c r="J33" s="69">
        <f t="shared" si="0"/>
        <v>0</v>
      </c>
      <c r="K33" s="184">
        <f t="shared" si="2"/>
        <v>0</v>
      </c>
      <c r="L33" s="185"/>
    </row>
    <row r="34" spans="1:12" ht="27" hidden="1" customHeight="1" thickBot="1" x14ac:dyDescent="0.3">
      <c r="A34" s="181"/>
      <c r="B34" s="183"/>
      <c r="C34" s="70"/>
      <c r="D34" s="71" t="s">
        <v>65</v>
      </c>
      <c r="E34" s="72"/>
      <c r="F34" s="73"/>
      <c r="G34" s="74"/>
      <c r="H34" s="75"/>
      <c r="I34" s="48">
        <f t="shared" si="1"/>
        <v>0</v>
      </c>
      <c r="J34" s="69">
        <f t="shared" si="0"/>
        <v>0</v>
      </c>
      <c r="K34" s="184"/>
      <c r="L34" s="186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G14" sqref="G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68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thickBot="1" x14ac:dyDescent="0.3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69</v>
      </c>
      <c r="C10" s="88">
        <v>3</v>
      </c>
      <c r="D10" s="88">
        <v>20</v>
      </c>
      <c r="E10" s="89">
        <f>D10</f>
        <v>20</v>
      </c>
      <c r="F10" s="251">
        <f>MIN(C19:C83)</f>
        <v>41</v>
      </c>
      <c r="G10" s="164">
        <f>AVERAGE(C19:C83)</f>
        <v>41.276315789473685</v>
      </c>
      <c r="H10" s="91">
        <v>0</v>
      </c>
      <c r="I10" s="92">
        <f>G10-F10</f>
        <v>0.27631578947368496</v>
      </c>
      <c r="J10" s="93">
        <v>1.0625000000000001E-2</v>
      </c>
      <c r="K10" s="93">
        <f>J10</f>
        <v>1.0625000000000001E-2</v>
      </c>
      <c r="L10" s="94">
        <f>K10</f>
        <v>1.0625000000000001E-2</v>
      </c>
      <c r="M10" s="95" t="s">
        <v>130</v>
      </c>
      <c r="N10" s="96"/>
      <c r="O10" s="165"/>
      <c r="P10" s="98"/>
    </row>
    <row r="11" spans="1:16" s="3" customFormat="1" ht="30" customHeight="1" thickBot="1" x14ac:dyDescent="0.3">
      <c r="A11" s="86">
        <v>2</v>
      </c>
      <c r="B11" s="87" t="s">
        <v>70</v>
      </c>
      <c r="C11" s="88">
        <v>33</v>
      </c>
      <c r="D11" s="88">
        <v>56</v>
      </c>
      <c r="E11" s="89">
        <f>D11-D10</f>
        <v>36</v>
      </c>
      <c r="F11" s="250">
        <f>MIN(D19:D83)</f>
        <v>41.33</v>
      </c>
      <c r="G11" s="163">
        <f>AVERAGE(D19:D83)</f>
        <v>41.798285714285726</v>
      </c>
      <c r="H11" s="91">
        <v>1</v>
      </c>
      <c r="I11" s="92">
        <f>G11-F11</f>
        <v>0.46828571428572729</v>
      </c>
      <c r="J11" s="93">
        <v>2.8958333333333336E-2</v>
      </c>
      <c r="K11" s="93">
        <f>J11-J10</f>
        <v>1.8333333333333333E-2</v>
      </c>
      <c r="L11" s="94">
        <f>K11</f>
        <v>1.8333333333333333E-2</v>
      </c>
      <c r="M11" s="95" t="s">
        <v>131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70</v>
      </c>
      <c r="C12" s="99">
        <v>13</v>
      </c>
      <c r="D12" s="88">
        <v>103</v>
      </c>
      <c r="E12" s="89">
        <f>D12-D11</f>
        <v>47</v>
      </c>
      <c r="F12" s="245">
        <f>MIN(E19:E83)</f>
        <v>41.15</v>
      </c>
      <c r="G12" s="164">
        <f>AVERAGE(E19:E83)</f>
        <v>41.45695652173913</v>
      </c>
      <c r="H12" s="91">
        <v>2</v>
      </c>
      <c r="I12" s="92">
        <f>G12-F12</f>
        <v>0.30695652173913146</v>
      </c>
      <c r="J12" s="93">
        <v>5.2847222222222219E-2</v>
      </c>
      <c r="K12" s="93">
        <f>J12-J11</f>
        <v>2.3888888888888883E-2</v>
      </c>
      <c r="L12" s="93">
        <f>K12+K11</f>
        <v>4.2222222222222217E-2</v>
      </c>
      <c r="M12" s="95" t="s">
        <v>130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69</v>
      </c>
      <c r="C13" s="102">
        <v>6</v>
      </c>
      <c r="D13" s="102">
        <v>167</v>
      </c>
      <c r="E13" s="89">
        <f>D13-D12</f>
        <v>64</v>
      </c>
      <c r="F13" s="243">
        <f>MIN(F19:F83)</f>
        <v>41.2</v>
      </c>
      <c r="G13" s="127">
        <f>AVERAGE(F19:F83)</f>
        <v>41.642031250000002</v>
      </c>
      <c r="H13" s="128">
        <v>3</v>
      </c>
      <c r="I13" s="103">
        <f>G13-F13</f>
        <v>0.44203124999999943</v>
      </c>
      <c r="J13" s="93">
        <v>8.3726851851851858E-2</v>
      </c>
      <c r="K13" s="105">
        <f>J13-J12</f>
        <v>3.0879629629629639E-2</v>
      </c>
      <c r="L13" s="104">
        <f>K13+K10</f>
        <v>4.1504629629629641E-2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AVERAGE(F10,F13)</f>
        <v>41.1</v>
      </c>
      <c r="G14" s="130">
        <f>AVERAGE(G10,G13)</f>
        <v>41.459173519736844</v>
      </c>
      <c r="H14" s="130" t="s">
        <v>132</v>
      </c>
      <c r="I14" s="109">
        <f>AVERAGE(I10,I13)</f>
        <v>0.3591735197368422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41.239999999999995</v>
      </c>
      <c r="G15" s="115">
        <f>AVERAGE(G11,G12)</f>
        <v>41.627621118012428</v>
      </c>
      <c r="H15" s="115" t="s">
        <v>120</v>
      </c>
      <c r="I15" s="116">
        <f>AVERAGE(I11,I12)</f>
        <v>0.38762111801242938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41.17</v>
      </c>
      <c r="G16" s="119">
        <f>AVERAGE(G10:G13)</f>
        <v>41.543397318874639</v>
      </c>
      <c r="H16" s="120"/>
      <c r="I16" s="121">
        <f>AVERAGE(I10:I13)</f>
        <v>0.37339731887463579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Пикулин Паша</v>
      </c>
      <c r="D18" s="131" t="str">
        <f>B11</f>
        <v>Бойко Коля</v>
      </c>
      <c r="E18" s="131" t="str">
        <f>B12</f>
        <v>Бойко Коля</v>
      </c>
      <c r="F18" s="131" t="str">
        <f>B13</f>
        <v>Пикулин Паша</v>
      </c>
    </row>
    <row r="19" spans="2:14" x14ac:dyDescent="0.25">
      <c r="B19" s="1">
        <v>1</v>
      </c>
      <c r="C19" s="132">
        <v>41.57</v>
      </c>
      <c r="D19" s="133">
        <v>42.51</v>
      </c>
      <c r="E19" s="133">
        <v>42.46</v>
      </c>
      <c r="F19" s="134">
        <v>42.58</v>
      </c>
      <c r="M19" s="2"/>
      <c r="N19" s="2"/>
    </row>
    <row r="20" spans="2:14" x14ac:dyDescent="0.25">
      <c r="B20" s="1">
        <v>2</v>
      </c>
      <c r="C20" s="135">
        <v>41.56</v>
      </c>
      <c r="D20" s="136">
        <v>42.14</v>
      </c>
      <c r="E20" s="136">
        <v>41.54</v>
      </c>
      <c r="F20" s="137">
        <v>41.84</v>
      </c>
      <c r="M20" s="3"/>
      <c r="N20" s="3"/>
    </row>
    <row r="21" spans="2:14" x14ac:dyDescent="0.25">
      <c r="B21" s="1">
        <v>3</v>
      </c>
      <c r="C21" s="135">
        <v>41.21</v>
      </c>
      <c r="D21" s="136">
        <v>42.03</v>
      </c>
      <c r="E21" s="136">
        <v>41.45</v>
      </c>
      <c r="F21" s="137">
        <v>41.54</v>
      </c>
      <c r="M21" s="3"/>
      <c r="N21" s="3"/>
    </row>
    <row r="22" spans="2:14" x14ac:dyDescent="0.25">
      <c r="B22" s="1">
        <v>4</v>
      </c>
      <c r="C22" s="135">
        <v>41.2</v>
      </c>
      <c r="D22" s="136">
        <v>41.76</v>
      </c>
      <c r="E22" s="136">
        <v>41.15</v>
      </c>
      <c r="F22" s="137">
        <v>41.71</v>
      </c>
      <c r="M22" s="3"/>
      <c r="N22" s="3"/>
    </row>
    <row r="23" spans="2:14" x14ac:dyDescent="0.25">
      <c r="B23" s="1">
        <v>5</v>
      </c>
      <c r="C23" s="135">
        <v>41.09</v>
      </c>
      <c r="D23" s="136">
        <v>41.74</v>
      </c>
      <c r="E23" s="136">
        <v>41.3</v>
      </c>
      <c r="F23" s="137">
        <v>41.56</v>
      </c>
    </row>
    <row r="24" spans="2:14" x14ac:dyDescent="0.25">
      <c r="B24" s="1">
        <v>6</v>
      </c>
      <c r="C24" s="135">
        <v>41.39</v>
      </c>
      <c r="D24" s="136">
        <v>41.56</v>
      </c>
      <c r="E24" s="136">
        <v>41.6</v>
      </c>
      <c r="F24" s="137">
        <v>41.4</v>
      </c>
    </row>
    <row r="25" spans="2:14" x14ac:dyDescent="0.25">
      <c r="B25" s="1">
        <v>7</v>
      </c>
      <c r="C25" s="135">
        <v>41.16</v>
      </c>
      <c r="D25" s="136">
        <v>41.33</v>
      </c>
      <c r="E25" s="136">
        <v>41.49</v>
      </c>
      <c r="F25" s="137">
        <v>41.58</v>
      </c>
    </row>
    <row r="26" spans="2:14" x14ac:dyDescent="0.25">
      <c r="B26" s="1">
        <v>8</v>
      </c>
      <c r="C26" s="135">
        <v>41.23</v>
      </c>
      <c r="D26" s="136">
        <v>41.72</v>
      </c>
      <c r="E26" s="136">
        <v>41.45</v>
      </c>
      <c r="F26" s="137">
        <v>41.56</v>
      </c>
    </row>
    <row r="27" spans="2:14" x14ac:dyDescent="0.25">
      <c r="B27" s="1">
        <v>9</v>
      </c>
      <c r="C27" s="135">
        <v>41</v>
      </c>
      <c r="D27" s="136">
        <v>41.69</v>
      </c>
      <c r="E27" s="136">
        <v>41.38</v>
      </c>
      <c r="F27" s="137">
        <v>41.56</v>
      </c>
    </row>
    <row r="28" spans="2:14" x14ac:dyDescent="0.25">
      <c r="B28" s="1">
        <v>10</v>
      </c>
      <c r="C28" s="135">
        <v>41.13</v>
      </c>
      <c r="D28" s="136">
        <v>41.48</v>
      </c>
      <c r="E28" s="136">
        <v>41.27</v>
      </c>
      <c r="F28" s="137">
        <v>41.29</v>
      </c>
    </row>
    <row r="29" spans="2:14" x14ac:dyDescent="0.25">
      <c r="B29" s="1">
        <v>11</v>
      </c>
      <c r="C29" s="135">
        <v>41.23</v>
      </c>
      <c r="D29" s="136">
        <v>41.92</v>
      </c>
      <c r="E29" s="136">
        <v>41.33</v>
      </c>
      <c r="F29" s="137">
        <v>41.67</v>
      </c>
    </row>
    <row r="30" spans="2:14" x14ac:dyDescent="0.25">
      <c r="B30" s="1">
        <v>12</v>
      </c>
      <c r="C30" s="135">
        <v>41.22</v>
      </c>
      <c r="D30" s="136">
        <v>42.35</v>
      </c>
      <c r="E30" s="136">
        <v>41.26</v>
      </c>
      <c r="F30" s="137">
        <v>43.35</v>
      </c>
    </row>
    <row r="31" spans="2:14" x14ac:dyDescent="0.25">
      <c r="B31" s="1">
        <v>13</v>
      </c>
      <c r="C31" s="135">
        <v>41.47</v>
      </c>
      <c r="D31" s="136">
        <v>42.02</v>
      </c>
      <c r="E31" s="136">
        <v>41.24</v>
      </c>
      <c r="F31" s="137">
        <v>41.6</v>
      </c>
    </row>
    <row r="32" spans="2:14" x14ac:dyDescent="0.25">
      <c r="B32" s="1">
        <v>14</v>
      </c>
      <c r="C32" s="135">
        <v>41.41</v>
      </c>
      <c r="D32" s="136">
        <v>41.55</v>
      </c>
      <c r="E32" s="136">
        <v>41.46</v>
      </c>
      <c r="F32" s="137">
        <v>42.67</v>
      </c>
    </row>
    <row r="33" spans="2:6" x14ac:dyDescent="0.25">
      <c r="B33" s="1">
        <v>15</v>
      </c>
      <c r="C33" s="135">
        <v>41.36</v>
      </c>
      <c r="D33" s="136">
        <v>41.71</v>
      </c>
      <c r="E33" s="136">
        <v>41.3</v>
      </c>
      <c r="F33" s="137">
        <v>41.71</v>
      </c>
    </row>
    <row r="34" spans="2:6" x14ac:dyDescent="0.25">
      <c r="B34" s="1">
        <v>16</v>
      </c>
      <c r="C34" s="135">
        <v>41.43</v>
      </c>
      <c r="D34" s="136">
        <v>41.6</v>
      </c>
      <c r="E34" s="136">
        <v>41.41</v>
      </c>
      <c r="F34" s="137">
        <v>41.41</v>
      </c>
    </row>
    <row r="35" spans="2:6" x14ac:dyDescent="0.25">
      <c r="B35" s="1">
        <v>17</v>
      </c>
      <c r="C35" s="135">
        <v>41.28</v>
      </c>
      <c r="D35" s="136">
        <v>41.81</v>
      </c>
      <c r="E35" s="136">
        <v>41.4</v>
      </c>
      <c r="F35" s="137">
        <v>41.2</v>
      </c>
    </row>
    <row r="36" spans="2:6" x14ac:dyDescent="0.25">
      <c r="B36" s="1">
        <v>18</v>
      </c>
      <c r="C36" s="135">
        <v>41.12</v>
      </c>
      <c r="D36" s="136">
        <v>42.25</v>
      </c>
      <c r="E36" s="136">
        <v>41.35</v>
      </c>
      <c r="F36" s="137">
        <v>41.32</v>
      </c>
    </row>
    <row r="37" spans="2:6" x14ac:dyDescent="0.25">
      <c r="B37" s="1">
        <v>19</v>
      </c>
      <c r="C37" s="135">
        <v>41.19</v>
      </c>
      <c r="D37" s="136">
        <v>41.77</v>
      </c>
      <c r="E37" s="136">
        <v>41.49</v>
      </c>
      <c r="F37" s="137">
        <v>41.23</v>
      </c>
    </row>
    <row r="38" spans="2:6" x14ac:dyDescent="0.25">
      <c r="B38" s="1">
        <v>20</v>
      </c>
      <c r="C38" s="135"/>
      <c r="D38" s="136">
        <v>41.69</v>
      </c>
      <c r="E38" s="136">
        <v>41.34</v>
      </c>
      <c r="F38" s="137">
        <v>41.32</v>
      </c>
    </row>
    <row r="39" spans="2:6" x14ac:dyDescent="0.25">
      <c r="B39" s="1">
        <v>21</v>
      </c>
      <c r="C39" s="135"/>
      <c r="D39" s="136">
        <v>41.81</v>
      </c>
      <c r="E39" s="136">
        <v>41.47</v>
      </c>
      <c r="F39" s="137">
        <v>41.34</v>
      </c>
    </row>
    <row r="40" spans="2:6" x14ac:dyDescent="0.25">
      <c r="B40" s="1">
        <v>22</v>
      </c>
      <c r="C40" s="135"/>
      <c r="D40" s="136">
        <v>41.59</v>
      </c>
      <c r="E40" s="136">
        <v>41.37</v>
      </c>
      <c r="F40" s="137">
        <v>42.6</v>
      </c>
    </row>
    <row r="41" spans="2:6" x14ac:dyDescent="0.25">
      <c r="B41" s="1">
        <v>23</v>
      </c>
      <c r="C41" s="135"/>
      <c r="D41" s="136">
        <v>41.58</v>
      </c>
      <c r="E41" s="136">
        <v>41.45</v>
      </c>
      <c r="F41" s="137">
        <v>41.41</v>
      </c>
    </row>
    <row r="42" spans="2:6" x14ac:dyDescent="0.25">
      <c r="B42" s="1">
        <v>24</v>
      </c>
      <c r="C42" s="135"/>
      <c r="D42" s="136">
        <v>41.55</v>
      </c>
      <c r="E42" s="136">
        <v>41.34</v>
      </c>
      <c r="F42" s="137">
        <v>44.17</v>
      </c>
    </row>
    <row r="43" spans="2:6" x14ac:dyDescent="0.25">
      <c r="B43" s="1">
        <v>25</v>
      </c>
      <c r="C43" s="135"/>
      <c r="D43" s="136">
        <v>41.69</v>
      </c>
      <c r="E43" s="136">
        <v>41.35</v>
      </c>
      <c r="F43" s="137">
        <v>43.04</v>
      </c>
    </row>
    <row r="44" spans="2:6" x14ac:dyDescent="0.25">
      <c r="B44" s="1">
        <v>26</v>
      </c>
      <c r="C44" s="135"/>
      <c r="D44" s="136">
        <v>41.47</v>
      </c>
      <c r="E44" s="136">
        <v>41.3</v>
      </c>
      <c r="F44" s="137">
        <v>41.4</v>
      </c>
    </row>
    <row r="45" spans="2:6" x14ac:dyDescent="0.25">
      <c r="B45" s="1">
        <v>27</v>
      </c>
      <c r="C45" s="135"/>
      <c r="D45" s="136">
        <v>41.41</v>
      </c>
      <c r="E45" s="136">
        <v>41.49</v>
      </c>
      <c r="F45" s="137">
        <v>41.32</v>
      </c>
    </row>
    <row r="46" spans="2:6" x14ac:dyDescent="0.25">
      <c r="B46" s="1">
        <v>28</v>
      </c>
      <c r="C46" s="135"/>
      <c r="D46" s="136">
        <v>41.52</v>
      </c>
      <c r="E46" s="136">
        <v>41.52</v>
      </c>
      <c r="F46" s="137">
        <v>41.47</v>
      </c>
    </row>
    <row r="47" spans="2:6" x14ac:dyDescent="0.25">
      <c r="B47" s="1">
        <v>29</v>
      </c>
      <c r="C47" s="135"/>
      <c r="D47" s="136">
        <v>41.6</v>
      </c>
      <c r="E47" s="136">
        <v>41.55</v>
      </c>
      <c r="F47" s="137">
        <v>41.32</v>
      </c>
    </row>
    <row r="48" spans="2:6" x14ac:dyDescent="0.25">
      <c r="B48" s="1">
        <v>30</v>
      </c>
      <c r="C48" s="135"/>
      <c r="D48" s="136">
        <v>41.76</v>
      </c>
      <c r="E48" s="136">
        <v>41.38</v>
      </c>
      <c r="F48" s="137">
        <v>41.56</v>
      </c>
    </row>
    <row r="49" spans="2:6" x14ac:dyDescent="0.25">
      <c r="B49" s="1">
        <v>31</v>
      </c>
      <c r="C49" s="135"/>
      <c r="D49" s="136">
        <v>41.71</v>
      </c>
      <c r="E49" s="136">
        <v>41.54</v>
      </c>
      <c r="F49" s="137">
        <v>41.36</v>
      </c>
    </row>
    <row r="50" spans="2:6" x14ac:dyDescent="0.25">
      <c r="B50" s="1">
        <v>32</v>
      </c>
      <c r="C50" s="135"/>
      <c r="D50" s="136">
        <v>41.69</v>
      </c>
      <c r="E50" s="136">
        <v>41.52</v>
      </c>
      <c r="F50" s="137">
        <v>41.39</v>
      </c>
    </row>
    <row r="51" spans="2:6" x14ac:dyDescent="0.25">
      <c r="B51" s="1">
        <v>33</v>
      </c>
      <c r="C51" s="135"/>
      <c r="D51" s="136">
        <v>41.52</v>
      </c>
      <c r="E51" s="136">
        <v>41.77</v>
      </c>
      <c r="F51" s="137">
        <v>41.56</v>
      </c>
    </row>
    <row r="52" spans="2:6" x14ac:dyDescent="0.25">
      <c r="B52" s="1">
        <v>34</v>
      </c>
      <c r="C52" s="135"/>
      <c r="D52" s="136">
        <v>43.72</v>
      </c>
      <c r="E52" s="136">
        <v>41.57</v>
      </c>
      <c r="F52" s="137">
        <v>41.46</v>
      </c>
    </row>
    <row r="53" spans="2:6" x14ac:dyDescent="0.25">
      <c r="B53" s="1">
        <v>35</v>
      </c>
      <c r="C53" s="135"/>
      <c r="D53" s="136">
        <v>41.69</v>
      </c>
      <c r="E53" s="136">
        <v>41.48</v>
      </c>
      <c r="F53" s="137">
        <v>41.34</v>
      </c>
    </row>
    <row r="54" spans="2:6" x14ac:dyDescent="0.25">
      <c r="B54" s="1">
        <v>36</v>
      </c>
      <c r="C54" s="135"/>
      <c r="D54" s="136"/>
      <c r="E54" s="136">
        <v>41.61</v>
      </c>
      <c r="F54" s="137">
        <v>41.33</v>
      </c>
    </row>
    <row r="55" spans="2:6" x14ac:dyDescent="0.25">
      <c r="B55" s="1">
        <v>37</v>
      </c>
      <c r="C55" s="135"/>
      <c r="D55" s="136"/>
      <c r="E55" s="136">
        <v>41.45</v>
      </c>
      <c r="F55" s="137">
        <v>41.28</v>
      </c>
    </row>
    <row r="56" spans="2:6" x14ac:dyDescent="0.25">
      <c r="B56" s="1">
        <v>38</v>
      </c>
      <c r="C56" s="135"/>
      <c r="D56" s="136"/>
      <c r="E56" s="136">
        <v>41.43</v>
      </c>
      <c r="F56" s="137">
        <v>41.68</v>
      </c>
    </row>
    <row r="57" spans="2:6" x14ac:dyDescent="0.25">
      <c r="B57" s="1">
        <v>39</v>
      </c>
      <c r="C57" s="135"/>
      <c r="D57" s="136"/>
      <c r="E57" s="136">
        <v>41.64</v>
      </c>
      <c r="F57" s="137">
        <v>41.53</v>
      </c>
    </row>
    <row r="58" spans="2:6" x14ac:dyDescent="0.25">
      <c r="B58" s="1">
        <v>40</v>
      </c>
      <c r="C58" s="135"/>
      <c r="D58" s="136"/>
      <c r="E58" s="136">
        <v>41.42</v>
      </c>
      <c r="F58" s="137">
        <v>41.57</v>
      </c>
    </row>
    <row r="59" spans="2:6" x14ac:dyDescent="0.25">
      <c r="B59" s="1">
        <v>41</v>
      </c>
      <c r="C59" s="135"/>
      <c r="D59" s="136"/>
      <c r="E59" s="136">
        <v>41.65</v>
      </c>
      <c r="F59" s="137">
        <v>41.62</v>
      </c>
    </row>
    <row r="60" spans="2:6" x14ac:dyDescent="0.25">
      <c r="B60" s="1">
        <v>42</v>
      </c>
      <c r="C60" s="135"/>
      <c r="D60" s="136"/>
      <c r="E60" s="136">
        <v>41.57</v>
      </c>
      <c r="F60" s="137">
        <v>41.32</v>
      </c>
    </row>
    <row r="61" spans="2:6" x14ac:dyDescent="0.25">
      <c r="B61" s="1">
        <v>43</v>
      </c>
      <c r="C61" s="135"/>
      <c r="D61" s="136"/>
      <c r="E61" s="136">
        <v>41.36</v>
      </c>
      <c r="F61" s="137">
        <v>41.49</v>
      </c>
    </row>
    <row r="62" spans="2:6" x14ac:dyDescent="0.25">
      <c r="B62" s="1">
        <v>44</v>
      </c>
      <c r="C62" s="135"/>
      <c r="D62" s="136"/>
      <c r="E62" s="136">
        <v>41.34</v>
      </c>
      <c r="F62" s="137">
        <v>41.39</v>
      </c>
    </row>
    <row r="63" spans="2:6" x14ac:dyDescent="0.25">
      <c r="B63" s="1">
        <v>45</v>
      </c>
      <c r="C63" s="135"/>
      <c r="D63" s="136"/>
      <c r="E63" s="136">
        <v>41.38</v>
      </c>
      <c r="F63" s="137">
        <v>41.54</v>
      </c>
    </row>
    <row r="64" spans="2:6" x14ac:dyDescent="0.25">
      <c r="B64" s="1">
        <v>46</v>
      </c>
      <c r="C64" s="135"/>
      <c r="D64" s="136"/>
      <c r="E64" s="136">
        <v>41.4</v>
      </c>
      <c r="F64" s="137">
        <v>41.47</v>
      </c>
    </row>
    <row r="65" spans="2:6" x14ac:dyDescent="0.25">
      <c r="B65" s="1">
        <v>47</v>
      </c>
      <c r="C65" s="135"/>
      <c r="D65" s="136"/>
      <c r="E65" s="136"/>
      <c r="F65" s="137">
        <v>41.56</v>
      </c>
    </row>
    <row r="66" spans="2:6" x14ac:dyDescent="0.25">
      <c r="B66" s="1">
        <v>48</v>
      </c>
      <c r="C66" s="135"/>
      <c r="D66" s="136"/>
      <c r="E66" s="136"/>
      <c r="F66" s="137">
        <v>41.39</v>
      </c>
    </row>
    <row r="67" spans="2:6" x14ac:dyDescent="0.25">
      <c r="B67" s="1">
        <v>49</v>
      </c>
      <c r="C67" s="135"/>
      <c r="D67" s="136"/>
      <c r="E67" s="136"/>
      <c r="F67" s="137">
        <v>41.43</v>
      </c>
    </row>
    <row r="68" spans="2:6" x14ac:dyDescent="0.25">
      <c r="B68" s="1">
        <v>50</v>
      </c>
      <c r="C68" s="135"/>
      <c r="D68" s="136"/>
      <c r="E68" s="136"/>
      <c r="F68" s="137">
        <v>41.45</v>
      </c>
    </row>
    <row r="69" spans="2:6" x14ac:dyDescent="0.25">
      <c r="B69" s="1">
        <v>51</v>
      </c>
      <c r="C69" s="135"/>
      <c r="D69" s="136"/>
      <c r="E69" s="136"/>
      <c r="F69" s="137">
        <v>41.39</v>
      </c>
    </row>
    <row r="70" spans="2:6" x14ac:dyDescent="0.25">
      <c r="B70" s="1">
        <v>52</v>
      </c>
      <c r="C70" s="135"/>
      <c r="D70" s="136"/>
      <c r="E70" s="136"/>
      <c r="F70" s="137">
        <v>41.43</v>
      </c>
    </row>
    <row r="71" spans="2:6" x14ac:dyDescent="0.25">
      <c r="B71" s="1">
        <v>53</v>
      </c>
      <c r="C71" s="135"/>
      <c r="D71" s="136"/>
      <c r="E71" s="136"/>
      <c r="F71" s="137">
        <v>41.32</v>
      </c>
    </row>
    <row r="72" spans="2:6" x14ac:dyDescent="0.25">
      <c r="B72" s="1">
        <v>54</v>
      </c>
      <c r="C72" s="135"/>
      <c r="D72" s="136"/>
      <c r="E72" s="136"/>
      <c r="F72" s="137">
        <v>41.49</v>
      </c>
    </row>
    <row r="73" spans="2:6" x14ac:dyDescent="0.25">
      <c r="B73" s="1">
        <v>55</v>
      </c>
      <c r="C73" s="135"/>
      <c r="D73" s="136"/>
      <c r="E73" s="136"/>
      <c r="F73" s="137">
        <v>41.48</v>
      </c>
    </row>
    <row r="74" spans="2:6" x14ac:dyDescent="0.25">
      <c r="B74" s="1">
        <v>56</v>
      </c>
      <c r="C74" s="135"/>
      <c r="D74" s="136"/>
      <c r="E74" s="136"/>
      <c r="F74" s="137">
        <v>41.86</v>
      </c>
    </row>
    <row r="75" spans="2:6" x14ac:dyDescent="0.25">
      <c r="B75" s="1">
        <v>57</v>
      </c>
      <c r="C75" s="135"/>
      <c r="D75" s="136"/>
      <c r="E75" s="136"/>
      <c r="F75" s="137">
        <v>41.64</v>
      </c>
    </row>
    <row r="76" spans="2:6" x14ac:dyDescent="0.25">
      <c r="B76" s="1">
        <v>58</v>
      </c>
      <c r="C76" s="135"/>
      <c r="D76" s="136"/>
      <c r="E76" s="136"/>
      <c r="F76" s="137">
        <v>41.73</v>
      </c>
    </row>
    <row r="77" spans="2:6" x14ac:dyDescent="0.25">
      <c r="B77" s="1">
        <v>59</v>
      </c>
      <c r="C77" s="135"/>
      <c r="D77" s="136"/>
      <c r="E77" s="136"/>
      <c r="F77" s="137">
        <v>41.65</v>
      </c>
    </row>
    <row r="78" spans="2:6" x14ac:dyDescent="0.25">
      <c r="B78" s="1">
        <v>60</v>
      </c>
      <c r="C78" s="135"/>
      <c r="D78" s="136"/>
      <c r="E78" s="136"/>
      <c r="F78" s="137">
        <v>41.84</v>
      </c>
    </row>
    <row r="79" spans="2:6" x14ac:dyDescent="0.25">
      <c r="B79" s="1">
        <v>61</v>
      </c>
      <c r="C79" s="135"/>
      <c r="D79" s="136"/>
      <c r="E79" s="136"/>
      <c r="F79" s="137">
        <v>41.86</v>
      </c>
    </row>
    <row r="80" spans="2:6" x14ac:dyDescent="0.25">
      <c r="B80" s="1">
        <v>62</v>
      </c>
      <c r="C80" s="135"/>
      <c r="D80" s="136"/>
      <c r="E80" s="136"/>
      <c r="F80" s="137">
        <v>41.45</v>
      </c>
    </row>
    <row r="81" spans="2:6" x14ac:dyDescent="0.25">
      <c r="B81" s="1">
        <v>63</v>
      </c>
      <c r="C81" s="135"/>
      <c r="D81" s="136"/>
      <c r="E81" s="136"/>
      <c r="F81" s="137">
        <v>41.53</v>
      </c>
    </row>
    <row r="82" spans="2:6" x14ac:dyDescent="0.25">
      <c r="B82" s="1">
        <v>64</v>
      </c>
      <c r="C82" s="135"/>
      <c r="D82" s="136"/>
      <c r="E82" s="136"/>
      <c r="F82" s="137">
        <v>41.53</v>
      </c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5" zoomScale="75" zoomScaleNormal="75" workbookViewId="0">
      <selection activeCell="I14" activeCellId="1" sqref="G14:G15 I14: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97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x14ac:dyDescent="0.25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3" t="s">
        <v>55</v>
      </c>
      <c r="L9" s="123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99</v>
      </c>
      <c r="C10" s="88">
        <v>1</v>
      </c>
      <c r="D10" s="88">
        <v>22</v>
      </c>
      <c r="E10" s="89">
        <f>D10</f>
        <v>22</v>
      </c>
      <c r="F10" s="126">
        <f>MIN(C19:C83)</f>
        <v>41.61</v>
      </c>
      <c r="G10" s="164">
        <f>AVERAGE(C19:C83)</f>
        <v>42.29904761904762</v>
      </c>
      <c r="H10" s="91">
        <v>1</v>
      </c>
      <c r="I10" s="92">
        <f>G10-F10</f>
        <v>0.68904761904762069</v>
      </c>
      <c r="J10" s="93">
        <v>1.1666666666666667E-2</v>
      </c>
      <c r="K10" s="93">
        <f>J10</f>
        <v>1.1666666666666667E-2</v>
      </c>
      <c r="L10" s="94">
        <f>K10</f>
        <v>1.1666666666666667E-2</v>
      </c>
      <c r="M10" s="95" t="s">
        <v>118</v>
      </c>
      <c r="N10" s="96">
        <v>-16</v>
      </c>
      <c r="O10" s="241" t="s">
        <v>119</v>
      </c>
      <c r="P10" s="98"/>
    </row>
    <row r="11" spans="1:16" s="3" customFormat="1" ht="30" customHeight="1" thickBot="1" x14ac:dyDescent="0.3">
      <c r="A11" s="86">
        <v>2</v>
      </c>
      <c r="B11" s="87" t="s">
        <v>98</v>
      </c>
      <c r="C11" s="88">
        <v>69</v>
      </c>
      <c r="D11" s="88">
        <v>68</v>
      </c>
      <c r="E11" s="89">
        <f>D11-D10</f>
        <v>46</v>
      </c>
      <c r="F11" s="246">
        <f>MIN(D19:D83)</f>
        <v>40.75</v>
      </c>
      <c r="G11" s="163">
        <f>AVERAGE(D19:D83)</f>
        <v>41.248444444444438</v>
      </c>
      <c r="H11" s="91">
        <v>2</v>
      </c>
      <c r="I11" s="92">
        <f>G11-F11</f>
        <v>0.49844444444443781</v>
      </c>
      <c r="J11" s="93">
        <v>3.4745370370370371E-2</v>
      </c>
      <c r="K11" s="93">
        <f>J11-J10</f>
        <v>2.3078703703703705E-2</v>
      </c>
      <c r="L11" s="94">
        <f>K11</f>
        <v>2.3078703703703705E-2</v>
      </c>
      <c r="M11" s="95" t="s">
        <v>123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99</v>
      </c>
      <c r="C12" s="99">
        <v>3</v>
      </c>
      <c r="D12" s="88">
        <v>112</v>
      </c>
      <c r="E12" s="89">
        <f>D12-D11</f>
        <v>44</v>
      </c>
      <c r="F12" s="245">
        <f>MIN(E19:E83)</f>
        <v>41.43</v>
      </c>
      <c r="G12" s="164">
        <f>AVERAGE(E19:E83)</f>
        <v>41.81604651162791</v>
      </c>
      <c r="H12" s="91">
        <v>1</v>
      </c>
      <c r="I12" s="92">
        <f>G12-F12</f>
        <v>0.38604651162791015</v>
      </c>
      <c r="J12" s="93">
        <v>5.7152777777777775E-2</v>
      </c>
      <c r="K12" s="93">
        <f>J12-J11</f>
        <v>2.2407407407407404E-2</v>
      </c>
      <c r="L12" s="229">
        <f>K12+K10</f>
        <v>3.4074074074074069E-2</v>
      </c>
      <c r="M12" s="95" t="s">
        <v>122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98</v>
      </c>
      <c r="C13" s="102">
        <v>33</v>
      </c>
      <c r="D13" s="102">
        <v>167</v>
      </c>
      <c r="E13" s="89">
        <f>D13-D12</f>
        <v>55</v>
      </c>
      <c r="F13" s="243">
        <f>MIN(F19:F83)</f>
        <v>41.18</v>
      </c>
      <c r="G13" s="127">
        <f>AVERAGE(F19:F83)</f>
        <v>41.692181818181822</v>
      </c>
      <c r="H13" s="128">
        <v>7</v>
      </c>
      <c r="I13" s="103">
        <f>G13-F13</f>
        <v>0.51218181818182273</v>
      </c>
      <c r="J13" s="93">
        <v>8.3726851851851858E-2</v>
      </c>
      <c r="K13" s="105">
        <f>J13-J12</f>
        <v>2.6574074074074083E-2</v>
      </c>
      <c r="L13" s="104">
        <f>K13+K11</f>
        <v>4.9652777777777789E-2</v>
      </c>
      <c r="M13" s="95"/>
      <c r="N13" s="96" t="s">
        <v>124</v>
      </c>
      <c r="O13" s="247" t="s">
        <v>125</v>
      </c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41.519999999999996</v>
      </c>
      <c r="G14" s="130">
        <f>AVERAGE(G10,G12)</f>
        <v>42.057547065337765</v>
      </c>
      <c r="H14" s="130" t="s">
        <v>120</v>
      </c>
      <c r="I14" s="109">
        <f>AVERAGE(I10,I12)</f>
        <v>0.53754706533776542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41.305</v>
      </c>
      <c r="G15" s="115">
        <f>AVERAGE(G12,G13)</f>
        <v>41.754114164904863</v>
      </c>
      <c r="H15" s="115" t="s">
        <v>121</v>
      </c>
      <c r="I15" s="116">
        <f>AVERAGE(I12,I13)</f>
        <v>0.44911416490486644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41.2425</v>
      </c>
      <c r="G16" s="119">
        <f>AVERAGE(G10:G13)</f>
        <v>41.763930098325446</v>
      </c>
      <c r="H16" s="120"/>
      <c r="I16" s="121">
        <f>AVERAGE(I10:I13)</f>
        <v>0.52143009832544784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Лабинский Коля</v>
      </c>
      <c r="D18" s="131" t="str">
        <f>B11</f>
        <v>Бахмацкий Олег</v>
      </c>
      <c r="E18" s="131" t="str">
        <f>B12</f>
        <v>Лабинский Коля</v>
      </c>
      <c r="F18" s="131" t="str">
        <f>B13</f>
        <v>Бахмацкий Олег</v>
      </c>
    </row>
    <row r="19" spans="2:14" x14ac:dyDescent="0.25">
      <c r="B19" s="1">
        <v>1</v>
      </c>
      <c r="C19" s="132">
        <v>43.33</v>
      </c>
      <c r="D19" s="133">
        <v>42.5</v>
      </c>
      <c r="E19" s="133">
        <v>42.67</v>
      </c>
      <c r="F19" s="134">
        <v>42.8</v>
      </c>
      <c r="M19" s="2"/>
      <c r="N19" s="2"/>
    </row>
    <row r="20" spans="2:14" x14ac:dyDescent="0.25">
      <c r="B20" s="1">
        <v>2</v>
      </c>
      <c r="C20" s="135">
        <v>42.96</v>
      </c>
      <c r="D20" s="136">
        <v>41.08</v>
      </c>
      <c r="E20" s="136">
        <v>41.94</v>
      </c>
      <c r="F20" s="137">
        <v>42.32</v>
      </c>
      <c r="M20" s="3"/>
      <c r="N20" s="3"/>
    </row>
    <row r="21" spans="2:14" x14ac:dyDescent="0.25">
      <c r="B21" s="1">
        <v>3</v>
      </c>
      <c r="C21" s="135">
        <v>42.09</v>
      </c>
      <c r="D21" s="136">
        <v>41.09</v>
      </c>
      <c r="E21" s="136">
        <v>42.06</v>
      </c>
      <c r="F21" s="137">
        <v>43.45</v>
      </c>
      <c r="M21" s="3"/>
      <c r="N21" s="3"/>
    </row>
    <row r="22" spans="2:14" x14ac:dyDescent="0.25">
      <c r="B22" s="1">
        <v>4</v>
      </c>
      <c r="C22" s="135">
        <v>44.47</v>
      </c>
      <c r="D22" s="136">
        <v>42.55</v>
      </c>
      <c r="E22" s="136">
        <v>41.81</v>
      </c>
      <c r="F22" s="137">
        <v>41.58</v>
      </c>
      <c r="M22" s="3"/>
      <c r="N22" s="3"/>
    </row>
    <row r="23" spans="2:14" x14ac:dyDescent="0.25">
      <c r="B23" s="1">
        <v>5</v>
      </c>
      <c r="C23" s="135">
        <v>44.44</v>
      </c>
      <c r="D23" s="136">
        <v>41.2</v>
      </c>
      <c r="E23" s="136">
        <v>41.79</v>
      </c>
      <c r="F23" s="137">
        <v>42.58</v>
      </c>
    </row>
    <row r="24" spans="2:14" x14ac:dyDescent="0.25">
      <c r="B24" s="1">
        <v>6</v>
      </c>
      <c r="C24" s="135">
        <v>42.33</v>
      </c>
      <c r="D24" s="136">
        <v>41.32</v>
      </c>
      <c r="E24" s="136">
        <v>41.87</v>
      </c>
      <c r="F24" s="137">
        <v>41.87</v>
      </c>
    </row>
    <row r="25" spans="2:14" x14ac:dyDescent="0.25">
      <c r="B25" s="1">
        <v>7</v>
      </c>
      <c r="C25" s="135">
        <v>41.83</v>
      </c>
      <c r="D25" s="136">
        <v>43.04</v>
      </c>
      <c r="E25" s="136">
        <v>42.07</v>
      </c>
      <c r="F25" s="137">
        <v>41.55</v>
      </c>
    </row>
    <row r="26" spans="2:14" x14ac:dyDescent="0.25">
      <c r="B26" s="1">
        <v>8</v>
      </c>
      <c r="C26" s="135">
        <v>41.67</v>
      </c>
      <c r="D26" s="136">
        <v>41.1</v>
      </c>
      <c r="E26" s="136">
        <v>41.88</v>
      </c>
      <c r="F26" s="137">
        <v>41.42</v>
      </c>
    </row>
    <row r="27" spans="2:14" x14ac:dyDescent="0.25">
      <c r="B27" s="1">
        <v>9</v>
      </c>
      <c r="C27" s="135">
        <v>41.72</v>
      </c>
      <c r="D27" s="136">
        <v>40.94</v>
      </c>
      <c r="E27" s="136">
        <v>41.98</v>
      </c>
      <c r="F27" s="137">
        <v>41.25</v>
      </c>
    </row>
    <row r="28" spans="2:14" x14ac:dyDescent="0.25">
      <c r="B28" s="1">
        <v>10</v>
      </c>
      <c r="C28" s="135">
        <v>42.43</v>
      </c>
      <c r="D28" s="136">
        <v>41.12</v>
      </c>
      <c r="E28" s="136">
        <v>41.67</v>
      </c>
      <c r="F28" s="137">
        <v>41.19</v>
      </c>
    </row>
    <row r="29" spans="2:14" x14ac:dyDescent="0.25">
      <c r="B29" s="1">
        <v>11</v>
      </c>
      <c r="C29" s="135">
        <v>41.61</v>
      </c>
      <c r="D29" s="136">
        <v>41.07</v>
      </c>
      <c r="E29" s="136">
        <v>41.88</v>
      </c>
      <c r="F29" s="137">
        <v>41.18</v>
      </c>
    </row>
    <row r="30" spans="2:14" x14ac:dyDescent="0.25">
      <c r="B30" s="1">
        <v>12</v>
      </c>
      <c r="C30" s="135">
        <v>42.49</v>
      </c>
      <c r="D30" s="136">
        <v>41.17</v>
      </c>
      <c r="E30" s="136">
        <v>41.76</v>
      </c>
      <c r="F30" s="137">
        <v>41.4</v>
      </c>
    </row>
    <row r="31" spans="2:14" x14ac:dyDescent="0.25">
      <c r="B31" s="1">
        <v>13</v>
      </c>
      <c r="C31" s="135">
        <v>41.77</v>
      </c>
      <c r="D31" s="136">
        <v>40.75</v>
      </c>
      <c r="E31" s="136">
        <v>41.95</v>
      </c>
      <c r="F31" s="137">
        <v>42.39</v>
      </c>
    </row>
    <row r="32" spans="2:14" x14ac:dyDescent="0.25">
      <c r="B32" s="1">
        <v>14</v>
      </c>
      <c r="C32" s="135">
        <v>41.84</v>
      </c>
      <c r="D32" s="136">
        <v>41.22</v>
      </c>
      <c r="E32" s="136">
        <v>41.85</v>
      </c>
      <c r="F32" s="137">
        <v>41.37</v>
      </c>
    </row>
    <row r="33" spans="2:6" x14ac:dyDescent="0.25">
      <c r="B33" s="1">
        <v>15</v>
      </c>
      <c r="C33" s="135">
        <v>41.92</v>
      </c>
      <c r="D33" s="136">
        <v>41.14</v>
      </c>
      <c r="E33" s="136">
        <v>41.54</v>
      </c>
      <c r="F33" s="137">
        <v>43.36</v>
      </c>
    </row>
    <row r="34" spans="2:6" x14ac:dyDescent="0.25">
      <c r="B34" s="1">
        <v>16</v>
      </c>
      <c r="C34" s="135">
        <v>42.16</v>
      </c>
      <c r="D34" s="136">
        <v>41.43</v>
      </c>
      <c r="E34" s="136">
        <v>42</v>
      </c>
      <c r="F34" s="137">
        <v>44.44</v>
      </c>
    </row>
    <row r="35" spans="2:6" x14ac:dyDescent="0.25">
      <c r="B35" s="1">
        <v>17</v>
      </c>
      <c r="C35" s="135">
        <v>41.78</v>
      </c>
      <c r="D35" s="136">
        <v>40.97</v>
      </c>
      <c r="E35" s="136">
        <v>41.53</v>
      </c>
      <c r="F35" s="137">
        <v>41.44</v>
      </c>
    </row>
    <row r="36" spans="2:6" x14ac:dyDescent="0.25">
      <c r="B36" s="1">
        <v>18</v>
      </c>
      <c r="C36" s="135">
        <v>41.99</v>
      </c>
      <c r="D36" s="136">
        <v>41.29</v>
      </c>
      <c r="E36" s="136">
        <v>41.85</v>
      </c>
      <c r="F36" s="137">
        <v>41.31</v>
      </c>
    </row>
    <row r="37" spans="2:6" x14ac:dyDescent="0.25">
      <c r="B37" s="1">
        <v>19</v>
      </c>
      <c r="C37" s="135">
        <v>41.94</v>
      </c>
      <c r="D37" s="136">
        <v>41.45</v>
      </c>
      <c r="E37" s="136">
        <v>41.55</v>
      </c>
      <c r="F37" s="137">
        <v>41.36</v>
      </c>
    </row>
    <row r="38" spans="2:6" x14ac:dyDescent="0.25">
      <c r="B38" s="1">
        <v>20</v>
      </c>
      <c r="C38" s="135">
        <v>41.72</v>
      </c>
      <c r="D38" s="136">
        <v>40.909999999999997</v>
      </c>
      <c r="E38" s="136">
        <v>41.72</v>
      </c>
      <c r="F38" s="137">
        <v>42.05</v>
      </c>
    </row>
    <row r="39" spans="2:6" x14ac:dyDescent="0.25">
      <c r="B39" s="1">
        <v>21</v>
      </c>
      <c r="C39" s="135">
        <v>41.79</v>
      </c>
      <c r="D39" s="136">
        <v>41.41</v>
      </c>
      <c r="E39" s="136">
        <v>41.79</v>
      </c>
      <c r="F39" s="137">
        <v>41.43</v>
      </c>
    </row>
    <row r="40" spans="2:6" x14ac:dyDescent="0.25">
      <c r="B40" s="1">
        <v>22</v>
      </c>
      <c r="C40" s="135"/>
      <c r="D40" s="136">
        <v>41.44</v>
      </c>
      <c r="E40" s="136">
        <v>41.9</v>
      </c>
      <c r="F40" s="137">
        <v>41.54</v>
      </c>
    </row>
    <row r="41" spans="2:6" x14ac:dyDescent="0.25">
      <c r="B41" s="1">
        <v>23</v>
      </c>
      <c r="C41" s="135"/>
      <c r="D41" s="136">
        <v>41.05</v>
      </c>
      <c r="E41" s="136">
        <v>41.66</v>
      </c>
      <c r="F41" s="137">
        <v>41.47</v>
      </c>
    </row>
    <row r="42" spans="2:6" x14ac:dyDescent="0.25">
      <c r="B42" s="1">
        <v>24</v>
      </c>
      <c r="C42" s="135"/>
      <c r="D42" s="136">
        <v>41.16</v>
      </c>
      <c r="E42" s="136">
        <v>41.58</v>
      </c>
      <c r="F42" s="137">
        <v>41.42</v>
      </c>
    </row>
    <row r="43" spans="2:6" x14ac:dyDescent="0.25">
      <c r="B43" s="1">
        <v>25</v>
      </c>
      <c r="C43" s="135"/>
      <c r="D43" s="136">
        <v>41.53</v>
      </c>
      <c r="E43" s="136">
        <v>41.77</v>
      </c>
      <c r="F43" s="137">
        <v>41.27</v>
      </c>
    </row>
    <row r="44" spans="2:6" x14ac:dyDescent="0.25">
      <c r="B44" s="1">
        <v>26</v>
      </c>
      <c r="C44" s="135"/>
      <c r="D44" s="136">
        <v>41.57</v>
      </c>
      <c r="E44" s="136">
        <v>41.8</v>
      </c>
      <c r="F44" s="137">
        <v>41.23</v>
      </c>
    </row>
    <row r="45" spans="2:6" x14ac:dyDescent="0.25">
      <c r="B45" s="1">
        <v>27</v>
      </c>
      <c r="C45" s="135"/>
      <c r="D45" s="136">
        <v>41.12</v>
      </c>
      <c r="E45" s="136">
        <v>41.67</v>
      </c>
      <c r="F45" s="137">
        <v>41.29</v>
      </c>
    </row>
    <row r="46" spans="2:6" x14ac:dyDescent="0.25">
      <c r="B46" s="1">
        <v>28</v>
      </c>
      <c r="C46" s="135"/>
      <c r="D46" s="136">
        <v>41.06</v>
      </c>
      <c r="E46" s="136">
        <v>41.77</v>
      </c>
      <c r="F46" s="137">
        <v>41.68</v>
      </c>
    </row>
    <row r="47" spans="2:6" x14ac:dyDescent="0.25">
      <c r="B47" s="1">
        <v>29</v>
      </c>
      <c r="C47" s="135"/>
      <c r="D47" s="136">
        <v>41.2</v>
      </c>
      <c r="E47" s="136">
        <v>42.33</v>
      </c>
      <c r="F47" s="137">
        <v>41.51</v>
      </c>
    </row>
    <row r="48" spans="2:6" x14ac:dyDescent="0.25">
      <c r="B48" s="1">
        <v>30</v>
      </c>
      <c r="C48" s="135"/>
      <c r="D48" s="136">
        <v>41.17</v>
      </c>
      <c r="E48" s="136">
        <v>41.64</v>
      </c>
      <c r="F48" s="137">
        <v>41.45</v>
      </c>
    </row>
    <row r="49" spans="2:6" x14ac:dyDescent="0.25">
      <c r="B49" s="1">
        <v>31</v>
      </c>
      <c r="C49" s="135"/>
      <c r="D49" s="136">
        <v>41.04</v>
      </c>
      <c r="E49" s="136">
        <v>42.12</v>
      </c>
      <c r="F49" s="137">
        <v>41.46</v>
      </c>
    </row>
    <row r="50" spans="2:6" x14ac:dyDescent="0.25">
      <c r="B50" s="1">
        <v>32</v>
      </c>
      <c r="C50" s="135"/>
      <c r="D50" s="136">
        <v>41.19</v>
      </c>
      <c r="E50" s="136">
        <v>41.81</v>
      </c>
      <c r="F50" s="137">
        <v>41.4</v>
      </c>
    </row>
    <row r="51" spans="2:6" x14ac:dyDescent="0.25">
      <c r="B51" s="1">
        <v>33</v>
      </c>
      <c r="C51" s="135"/>
      <c r="D51" s="136">
        <v>41.84</v>
      </c>
      <c r="E51" s="136">
        <v>41.68</v>
      </c>
      <c r="F51" s="137">
        <v>41.59</v>
      </c>
    </row>
    <row r="52" spans="2:6" x14ac:dyDescent="0.25">
      <c r="B52" s="1">
        <v>34</v>
      </c>
      <c r="C52" s="135"/>
      <c r="D52" s="136">
        <v>40.950000000000003</v>
      </c>
      <c r="E52" s="136">
        <v>41.86</v>
      </c>
      <c r="F52" s="137">
        <v>41.52</v>
      </c>
    </row>
    <row r="53" spans="2:6" x14ac:dyDescent="0.25">
      <c r="B53" s="1">
        <v>35</v>
      </c>
      <c r="C53" s="135"/>
      <c r="D53" s="136">
        <v>41.28</v>
      </c>
      <c r="E53" s="136">
        <v>41.68</v>
      </c>
      <c r="F53" s="137">
        <v>41.64</v>
      </c>
    </row>
    <row r="54" spans="2:6" x14ac:dyDescent="0.25">
      <c r="B54" s="1">
        <v>36</v>
      </c>
      <c r="C54" s="135"/>
      <c r="D54" s="136">
        <v>41.04</v>
      </c>
      <c r="E54" s="136">
        <v>41.88</v>
      </c>
      <c r="F54" s="137">
        <v>41.47</v>
      </c>
    </row>
    <row r="55" spans="2:6" x14ac:dyDescent="0.25">
      <c r="B55" s="1">
        <v>37</v>
      </c>
      <c r="C55" s="135"/>
      <c r="D55" s="136">
        <v>41.06</v>
      </c>
      <c r="E55" s="136">
        <v>41.67</v>
      </c>
      <c r="F55" s="137">
        <v>41.33</v>
      </c>
    </row>
    <row r="56" spans="2:6" x14ac:dyDescent="0.25">
      <c r="B56" s="1">
        <v>38</v>
      </c>
      <c r="C56" s="135"/>
      <c r="D56" s="136">
        <v>40.840000000000003</v>
      </c>
      <c r="E56" s="136">
        <v>41.67</v>
      </c>
      <c r="F56" s="137">
        <v>41.49</v>
      </c>
    </row>
    <row r="57" spans="2:6" x14ac:dyDescent="0.25">
      <c r="B57" s="1">
        <v>39</v>
      </c>
      <c r="C57" s="135"/>
      <c r="D57" s="136">
        <v>41.04</v>
      </c>
      <c r="E57" s="136">
        <v>41.56</v>
      </c>
      <c r="F57" s="137">
        <v>41.24</v>
      </c>
    </row>
    <row r="58" spans="2:6" x14ac:dyDescent="0.25">
      <c r="B58" s="1">
        <v>40</v>
      </c>
      <c r="C58" s="135"/>
      <c r="D58" s="136">
        <v>40.78</v>
      </c>
      <c r="E58" s="136">
        <v>41.43</v>
      </c>
      <c r="F58" s="137">
        <v>41.25</v>
      </c>
    </row>
    <row r="59" spans="2:6" x14ac:dyDescent="0.25">
      <c r="B59" s="1">
        <v>41</v>
      </c>
      <c r="C59" s="135"/>
      <c r="D59" s="136">
        <v>41.19</v>
      </c>
      <c r="E59" s="136">
        <v>41.56</v>
      </c>
      <c r="F59" s="137">
        <v>41.23</v>
      </c>
    </row>
    <row r="60" spans="2:6" x14ac:dyDescent="0.25">
      <c r="B60" s="1">
        <v>42</v>
      </c>
      <c r="C60" s="135"/>
      <c r="D60" s="136">
        <v>40.96</v>
      </c>
      <c r="E60" s="136">
        <v>41.72</v>
      </c>
      <c r="F60" s="137">
        <v>41.42</v>
      </c>
    </row>
    <row r="61" spans="2:6" x14ac:dyDescent="0.25">
      <c r="B61" s="1">
        <v>43</v>
      </c>
      <c r="C61" s="135"/>
      <c r="D61" s="136">
        <v>41.06</v>
      </c>
      <c r="E61" s="136">
        <v>42.17</v>
      </c>
      <c r="F61" s="137">
        <v>41.29</v>
      </c>
    </row>
    <row r="62" spans="2:6" x14ac:dyDescent="0.25">
      <c r="B62" s="1">
        <v>44</v>
      </c>
      <c r="C62" s="135"/>
      <c r="D62" s="136">
        <v>40.97</v>
      </c>
      <c r="E62" s="136"/>
      <c r="F62" s="137">
        <v>41.51</v>
      </c>
    </row>
    <row r="63" spans="2:6" x14ac:dyDescent="0.25">
      <c r="B63" s="1">
        <v>45</v>
      </c>
      <c r="C63" s="135"/>
      <c r="D63" s="136">
        <v>40.89</v>
      </c>
      <c r="E63" s="136"/>
      <c r="F63" s="137">
        <v>43.21</v>
      </c>
    </row>
    <row r="64" spans="2:6" x14ac:dyDescent="0.25">
      <c r="B64" s="1">
        <v>46</v>
      </c>
      <c r="C64" s="135"/>
      <c r="D64" s="136"/>
      <c r="E64" s="136"/>
      <c r="F64" s="137">
        <v>41.71</v>
      </c>
    </row>
    <row r="65" spans="2:6" x14ac:dyDescent="0.25">
      <c r="B65" s="1">
        <v>47</v>
      </c>
      <c r="C65" s="135"/>
      <c r="D65" s="136"/>
      <c r="E65" s="136"/>
      <c r="F65" s="137">
        <v>41.35</v>
      </c>
    </row>
    <row r="66" spans="2:6" x14ac:dyDescent="0.25">
      <c r="B66" s="1">
        <v>48</v>
      </c>
      <c r="C66" s="135"/>
      <c r="D66" s="136"/>
      <c r="E66" s="136"/>
      <c r="F66" s="137">
        <v>41.57</v>
      </c>
    </row>
    <row r="67" spans="2:6" x14ac:dyDescent="0.25">
      <c r="B67" s="1">
        <v>49</v>
      </c>
      <c r="C67" s="135"/>
      <c r="D67" s="136"/>
      <c r="E67" s="136"/>
      <c r="F67" s="137">
        <v>41.66</v>
      </c>
    </row>
    <row r="68" spans="2:6" x14ac:dyDescent="0.25">
      <c r="B68" s="1">
        <v>50</v>
      </c>
      <c r="C68" s="135"/>
      <c r="D68" s="136"/>
      <c r="E68" s="136"/>
      <c r="F68" s="137">
        <v>41.41</v>
      </c>
    </row>
    <row r="69" spans="2:6" x14ac:dyDescent="0.25">
      <c r="B69" s="1">
        <v>51</v>
      </c>
      <c r="C69" s="135"/>
      <c r="D69" s="136"/>
      <c r="E69" s="136"/>
      <c r="F69" s="137">
        <v>41.76</v>
      </c>
    </row>
    <row r="70" spans="2:6" x14ac:dyDescent="0.25">
      <c r="B70" s="1">
        <v>52</v>
      </c>
      <c r="C70" s="135"/>
      <c r="D70" s="136"/>
      <c r="E70" s="136"/>
      <c r="F70" s="137">
        <v>41.58</v>
      </c>
    </row>
    <row r="71" spans="2:6" x14ac:dyDescent="0.25">
      <c r="B71" s="1">
        <v>53</v>
      </c>
      <c r="C71" s="135"/>
      <c r="D71" s="136"/>
      <c r="E71" s="136"/>
      <c r="F71" s="137">
        <v>41.49</v>
      </c>
    </row>
    <row r="72" spans="2:6" x14ac:dyDescent="0.25">
      <c r="B72" s="1">
        <v>54</v>
      </c>
      <c r="C72" s="135"/>
      <c r="D72" s="136"/>
      <c r="E72" s="136"/>
      <c r="F72" s="137">
        <v>41.42</v>
      </c>
    </row>
    <row r="73" spans="2:6" x14ac:dyDescent="0.25">
      <c r="B73" s="1">
        <v>55</v>
      </c>
      <c r="C73" s="135"/>
      <c r="D73" s="136"/>
      <c r="E73" s="136"/>
      <c r="F73" s="137">
        <v>41.47</v>
      </c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G14" sqref="G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85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x14ac:dyDescent="0.25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x14ac:dyDescent="0.25">
      <c r="A10" s="86">
        <v>1</v>
      </c>
      <c r="B10" s="87" t="s">
        <v>88</v>
      </c>
      <c r="C10" s="88">
        <v>6</v>
      </c>
      <c r="D10" s="88">
        <v>24</v>
      </c>
      <c r="E10" s="89">
        <f>D10</f>
        <v>24</v>
      </c>
      <c r="F10" s="122">
        <f>MIN(C19:C83)</f>
        <v>41.15</v>
      </c>
      <c r="G10" s="164">
        <f>AVERAGE(C19:C83)</f>
        <v>42.512173913043483</v>
      </c>
      <c r="H10" s="91">
        <v>2</v>
      </c>
      <c r="I10" s="92">
        <f>G10-F10</f>
        <v>1.3621739130434847</v>
      </c>
      <c r="J10" s="93">
        <v>1.2916666666666667E-2</v>
      </c>
      <c r="K10" s="93">
        <f>J10</f>
        <v>1.2916666666666667E-2</v>
      </c>
      <c r="L10" s="94">
        <f>K10</f>
        <v>1.2916666666666667E-2</v>
      </c>
      <c r="M10" s="95" t="s">
        <v>147</v>
      </c>
      <c r="N10" s="256" t="s">
        <v>150</v>
      </c>
      <c r="O10" s="241" t="s">
        <v>151</v>
      </c>
      <c r="P10" s="98"/>
    </row>
    <row r="11" spans="1:16" s="3" customFormat="1" ht="30" customHeight="1" thickBot="1" x14ac:dyDescent="0.3">
      <c r="A11" s="86">
        <v>2</v>
      </c>
      <c r="B11" s="87" t="s">
        <v>112</v>
      </c>
      <c r="C11" s="88">
        <v>1</v>
      </c>
      <c r="D11" s="88">
        <v>74</v>
      </c>
      <c r="E11" s="89">
        <f>D11-D10</f>
        <v>50</v>
      </c>
      <c r="F11" s="242">
        <f>MIN(D19:D83)</f>
        <v>41.19</v>
      </c>
      <c r="G11" s="163">
        <f>AVERAGE(D19:D83)</f>
        <v>41.58428571428572</v>
      </c>
      <c r="H11" s="91">
        <v>1</v>
      </c>
      <c r="I11" s="92">
        <f>G11-F11</f>
        <v>0.39428571428572212</v>
      </c>
      <c r="J11" s="93">
        <v>3.8101851851851852E-2</v>
      </c>
      <c r="K11" s="93">
        <f>J11-J10</f>
        <v>2.5185185185185185E-2</v>
      </c>
      <c r="L11" s="94">
        <f>K11</f>
        <v>2.5185185185185185E-2</v>
      </c>
      <c r="M11" s="95" t="s">
        <v>148</v>
      </c>
      <c r="N11" s="256"/>
      <c r="O11" s="97"/>
      <c r="P11" s="98"/>
    </row>
    <row r="12" spans="1:16" s="3" customFormat="1" ht="30" customHeight="1" thickBot="1" x14ac:dyDescent="0.3">
      <c r="A12" s="86">
        <v>3</v>
      </c>
      <c r="B12" s="87" t="s">
        <v>112</v>
      </c>
      <c r="C12" s="99">
        <v>21</v>
      </c>
      <c r="D12" s="88">
        <v>111</v>
      </c>
      <c r="E12" s="89">
        <f>D12-D11</f>
        <v>37</v>
      </c>
      <c r="F12" s="245">
        <f>MIN(E19:E83)</f>
        <v>41.15</v>
      </c>
      <c r="G12" s="164">
        <f>AVERAGE(E19:E83)</f>
        <v>41.543333333333329</v>
      </c>
      <c r="H12" s="91">
        <v>3</v>
      </c>
      <c r="I12" s="92">
        <f>G12-F12</f>
        <v>0.39333333333333087</v>
      </c>
      <c r="J12" s="93">
        <v>5.6990740740740738E-2</v>
      </c>
      <c r="K12" s="93">
        <f>J12-J11</f>
        <v>1.8888888888888886E-2</v>
      </c>
      <c r="L12" s="93">
        <f>K12+K11</f>
        <v>4.4074074074074071E-2</v>
      </c>
      <c r="M12" s="95" t="s">
        <v>149</v>
      </c>
      <c r="N12" s="256"/>
      <c r="O12" s="21"/>
    </row>
    <row r="13" spans="1:16" s="3" customFormat="1" ht="30" customHeight="1" thickBot="1" x14ac:dyDescent="0.3">
      <c r="A13" s="100" t="s">
        <v>59</v>
      </c>
      <c r="B13" s="101" t="s">
        <v>88</v>
      </c>
      <c r="C13" s="102">
        <v>7</v>
      </c>
      <c r="D13" s="102">
        <v>167</v>
      </c>
      <c r="E13" s="89">
        <f>D13-D12</f>
        <v>56</v>
      </c>
      <c r="F13" s="251">
        <f>MIN(F19:F83)</f>
        <v>41.03</v>
      </c>
      <c r="G13" s="252">
        <f>AVERAGE(F19:F83)</f>
        <v>41.293749999999996</v>
      </c>
      <c r="H13" s="128">
        <v>11</v>
      </c>
      <c r="I13" s="103">
        <f>G13-F13</f>
        <v>0.2637499999999946</v>
      </c>
      <c r="J13" s="93">
        <v>8.3726851851851858E-2</v>
      </c>
      <c r="K13" s="105">
        <f>J13-J12</f>
        <v>2.673611111111112E-2</v>
      </c>
      <c r="L13" s="104">
        <f>K13+K10</f>
        <v>3.9652777777777787E-2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253">
        <f>AVERAGE(F10,F13)</f>
        <v>41.09</v>
      </c>
      <c r="G14" s="130">
        <f>AVERAGE(G10,G12)</f>
        <v>42.027753623188403</v>
      </c>
      <c r="H14" s="130" t="s">
        <v>145</v>
      </c>
      <c r="I14" s="109">
        <f>AVERAGE(I10,I12)</f>
        <v>0.87775362318840777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41.17</v>
      </c>
      <c r="G15" s="115">
        <f>AVERAGE(G12,G13)</f>
        <v>41.418541666666663</v>
      </c>
      <c r="H15" s="115" t="s">
        <v>146</v>
      </c>
      <c r="I15" s="116">
        <f>AVERAGE(I12,I13)</f>
        <v>0.32854166666666273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41.13</v>
      </c>
      <c r="G16" s="119">
        <f>AVERAGE(G10:G13)</f>
        <v>41.73338574016563</v>
      </c>
      <c r="H16" s="120"/>
      <c r="I16" s="121">
        <f>AVERAGE(I10:I13)</f>
        <v>0.60338574016563307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Ткаченко Антон</v>
      </c>
      <c r="D18" s="131" t="str">
        <f>B11</f>
        <v>Тыщенко Миша</v>
      </c>
      <c r="E18" s="131" t="str">
        <f>B12</f>
        <v>Тыщенко Миша</v>
      </c>
      <c r="F18" s="131" t="str">
        <f>B13</f>
        <v>Ткаченко Антон</v>
      </c>
    </row>
    <row r="19" spans="2:14" x14ac:dyDescent="0.25">
      <c r="B19" s="1">
        <v>1</v>
      </c>
      <c r="C19" s="132">
        <v>42.49</v>
      </c>
      <c r="D19" s="133">
        <v>43.15</v>
      </c>
      <c r="E19" s="133">
        <v>42.32</v>
      </c>
      <c r="F19" s="134">
        <v>42.38</v>
      </c>
      <c r="M19" s="2"/>
      <c r="N19" s="2"/>
    </row>
    <row r="20" spans="2:14" x14ac:dyDescent="0.25">
      <c r="B20" s="1">
        <v>2</v>
      </c>
      <c r="C20" s="135">
        <v>41.83</v>
      </c>
      <c r="D20" s="136">
        <v>41.79</v>
      </c>
      <c r="E20" s="136">
        <v>41.5</v>
      </c>
      <c r="F20" s="137">
        <v>41.46</v>
      </c>
      <c r="M20" s="3"/>
      <c r="N20" s="3"/>
    </row>
    <row r="21" spans="2:14" x14ac:dyDescent="0.25">
      <c r="B21" s="1">
        <v>3</v>
      </c>
      <c r="C21" s="135">
        <v>43.99</v>
      </c>
      <c r="D21" s="136">
        <v>41.6</v>
      </c>
      <c r="E21" s="136">
        <v>41.67</v>
      </c>
      <c r="F21" s="137">
        <v>41.23</v>
      </c>
      <c r="M21" s="3"/>
      <c r="N21" s="3"/>
    </row>
    <row r="22" spans="2:14" x14ac:dyDescent="0.25">
      <c r="B22" s="1">
        <v>4</v>
      </c>
      <c r="C22" s="135">
        <v>41.93</v>
      </c>
      <c r="D22" s="136">
        <v>41.8</v>
      </c>
      <c r="E22" s="136">
        <v>41.55</v>
      </c>
      <c r="F22" s="137">
        <v>41.33</v>
      </c>
      <c r="M22" s="3"/>
      <c r="N22" s="3"/>
    </row>
    <row r="23" spans="2:14" x14ac:dyDescent="0.25">
      <c r="B23" s="1">
        <v>5</v>
      </c>
      <c r="C23" s="135">
        <v>41.43</v>
      </c>
      <c r="D23" s="136">
        <v>41.47</v>
      </c>
      <c r="E23" s="136">
        <v>41.72</v>
      </c>
      <c r="F23" s="137">
        <v>41.15</v>
      </c>
    </row>
    <row r="24" spans="2:14" x14ac:dyDescent="0.25">
      <c r="B24" s="1">
        <v>6</v>
      </c>
      <c r="C24" s="135">
        <v>42.12</v>
      </c>
      <c r="D24" s="136">
        <v>41.77</v>
      </c>
      <c r="E24" s="136">
        <v>41.55</v>
      </c>
      <c r="F24" s="137">
        <v>42.13</v>
      </c>
    </row>
    <row r="25" spans="2:14" x14ac:dyDescent="0.25">
      <c r="B25" s="1">
        <v>7</v>
      </c>
      <c r="C25" s="135">
        <v>42.38</v>
      </c>
      <c r="D25" s="136">
        <v>41.69</v>
      </c>
      <c r="E25" s="136">
        <v>41.18</v>
      </c>
      <c r="F25" s="137">
        <v>41.17</v>
      </c>
    </row>
    <row r="26" spans="2:14" x14ac:dyDescent="0.25">
      <c r="B26" s="1">
        <v>8</v>
      </c>
      <c r="C26" s="135">
        <v>41.72</v>
      </c>
      <c r="D26" s="136">
        <v>41.48</v>
      </c>
      <c r="E26" s="136">
        <v>41.25</v>
      </c>
      <c r="F26" s="137">
        <v>41.29</v>
      </c>
    </row>
    <row r="27" spans="2:14" x14ac:dyDescent="0.25">
      <c r="B27" s="1">
        <v>9</v>
      </c>
      <c r="C27" s="135">
        <v>41.15</v>
      </c>
      <c r="D27" s="136">
        <v>41.59</v>
      </c>
      <c r="E27" s="136">
        <v>41.28</v>
      </c>
      <c r="F27" s="137">
        <v>41.18</v>
      </c>
    </row>
    <row r="28" spans="2:14" x14ac:dyDescent="0.25">
      <c r="B28" s="1">
        <v>10</v>
      </c>
      <c r="C28" s="135">
        <v>41.87</v>
      </c>
      <c r="D28" s="136">
        <v>41.29</v>
      </c>
      <c r="E28" s="136">
        <v>41.41</v>
      </c>
      <c r="F28" s="137">
        <v>41.22</v>
      </c>
    </row>
    <row r="29" spans="2:14" x14ac:dyDescent="0.25">
      <c r="B29" s="1">
        <v>11</v>
      </c>
      <c r="C29" s="135">
        <v>41.61</v>
      </c>
      <c r="D29" s="136">
        <v>41.47</v>
      </c>
      <c r="E29" s="136">
        <v>41.53</v>
      </c>
      <c r="F29" s="137">
        <v>41.14</v>
      </c>
    </row>
    <row r="30" spans="2:14" x14ac:dyDescent="0.25">
      <c r="B30" s="1">
        <v>12</v>
      </c>
      <c r="C30" s="135">
        <v>41.25</v>
      </c>
      <c r="D30" s="136">
        <v>41.35</v>
      </c>
      <c r="E30" s="136">
        <v>41.37</v>
      </c>
      <c r="F30" s="137">
        <v>41.26</v>
      </c>
    </row>
    <row r="31" spans="2:14" x14ac:dyDescent="0.25">
      <c r="B31" s="1">
        <v>13</v>
      </c>
      <c r="C31" s="135">
        <v>41.18</v>
      </c>
      <c r="D31" s="136">
        <v>41.49</v>
      </c>
      <c r="E31" s="136">
        <v>41.26</v>
      </c>
      <c r="F31" s="137">
        <v>41.34</v>
      </c>
    </row>
    <row r="32" spans="2:14" x14ac:dyDescent="0.25">
      <c r="B32" s="1">
        <v>14</v>
      </c>
      <c r="C32" s="135">
        <v>41.74</v>
      </c>
      <c r="D32" s="136">
        <v>41.53</v>
      </c>
      <c r="E32" s="136">
        <v>41.42</v>
      </c>
      <c r="F32" s="137">
        <v>41.32</v>
      </c>
    </row>
    <row r="33" spans="2:6" x14ac:dyDescent="0.25">
      <c r="B33" s="1">
        <v>15</v>
      </c>
      <c r="C33" s="249">
        <v>57.73</v>
      </c>
      <c r="D33" s="136">
        <v>41.44</v>
      </c>
      <c r="E33" s="136">
        <v>41.15</v>
      </c>
      <c r="F33" s="137">
        <v>41.34</v>
      </c>
    </row>
    <row r="34" spans="2:6" x14ac:dyDescent="0.25">
      <c r="B34" s="1">
        <v>16</v>
      </c>
      <c r="C34" s="135">
        <v>41.83</v>
      </c>
      <c r="D34" s="136">
        <v>41.31</v>
      </c>
      <c r="E34" s="136">
        <v>41.49</v>
      </c>
      <c r="F34" s="137">
        <v>41.27</v>
      </c>
    </row>
    <row r="35" spans="2:6" x14ac:dyDescent="0.25">
      <c r="B35" s="1">
        <v>17</v>
      </c>
      <c r="C35" s="135">
        <v>41.67</v>
      </c>
      <c r="D35" s="136">
        <v>41.48</v>
      </c>
      <c r="E35" s="136">
        <v>41.28</v>
      </c>
      <c r="F35" s="137">
        <v>41.17</v>
      </c>
    </row>
    <row r="36" spans="2:6" x14ac:dyDescent="0.25">
      <c r="B36" s="1">
        <v>18</v>
      </c>
      <c r="C36" s="135">
        <v>41.95</v>
      </c>
      <c r="D36" s="136">
        <v>41.55</v>
      </c>
      <c r="E36" s="136">
        <v>41.28</v>
      </c>
      <c r="F36" s="137">
        <v>41.38</v>
      </c>
    </row>
    <row r="37" spans="2:6" x14ac:dyDescent="0.25">
      <c r="B37" s="1">
        <v>19</v>
      </c>
      <c r="C37" s="135">
        <v>41.5</v>
      </c>
      <c r="D37" s="136">
        <v>41.32</v>
      </c>
      <c r="E37" s="136">
        <v>41.64</v>
      </c>
      <c r="F37" s="137">
        <v>42.05</v>
      </c>
    </row>
    <row r="38" spans="2:6" x14ac:dyDescent="0.25">
      <c r="B38" s="1">
        <v>20</v>
      </c>
      <c r="C38" s="135">
        <v>41.73</v>
      </c>
      <c r="D38" s="136">
        <v>41.56</v>
      </c>
      <c r="E38" s="136">
        <v>42.14</v>
      </c>
      <c r="F38" s="137">
        <v>41.22</v>
      </c>
    </row>
    <row r="39" spans="2:6" x14ac:dyDescent="0.25">
      <c r="B39" s="1">
        <v>21</v>
      </c>
      <c r="C39" s="135">
        <v>41.54</v>
      </c>
      <c r="D39" s="136">
        <v>42.34</v>
      </c>
      <c r="E39" s="136">
        <v>41.8</v>
      </c>
      <c r="F39" s="137">
        <v>41.11</v>
      </c>
    </row>
    <row r="40" spans="2:6" x14ac:dyDescent="0.25">
      <c r="B40" s="1">
        <v>22</v>
      </c>
      <c r="C40" s="135">
        <v>41.56</v>
      </c>
      <c r="D40" s="136">
        <v>42.24</v>
      </c>
      <c r="E40" s="136">
        <v>41.49</v>
      </c>
      <c r="F40" s="137">
        <v>41.21</v>
      </c>
    </row>
    <row r="41" spans="2:6" x14ac:dyDescent="0.25">
      <c r="B41" s="1">
        <v>23</v>
      </c>
      <c r="C41" s="135">
        <v>41.58</v>
      </c>
      <c r="D41" s="136">
        <v>42.52</v>
      </c>
      <c r="E41" s="136">
        <v>41.57</v>
      </c>
      <c r="F41" s="137">
        <v>41.07</v>
      </c>
    </row>
    <row r="42" spans="2:6" x14ac:dyDescent="0.25">
      <c r="B42" s="1">
        <v>24</v>
      </c>
      <c r="C42" s="135"/>
      <c r="D42" s="136">
        <v>41.95</v>
      </c>
      <c r="E42" s="136">
        <v>41.26</v>
      </c>
      <c r="F42" s="137">
        <v>41.23</v>
      </c>
    </row>
    <row r="43" spans="2:6" x14ac:dyDescent="0.25">
      <c r="B43" s="1">
        <v>25</v>
      </c>
      <c r="C43" s="135"/>
      <c r="D43" s="136">
        <v>41.58</v>
      </c>
      <c r="E43" s="136">
        <v>41.3</v>
      </c>
      <c r="F43" s="137">
        <v>41.6</v>
      </c>
    </row>
    <row r="44" spans="2:6" x14ac:dyDescent="0.25">
      <c r="B44" s="1">
        <v>26</v>
      </c>
      <c r="C44" s="135"/>
      <c r="D44" s="136">
        <v>41.41</v>
      </c>
      <c r="E44" s="136">
        <v>41.71</v>
      </c>
      <c r="F44" s="137">
        <v>41.13</v>
      </c>
    </row>
    <row r="45" spans="2:6" x14ac:dyDescent="0.25">
      <c r="B45" s="1">
        <v>27</v>
      </c>
      <c r="C45" s="135"/>
      <c r="D45" s="136">
        <v>41.37</v>
      </c>
      <c r="E45" s="136">
        <v>41.59</v>
      </c>
      <c r="F45" s="137">
        <v>41.29</v>
      </c>
    </row>
    <row r="46" spans="2:6" x14ac:dyDescent="0.25">
      <c r="B46" s="1">
        <v>28</v>
      </c>
      <c r="C46" s="135"/>
      <c r="D46" s="136">
        <v>41.44</v>
      </c>
      <c r="E46" s="136">
        <v>42.17</v>
      </c>
      <c r="F46" s="137">
        <v>41.38</v>
      </c>
    </row>
    <row r="47" spans="2:6" x14ac:dyDescent="0.25">
      <c r="B47" s="1">
        <v>29</v>
      </c>
      <c r="C47" s="135"/>
      <c r="D47" s="136">
        <v>41.43</v>
      </c>
      <c r="E47" s="136">
        <v>41.71</v>
      </c>
      <c r="F47" s="137">
        <v>41.24</v>
      </c>
    </row>
    <row r="48" spans="2:6" x14ac:dyDescent="0.25">
      <c r="B48" s="1">
        <v>30</v>
      </c>
      <c r="C48" s="135"/>
      <c r="D48" s="136">
        <v>41.59</v>
      </c>
      <c r="E48" s="136">
        <v>42.4</v>
      </c>
      <c r="F48" s="137">
        <v>41.09</v>
      </c>
    </row>
    <row r="49" spans="2:6" x14ac:dyDescent="0.25">
      <c r="B49" s="1">
        <v>31</v>
      </c>
      <c r="C49" s="135"/>
      <c r="D49" s="136">
        <v>41.39</v>
      </c>
      <c r="E49" s="136">
        <v>41.83</v>
      </c>
      <c r="F49" s="137">
        <v>41.24</v>
      </c>
    </row>
    <row r="50" spans="2:6" x14ac:dyDescent="0.25">
      <c r="B50" s="1">
        <v>32</v>
      </c>
      <c r="C50" s="135"/>
      <c r="D50" s="136">
        <v>41.46</v>
      </c>
      <c r="E50" s="136">
        <v>41.18</v>
      </c>
      <c r="F50" s="137">
        <v>41.18</v>
      </c>
    </row>
    <row r="51" spans="2:6" x14ac:dyDescent="0.25">
      <c r="B51" s="1">
        <v>33</v>
      </c>
      <c r="C51" s="135"/>
      <c r="D51" s="136">
        <v>41.46</v>
      </c>
      <c r="E51" s="136">
        <v>41.61</v>
      </c>
      <c r="F51" s="137">
        <v>41.26</v>
      </c>
    </row>
    <row r="52" spans="2:6" x14ac:dyDescent="0.25">
      <c r="B52" s="1">
        <v>34</v>
      </c>
      <c r="C52" s="135"/>
      <c r="D52" s="136">
        <v>41.72</v>
      </c>
      <c r="E52" s="136">
        <v>41.38</v>
      </c>
      <c r="F52" s="137">
        <v>41.14</v>
      </c>
    </row>
    <row r="53" spans="2:6" x14ac:dyDescent="0.25">
      <c r="B53" s="1">
        <v>35</v>
      </c>
      <c r="C53" s="135"/>
      <c r="D53" s="136">
        <v>41.38</v>
      </c>
      <c r="E53" s="136">
        <v>41.37</v>
      </c>
      <c r="F53" s="137">
        <v>41.12</v>
      </c>
    </row>
    <row r="54" spans="2:6" x14ac:dyDescent="0.25">
      <c r="B54" s="1">
        <v>36</v>
      </c>
      <c r="C54" s="135"/>
      <c r="D54" s="136">
        <v>41.64</v>
      </c>
      <c r="E54" s="136">
        <v>41.2</v>
      </c>
      <c r="F54" s="137">
        <v>41.41</v>
      </c>
    </row>
    <row r="55" spans="2:6" x14ac:dyDescent="0.25">
      <c r="B55" s="1">
        <v>37</v>
      </c>
      <c r="C55" s="135"/>
      <c r="D55" s="136">
        <v>41.36</v>
      </c>
      <c r="E55" s="136"/>
      <c r="F55" s="137">
        <v>41.17</v>
      </c>
    </row>
    <row r="56" spans="2:6" x14ac:dyDescent="0.25">
      <c r="B56" s="1">
        <v>38</v>
      </c>
      <c r="C56" s="135"/>
      <c r="D56" s="136">
        <v>41.33</v>
      </c>
      <c r="E56" s="136"/>
      <c r="F56" s="137">
        <v>41.28</v>
      </c>
    </row>
    <row r="57" spans="2:6" x14ac:dyDescent="0.25">
      <c r="B57" s="1">
        <v>39</v>
      </c>
      <c r="C57" s="135"/>
      <c r="D57" s="136">
        <v>41.47</v>
      </c>
      <c r="E57" s="136"/>
      <c r="F57" s="137">
        <v>41.11</v>
      </c>
    </row>
    <row r="58" spans="2:6" x14ac:dyDescent="0.25">
      <c r="B58" s="1">
        <v>40</v>
      </c>
      <c r="C58" s="135"/>
      <c r="D58" s="136">
        <v>41.87</v>
      </c>
      <c r="E58" s="136"/>
      <c r="F58" s="137">
        <v>41.1</v>
      </c>
    </row>
    <row r="59" spans="2:6" x14ac:dyDescent="0.25">
      <c r="B59" s="1">
        <v>41</v>
      </c>
      <c r="C59" s="135"/>
      <c r="D59" s="136">
        <v>41.51</v>
      </c>
      <c r="E59" s="136"/>
      <c r="F59" s="137">
        <v>41.12</v>
      </c>
    </row>
    <row r="60" spans="2:6" x14ac:dyDescent="0.25">
      <c r="B60" s="1">
        <v>42</v>
      </c>
      <c r="C60" s="135"/>
      <c r="D60" s="136">
        <v>41.39</v>
      </c>
      <c r="E60" s="136"/>
      <c r="F60" s="137">
        <v>41.03</v>
      </c>
    </row>
    <row r="61" spans="2:6" x14ac:dyDescent="0.25">
      <c r="B61" s="1">
        <v>43</v>
      </c>
      <c r="C61" s="135"/>
      <c r="D61" s="136">
        <v>41.62</v>
      </c>
      <c r="E61" s="136"/>
      <c r="F61" s="137">
        <v>41.03</v>
      </c>
    </row>
    <row r="62" spans="2:6" x14ac:dyDescent="0.25">
      <c r="B62" s="1">
        <v>44</v>
      </c>
      <c r="C62" s="135"/>
      <c r="D62" s="136">
        <v>41.31</v>
      </c>
      <c r="E62" s="136"/>
      <c r="F62" s="137">
        <v>41.32</v>
      </c>
    </row>
    <row r="63" spans="2:6" x14ac:dyDescent="0.25">
      <c r="B63" s="1">
        <v>45</v>
      </c>
      <c r="C63" s="135"/>
      <c r="D63" s="136">
        <v>41.19</v>
      </c>
      <c r="E63" s="136"/>
      <c r="F63" s="137">
        <v>41.15</v>
      </c>
    </row>
    <row r="64" spans="2:6" x14ac:dyDescent="0.25">
      <c r="B64" s="1">
        <v>46</v>
      </c>
      <c r="C64" s="135"/>
      <c r="D64" s="136">
        <v>41.45</v>
      </c>
      <c r="E64" s="136"/>
      <c r="F64" s="137">
        <v>41.37</v>
      </c>
    </row>
    <row r="65" spans="2:6" x14ac:dyDescent="0.25">
      <c r="B65" s="1">
        <v>47</v>
      </c>
      <c r="C65" s="135"/>
      <c r="D65" s="136">
        <v>41.36</v>
      </c>
      <c r="E65" s="136"/>
      <c r="F65" s="137">
        <v>41.11</v>
      </c>
    </row>
    <row r="66" spans="2:6" x14ac:dyDescent="0.25">
      <c r="B66" s="1">
        <v>48</v>
      </c>
      <c r="C66" s="135"/>
      <c r="D66" s="136">
        <v>41.35</v>
      </c>
      <c r="E66" s="136"/>
      <c r="F66" s="137">
        <v>41.25</v>
      </c>
    </row>
    <row r="67" spans="2:6" x14ac:dyDescent="0.25">
      <c r="B67" s="1">
        <v>49</v>
      </c>
      <c r="C67" s="135"/>
      <c r="D67" s="136">
        <v>41.37</v>
      </c>
      <c r="E67" s="136"/>
      <c r="F67" s="137">
        <v>41.26</v>
      </c>
    </row>
    <row r="68" spans="2:6" x14ac:dyDescent="0.25">
      <c r="B68" s="1">
        <v>50</v>
      </c>
      <c r="C68" s="135"/>
      <c r="D68" s="136"/>
      <c r="E68" s="136"/>
      <c r="F68" s="137">
        <v>41.13</v>
      </c>
    </row>
    <row r="69" spans="2:6" x14ac:dyDescent="0.25">
      <c r="B69" s="1">
        <v>51</v>
      </c>
      <c r="C69" s="135"/>
      <c r="D69" s="136"/>
      <c r="E69" s="136"/>
      <c r="F69" s="137">
        <v>41.75</v>
      </c>
    </row>
    <row r="70" spans="2:6" x14ac:dyDescent="0.25">
      <c r="B70" s="1">
        <v>52</v>
      </c>
      <c r="C70" s="135"/>
      <c r="D70" s="136"/>
      <c r="E70" s="136"/>
      <c r="F70" s="137">
        <v>41.36</v>
      </c>
    </row>
    <row r="71" spans="2:6" x14ac:dyDescent="0.25">
      <c r="B71" s="1">
        <v>53</v>
      </c>
      <c r="C71" s="135"/>
      <c r="D71" s="136"/>
      <c r="E71" s="136"/>
      <c r="F71" s="137">
        <v>41.46</v>
      </c>
    </row>
    <row r="72" spans="2:6" x14ac:dyDescent="0.25">
      <c r="B72" s="1">
        <v>54</v>
      </c>
      <c r="C72" s="135"/>
      <c r="D72" s="136"/>
      <c r="E72" s="136"/>
      <c r="F72" s="137">
        <v>41.22</v>
      </c>
    </row>
    <row r="73" spans="2:6" x14ac:dyDescent="0.25">
      <c r="B73" s="1">
        <v>55</v>
      </c>
      <c r="C73" s="135"/>
      <c r="D73" s="136"/>
      <c r="E73" s="136"/>
      <c r="F73" s="137">
        <v>41.29</v>
      </c>
    </row>
    <row r="74" spans="2:6" x14ac:dyDescent="0.25">
      <c r="B74" s="1">
        <v>56</v>
      </c>
      <c r="C74" s="135"/>
      <c r="D74" s="136"/>
      <c r="E74" s="136"/>
      <c r="F74" s="137">
        <v>41.21</v>
      </c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7" zoomScale="75" zoomScaleNormal="75" workbookViewId="0">
      <selection activeCell="C14" sqref="C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94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x14ac:dyDescent="0.25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x14ac:dyDescent="0.25">
      <c r="A10" s="86">
        <v>1</v>
      </c>
      <c r="B10" s="87" t="s">
        <v>95</v>
      </c>
      <c r="C10" s="88">
        <v>13</v>
      </c>
      <c r="D10" s="88">
        <v>30</v>
      </c>
      <c r="E10" s="89">
        <f>D10</f>
        <v>30</v>
      </c>
      <c r="F10" s="122">
        <f>MIN(C19:C83)</f>
        <v>41.11</v>
      </c>
      <c r="G10" s="164">
        <f>AVERAGE(C19:C83)</f>
        <v>41.772413793103453</v>
      </c>
      <c r="H10" s="91">
        <v>2</v>
      </c>
      <c r="I10" s="92">
        <f>G10-F10</f>
        <v>0.66241379310345394</v>
      </c>
      <c r="J10" s="93">
        <v>1.5590277777777778E-2</v>
      </c>
      <c r="K10" s="93">
        <f>J10</f>
        <v>1.5590277777777778E-2</v>
      </c>
      <c r="L10" s="94">
        <f>K10</f>
        <v>1.5590277777777778E-2</v>
      </c>
      <c r="M10" s="95" t="s">
        <v>173</v>
      </c>
      <c r="N10" s="96"/>
      <c r="O10" s="165"/>
      <c r="P10" s="98"/>
    </row>
    <row r="11" spans="1:16" s="3" customFormat="1" ht="30" customHeight="1" thickBot="1" x14ac:dyDescent="0.3">
      <c r="A11" s="86">
        <v>2</v>
      </c>
      <c r="B11" s="87" t="s">
        <v>83</v>
      </c>
      <c r="C11" s="88">
        <v>4</v>
      </c>
      <c r="D11" s="88">
        <v>57</v>
      </c>
      <c r="E11" s="89">
        <f>D11-D10</f>
        <v>27</v>
      </c>
      <c r="F11" s="242">
        <f>MIN(D19:D83)</f>
        <v>41.64</v>
      </c>
      <c r="G11" s="163">
        <f>AVERAGE(D19:D83)</f>
        <v>42.026538461538465</v>
      </c>
      <c r="H11" s="91">
        <v>2</v>
      </c>
      <c r="I11" s="92">
        <f>G11-F11</f>
        <v>0.38653846153846416</v>
      </c>
      <c r="J11" s="93">
        <v>2.9837962962962965E-2</v>
      </c>
      <c r="K11" s="93">
        <f>J11-J10</f>
        <v>1.4247685185185188E-2</v>
      </c>
      <c r="L11" s="94">
        <f>K11</f>
        <v>1.4247685185185188E-2</v>
      </c>
      <c r="M11" s="95" t="s">
        <v>176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83</v>
      </c>
      <c r="C12" s="99">
        <v>7</v>
      </c>
      <c r="D12" s="88">
        <v>103</v>
      </c>
      <c r="E12" s="89">
        <f>D12-D11</f>
        <v>46</v>
      </c>
      <c r="F12" s="245">
        <f>MIN(E19:E83)</f>
        <v>41.27</v>
      </c>
      <c r="G12" s="164">
        <f>AVERAGE(E19:E83)</f>
        <v>41.605111111111114</v>
      </c>
      <c r="H12" s="91">
        <v>7</v>
      </c>
      <c r="I12" s="92">
        <f>G12-F12</f>
        <v>0.33511111111111092</v>
      </c>
      <c r="J12" s="93">
        <v>5.3113425925925932E-2</v>
      </c>
      <c r="K12" s="93">
        <f>J12-J11</f>
        <v>2.3275462962962967E-2</v>
      </c>
      <c r="L12" s="93">
        <f>K12+K11</f>
        <v>3.7523148148148153E-2</v>
      </c>
      <c r="M12" s="95" t="s">
        <v>177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95</v>
      </c>
      <c r="C13" s="102">
        <v>2</v>
      </c>
      <c r="D13" s="102">
        <v>167</v>
      </c>
      <c r="E13" s="89">
        <f>D13-D12</f>
        <v>64</v>
      </c>
      <c r="F13" s="251">
        <f>MIN(F19:F83)</f>
        <v>41</v>
      </c>
      <c r="G13" s="252">
        <f>AVERAGE(F19:F83)</f>
        <v>41.389531249999997</v>
      </c>
      <c r="H13" s="128">
        <v>1</v>
      </c>
      <c r="I13" s="103">
        <f>G13-F13</f>
        <v>0.38953124999999744</v>
      </c>
      <c r="J13" s="93">
        <v>8.3726851851851858E-2</v>
      </c>
      <c r="K13" s="105">
        <f>J13-J12</f>
        <v>3.0613425925925926E-2</v>
      </c>
      <c r="L13" s="104">
        <f>K13+K10</f>
        <v>4.6203703703703705E-2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253">
        <f>AVERAGE(F10,F13)</f>
        <v>41.055</v>
      </c>
      <c r="G14" s="130">
        <f>AVERAGE(G10,G13)</f>
        <v>41.580972521551729</v>
      </c>
      <c r="H14" s="130" t="s">
        <v>174</v>
      </c>
      <c r="I14" s="109">
        <f>AVERAGE(I10,I13)</f>
        <v>0.52597252155172569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41.454999999999998</v>
      </c>
      <c r="G15" s="115">
        <f>AVERAGE(G11,G12)</f>
        <v>41.815824786324789</v>
      </c>
      <c r="H15" s="115" t="s">
        <v>175</v>
      </c>
      <c r="I15" s="116">
        <f>AVERAGE(I11,I12)</f>
        <v>0.36082478632478754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41.255000000000003</v>
      </c>
      <c r="G16" s="119">
        <f>AVERAGE(G10:G13)</f>
        <v>41.698398653938256</v>
      </c>
      <c r="H16" s="120"/>
      <c r="I16" s="121">
        <f>AVERAGE(I10:I13)</f>
        <v>0.44339865393825661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Хавило Дима</v>
      </c>
      <c r="D18" s="131" t="str">
        <f>B11</f>
        <v>Онащук Максим</v>
      </c>
      <c r="E18" s="131" t="str">
        <f>B12</f>
        <v>Онащук Максим</v>
      </c>
      <c r="F18" s="131" t="str">
        <f>B13</f>
        <v>Хавило Дима</v>
      </c>
    </row>
    <row r="19" spans="2:14" x14ac:dyDescent="0.25">
      <c r="B19" s="1">
        <v>1</v>
      </c>
      <c r="C19" s="132">
        <v>43.03</v>
      </c>
      <c r="D19" s="133">
        <v>43.23</v>
      </c>
      <c r="E19" s="133">
        <v>42.84</v>
      </c>
      <c r="F19" s="134">
        <v>42.9</v>
      </c>
      <c r="M19" s="2"/>
      <c r="N19" s="2"/>
    </row>
    <row r="20" spans="2:14" x14ac:dyDescent="0.25">
      <c r="B20" s="1">
        <v>2</v>
      </c>
      <c r="C20" s="135">
        <v>44.48</v>
      </c>
      <c r="D20" s="136">
        <v>41.93</v>
      </c>
      <c r="E20" s="136">
        <v>41.46</v>
      </c>
      <c r="F20" s="137">
        <v>41.93</v>
      </c>
      <c r="M20" s="3"/>
      <c r="N20" s="3"/>
    </row>
    <row r="21" spans="2:14" x14ac:dyDescent="0.25">
      <c r="B21" s="1">
        <v>3</v>
      </c>
      <c r="C21" s="135">
        <v>42.33</v>
      </c>
      <c r="D21" s="136">
        <v>41.85</v>
      </c>
      <c r="E21" s="136">
        <v>41.44</v>
      </c>
      <c r="F21" s="137">
        <v>41.67</v>
      </c>
      <c r="M21" s="3"/>
      <c r="N21" s="3"/>
    </row>
    <row r="22" spans="2:14" x14ac:dyDescent="0.25">
      <c r="B22" s="1">
        <v>4</v>
      </c>
      <c r="C22" s="135">
        <v>42.32</v>
      </c>
      <c r="D22" s="136">
        <v>41.77</v>
      </c>
      <c r="E22" s="136">
        <v>41.85</v>
      </c>
      <c r="F22" s="137">
        <v>41.9</v>
      </c>
      <c r="M22" s="3"/>
      <c r="N22" s="3"/>
    </row>
    <row r="23" spans="2:14" x14ac:dyDescent="0.25">
      <c r="B23" s="1">
        <v>5</v>
      </c>
      <c r="C23" s="135">
        <v>42.92</v>
      </c>
      <c r="D23" s="136">
        <v>41.77</v>
      </c>
      <c r="E23" s="136">
        <v>41.46</v>
      </c>
      <c r="F23" s="137">
        <v>42.14</v>
      </c>
    </row>
    <row r="24" spans="2:14" x14ac:dyDescent="0.25">
      <c r="B24" s="1">
        <v>6</v>
      </c>
      <c r="C24" s="135">
        <v>41.27</v>
      </c>
      <c r="D24" s="136">
        <v>41.73</v>
      </c>
      <c r="E24" s="136">
        <v>41.37</v>
      </c>
      <c r="F24" s="137">
        <v>41.43</v>
      </c>
    </row>
    <row r="25" spans="2:14" x14ac:dyDescent="0.25">
      <c r="B25" s="1">
        <v>7</v>
      </c>
      <c r="C25" s="135">
        <v>43.75</v>
      </c>
      <c r="D25" s="136">
        <v>41.97</v>
      </c>
      <c r="E25" s="136">
        <v>41.59</v>
      </c>
      <c r="F25" s="137">
        <v>41.99</v>
      </c>
    </row>
    <row r="26" spans="2:14" x14ac:dyDescent="0.25">
      <c r="B26" s="1">
        <v>8</v>
      </c>
      <c r="C26" s="135">
        <v>41.43</v>
      </c>
      <c r="D26" s="136">
        <v>41.9</v>
      </c>
      <c r="E26" s="136">
        <v>41.45</v>
      </c>
      <c r="F26" s="137">
        <v>41.31</v>
      </c>
    </row>
    <row r="27" spans="2:14" x14ac:dyDescent="0.25">
      <c r="B27" s="1">
        <v>9</v>
      </c>
      <c r="C27" s="135">
        <v>41.99</v>
      </c>
      <c r="D27" s="136">
        <v>41.64</v>
      </c>
      <c r="E27" s="136">
        <v>41.47</v>
      </c>
      <c r="F27" s="137">
        <v>41.18</v>
      </c>
    </row>
    <row r="28" spans="2:14" x14ac:dyDescent="0.25">
      <c r="B28" s="1">
        <v>10</v>
      </c>
      <c r="C28" s="135">
        <v>41.38</v>
      </c>
      <c r="D28" s="136">
        <v>41.79</v>
      </c>
      <c r="E28" s="136">
        <v>41.48</v>
      </c>
      <c r="F28" s="137">
        <v>41.4</v>
      </c>
    </row>
    <row r="29" spans="2:14" x14ac:dyDescent="0.25">
      <c r="B29" s="1">
        <v>11</v>
      </c>
      <c r="C29" s="135">
        <v>41.11</v>
      </c>
      <c r="D29" s="136">
        <v>42.53</v>
      </c>
      <c r="E29" s="136">
        <v>41.27</v>
      </c>
      <c r="F29" s="137">
        <v>41.32</v>
      </c>
    </row>
    <row r="30" spans="2:14" x14ac:dyDescent="0.25">
      <c r="B30" s="1">
        <v>12</v>
      </c>
      <c r="C30" s="135">
        <v>41.23</v>
      </c>
      <c r="D30" s="136">
        <v>41.88</v>
      </c>
      <c r="E30" s="136">
        <v>41.61</v>
      </c>
      <c r="F30" s="137">
        <v>41.4</v>
      </c>
    </row>
    <row r="31" spans="2:14" x14ac:dyDescent="0.25">
      <c r="B31" s="1">
        <v>13</v>
      </c>
      <c r="C31" s="135">
        <v>41.56</v>
      </c>
      <c r="D31" s="136">
        <v>41.88</v>
      </c>
      <c r="E31" s="136">
        <v>41.73</v>
      </c>
      <c r="F31" s="137">
        <v>41.26</v>
      </c>
    </row>
    <row r="32" spans="2:14" x14ac:dyDescent="0.25">
      <c r="B32" s="1">
        <v>14</v>
      </c>
      <c r="C32" s="135">
        <v>41.11</v>
      </c>
      <c r="D32" s="136">
        <v>42.01</v>
      </c>
      <c r="E32" s="136">
        <v>41.6</v>
      </c>
      <c r="F32" s="137">
        <v>41.27</v>
      </c>
    </row>
    <row r="33" spans="2:6" x14ac:dyDescent="0.25">
      <c r="B33" s="1">
        <v>15</v>
      </c>
      <c r="C33" s="135">
        <v>41.39</v>
      </c>
      <c r="D33" s="136">
        <v>42.04</v>
      </c>
      <c r="E33" s="136">
        <v>41.37</v>
      </c>
      <c r="F33" s="137">
        <v>41.22</v>
      </c>
    </row>
    <row r="34" spans="2:6" x14ac:dyDescent="0.25">
      <c r="B34" s="1">
        <v>16</v>
      </c>
      <c r="C34" s="135">
        <v>42.49</v>
      </c>
      <c r="D34" s="136">
        <v>41.96</v>
      </c>
      <c r="E34" s="136">
        <v>41.41</v>
      </c>
      <c r="F34" s="137">
        <v>41.28</v>
      </c>
    </row>
    <row r="35" spans="2:6" x14ac:dyDescent="0.25">
      <c r="B35" s="1">
        <v>17</v>
      </c>
      <c r="C35" s="135">
        <v>41.26</v>
      </c>
      <c r="D35" s="136">
        <v>42.04</v>
      </c>
      <c r="E35" s="136">
        <v>41.48</v>
      </c>
      <c r="F35" s="137">
        <v>41.26</v>
      </c>
    </row>
    <row r="36" spans="2:6" x14ac:dyDescent="0.25">
      <c r="B36" s="1">
        <v>18</v>
      </c>
      <c r="C36" s="135">
        <v>41.28</v>
      </c>
      <c r="D36" s="136">
        <v>41.85</v>
      </c>
      <c r="E36" s="136">
        <v>41.45</v>
      </c>
      <c r="F36" s="137">
        <v>41.22</v>
      </c>
    </row>
    <row r="37" spans="2:6" x14ac:dyDescent="0.25">
      <c r="B37" s="1">
        <v>19</v>
      </c>
      <c r="C37" s="135">
        <v>41.36</v>
      </c>
      <c r="D37" s="136">
        <v>42.04</v>
      </c>
      <c r="E37" s="136">
        <v>41.35</v>
      </c>
      <c r="F37" s="137">
        <v>41.43</v>
      </c>
    </row>
    <row r="38" spans="2:6" x14ac:dyDescent="0.25">
      <c r="B38" s="1">
        <v>20</v>
      </c>
      <c r="C38" s="135">
        <v>41.41</v>
      </c>
      <c r="D38" s="136">
        <v>43.49</v>
      </c>
      <c r="E38" s="136">
        <v>41.47</v>
      </c>
      <c r="F38" s="137">
        <v>41.27</v>
      </c>
    </row>
    <row r="39" spans="2:6" x14ac:dyDescent="0.25">
      <c r="B39" s="1">
        <v>21</v>
      </c>
      <c r="C39" s="135">
        <v>41.24</v>
      </c>
      <c r="D39" s="136">
        <v>41.84</v>
      </c>
      <c r="E39" s="136">
        <v>41.28</v>
      </c>
      <c r="F39" s="137">
        <v>41.3</v>
      </c>
    </row>
    <row r="40" spans="2:6" x14ac:dyDescent="0.25">
      <c r="B40" s="1">
        <v>22</v>
      </c>
      <c r="C40" s="135">
        <v>41.69</v>
      </c>
      <c r="D40" s="136">
        <v>41.7</v>
      </c>
      <c r="E40" s="136">
        <v>41.4</v>
      </c>
      <c r="F40" s="137">
        <v>41.29</v>
      </c>
    </row>
    <row r="41" spans="2:6" x14ac:dyDescent="0.25">
      <c r="B41" s="1">
        <v>23</v>
      </c>
      <c r="C41" s="135">
        <v>41.33</v>
      </c>
      <c r="D41" s="136">
        <v>41.89</v>
      </c>
      <c r="E41" s="136">
        <v>41.61</v>
      </c>
      <c r="F41" s="137">
        <v>41.12</v>
      </c>
    </row>
    <row r="42" spans="2:6" x14ac:dyDescent="0.25">
      <c r="B42" s="1">
        <v>24</v>
      </c>
      <c r="C42" s="135">
        <v>41.25</v>
      </c>
      <c r="D42" s="136">
        <v>41.94</v>
      </c>
      <c r="E42" s="136">
        <v>41.5</v>
      </c>
      <c r="F42" s="137">
        <v>41.23</v>
      </c>
    </row>
    <row r="43" spans="2:6" x14ac:dyDescent="0.25">
      <c r="B43" s="1">
        <v>25</v>
      </c>
      <c r="C43" s="135">
        <v>41.55</v>
      </c>
      <c r="D43" s="136">
        <v>41.87</v>
      </c>
      <c r="E43" s="136">
        <v>41.44</v>
      </c>
      <c r="F43" s="137">
        <v>41.3</v>
      </c>
    </row>
    <row r="44" spans="2:6" x14ac:dyDescent="0.25">
      <c r="B44" s="1">
        <v>26</v>
      </c>
      <c r="C44" s="135">
        <v>41.37</v>
      </c>
      <c r="D44" s="136">
        <v>42.15</v>
      </c>
      <c r="E44" s="136">
        <v>41.66</v>
      </c>
      <c r="F44" s="137">
        <v>41.38</v>
      </c>
    </row>
    <row r="45" spans="2:6" x14ac:dyDescent="0.25">
      <c r="B45" s="1">
        <v>27</v>
      </c>
      <c r="C45" s="135">
        <v>41.28</v>
      </c>
      <c r="D45" s="136"/>
      <c r="E45" s="136">
        <v>41.44</v>
      </c>
      <c r="F45" s="137">
        <v>41.28</v>
      </c>
    </row>
    <row r="46" spans="2:6" x14ac:dyDescent="0.25">
      <c r="B46" s="1">
        <v>28</v>
      </c>
      <c r="C46" s="135">
        <v>41.19</v>
      </c>
      <c r="D46" s="136"/>
      <c r="E46" s="136">
        <v>41.67</v>
      </c>
      <c r="F46" s="137">
        <v>41.25</v>
      </c>
    </row>
    <row r="47" spans="2:6" x14ac:dyDescent="0.25">
      <c r="B47" s="1">
        <v>29</v>
      </c>
      <c r="C47" s="135">
        <v>41.4</v>
      </c>
      <c r="D47" s="136"/>
      <c r="E47" s="136">
        <v>41.61</v>
      </c>
      <c r="F47" s="137">
        <v>41.23</v>
      </c>
    </row>
    <row r="48" spans="2:6" x14ac:dyDescent="0.25">
      <c r="B48" s="1">
        <v>30</v>
      </c>
      <c r="C48" s="135"/>
      <c r="D48" s="136"/>
      <c r="E48" s="136">
        <v>41.35</v>
      </c>
      <c r="F48" s="137">
        <v>41.26</v>
      </c>
    </row>
    <row r="49" spans="2:6" x14ac:dyDescent="0.25">
      <c r="B49" s="1">
        <v>31</v>
      </c>
      <c r="C49" s="135"/>
      <c r="D49" s="136"/>
      <c r="E49" s="136">
        <v>42.57</v>
      </c>
      <c r="F49" s="137">
        <v>41.13</v>
      </c>
    </row>
    <row r="50" spans="2:6" x14ac:dyDescent="0.25">
      <c r="B50" s="1">
        <v>32</v>
      </c>
      <c r="C50" s="135"/>
      <c r="D50" s="136"/>
      <c r="E50" s="136">
        <v>41.62</v>
      </c>
      <c r="F50" s="137">
        <v>41.51</v>
      </c>
    </row>
    <row r="51" spans="2:6" x14ac:dyDescent="0.25">
      <c r="B51" s="1">
        <v>33</v>
      </c>
      <c r="C51" s="135"/>
      <c r="D51" s="136"/>
      <c r="E51" s="136">
        <v>41.47</v>
      </c>
      <c r="F51" s="137">
        <v>41.24</v>
      </c>
    </row>
    <row r="52" spans="2:6" x14ac:dyDescent="0.25">
      <c r="B52" s="1">
        <v>34</v>
      </c>
      <c r="C52" s="135"/>
      <c r="D52" s="136"/>
      <c r="E52" s="136">
        <v>42.01</v>
      </c>
      <c r="F52" s="137">
        <v>41.19</v>
      </c>
    </row>
    <row r="53" spans="2:6" x14ac:dyDescent="0.25">
      <c r="B53" s="1">
        <v>35</v>
      </c>
      <c r="C53" s="135"/>
      <c r="D53" s="136"/>
      <c r="E53" s="136">
        <v>41.79</v>
      </c>
      <c r="F53" s="137">
        <v>41.12</v>
      </c>
    </row>
    <row r="54" spans="2:6" x14ac:dyDescent="0.25">
      <c r="B54" s="1">
        <v>36</v>
      </c>
      <c r="C54" s="135"/>
      <c r="D54" s="136"/>
      <c r="E54" s="136">
        <v>41.42</v>
      </c>
      <c r="F54" s="137">
        <v>41.15</v>
      </c>
    </row>
    <row r="55" spans="2:6" x14ac:dyDescent="0.25">
      <c r="B55" s="1">
        <v>37</v>
      </c>
      <c r="C55" s="135"/>
      <c r="D55" s="136"/>
      <c r="E55" s="136">
        <v>41.55</v>
      </c>
      <c r="F55" s="137">
        <v>41.16</v>
      </c>
    </row>
    <row r="56" spans="2:6" x14ac:dyDescent="0.25">
      <c r="B56" s="1">
        <v>38</v>
      </c>
      <c r="C56" s="135"/>
      <c r="D56" s="136"/>
      <c r="E56" s="136">
        <v>41.65</v>
      </c>
      <c r="F56" s="137">
        <v>41</v>
      </c>
    </row>
    <row r="57" spans="2:6" x14ac:dyDescent="0.25">
      <c r="B57" s="1">
        <v>39</v>
      </c>
      <c r="C57" s="135"/>
      <c r="D57" s="136"/>
      <c r="E57" s="136">
        <v>41.49</v>
      </c>
      <c r="F57" s="137">
        <v>41.17</v>
      </c>
    </row>
    <row r="58" spans="2:6" x14ac:dyDescent="0.25">
      <c r="B58" s="1">
        <v>40</v>
      </c>
      <c r="C58" s="135"/>
      <c r="D58" s="136"/>
      <c r="E58" s="136">
        <v>41.46</v>
      </c>
      <c r="F58" s="137">
        <v>41.21</v>
      </c>
    </row>
    <row r="59" spans="2:6" x14ac:dyDescent="0.25">
      <c r="B59" s="1">
        <v>41</v>
      </c>
      <c r="C59" s="135"/>
      <c r="D59" s="136"/>
      <c r="E59" s="136">
        <v>41.31</v>
      </c>
      <c r="F59" s="137">
        <v>41.15</v>
      </c>
    </row>
    <row r="60" spans="2:6" x14ac:dyDescent="0.25">
      <c r="B60" s="1">
        <v>42</v>
      </c>
      <c r="C60" s="135"/>
      <c r="D60" s="136"/>
      <c r="E60" s="136">
        <v>41.35</v>
      </c>
      <c r="F60" s="137">
        <v>41.31</v>
      </c>
    </row>
    <row r="61" spans="2:6" x14ac:dyDescent="0.25">
      <c r="B61" s="1">
        <v>43</v>
      </c>
      <c r="C61" s="135"/>
      <c r="D61" s="136"/>
      <c r="E61" s="136">
        <v>41.46</v>
      </c>
      <c r="F61" s="137">
        <v>41.3</v>
      </c>
    </row>
    <row r="62" spans="2:6" x14ac:dyDescent="0.25">
      <c r="B62" s="1">
        <v>44</v>
      </c>
      <c r="C62" s="135"/>
      <c r="D62" s="136"/>
      <c r="E62" s="136">
        <v>43.18</v>
      </c>
      <c r="F62" s="137">
        <v>41.33</v>
      </c>
    </row>
    <row r="63" spans="2:6" x14ac:dyDescent="0.25">
      <c r="B63" s="1">
        <v>45</v>
      </c>
      <c r="C63" s="135"/>
      <c r="D63" s="136"/>
      <c r="E63" s="136">
        <v>41.79</v>
      </c>
      <c r="F63" s="137">
        <v>41.23</v>
      </c>
    </row>
    <row r="64" spans="2:6" x14ac:dyDescent="0.25">
      <c r="B64" s="1">
        <v>46</v>
      </c>
      <c r="C64" s="135"/>
      <c r="D64" s="136"/>
      <c r="E64" s="136"/>
      <c r="F64" s="137">
        <v>41.26</v>
      </c>
    </row>
    <row r="65" spans="2:6" x14ac:dyDescent="0.25">
      <c r="B65" s="1">
        <v>47</v>
      </c>
      <c r="C65" s="135"/>
      <c r="D65" s="136"/>
      <c r="E65" s="136"/>
      <c r="F65" s="137">
        <v>41.25</v>
      </c>
    </row>
    <row r="66" spans="2:6" x14ac:dyDescent="0.25">
      <c r="B66" s="1">
        <v>48</v>
      </c>
      <c r="C66" s="135"/>
      <c r="D66" s="136"/>
      <c r="E66" s="136"/>
      <c r="F66" s="137">
        <v>41.24</v>
      </c>
    </row>
    <row r="67" spans="2:6" x14ac:dyDescent="0.25">
      <c r="B67" s="1">
        <v>49</v>
      </c>
      <c r="C67" s="135"/>
      <c r="D67" s="136"/>
      <c r="E67" s="136"/>
      <c r="F67" s="137">
        <v>41.15</v>
      </c>
    </row>
    <row r="68" spans="2:6" x14ac:dyDescent="0.25">
      <c r="B68" s="1">
        <v>50</v>
      </c>
      <c r="C68" s="135"/>
      <c r="D68" s="136"/>
      <c r="E68" s="136"/>
      <c r="F68" s="137">
        <v>41.21</v>
      </c>
    </row>
    <row r="69" spans="2:6" x14ac:dyDescent="0.25">
      <c r="B69" s="1">
        <v>51</v>
      </c>
      <c r="C69" s="135"/>
      <c r="D69" s="136"/>
      <c r="E69" s="136"/>
      <c r="F69" s="137">
        <v>41.29</v>
      </c>
    </row>
    <row r="70" spans="2:6" x14ac:dyDescent="0.25">
      <c r="B70" s="1">
        <v>52</v>
      </c>
      <c r="C70" s="135"/>
      <c r="D70" s="136"/>
      <c r="E70" s="136"/>
      <c r="F70" s="137">
        <v>41.24</v>
      </c>
    </row>
    <row r="71" spans="2:6" x14ac:dyDescent="0.25">
      <c r="B71" s="1">
        <v>53</v>
      </c>
      <c r="C71" s="135"/>
      <c r="D71" s="136"/>
      <c r="E71" s="136"/>
      <c r="F71" s="137">
        <v>41.41</v>
      </c>
    </row>
    <row r="72" spans="2:6" x14ac:dyDescent="0.25">
      <c r="B72" s="1">
        <v>54</v>
      </c>
      <c r="C72" s="135"/>
      <c r="D72" s="136"/>
      <c r="E72" s="136"/>
      <c r="F72" s="137">
        <v>41.37</v>
      </c>
    </row>
    <row r="73" spans="2:6" x14ac:dyDescent="0.25">
      <c r="B73" s="1">
        <v>55</v>
      </c>
      <c r="C73" s="135"/>
      <c r="D73" s="136"/>
      <c r="E73" s="136"/>
      <c r="F73" s="137">
        <v>41.17</v>
      </c>
    </row>
    <row r="74" spans="2:6" x14ac:dyDescent="0.25">
      <c r="B74" s="1">
        <v>56</v>
      </c>
      <c r="C74" s="135"/>
      <c r="D74" s="136"/>
      <c r="E74" s="136"/>
      <c r="F74" s="137">
        <v>41.58</v>
      </c>
    </row>
    <row r="75" spans="2:6" x14ac:dyDescent="0.25">
      <c r="B75" s="1">
        <v>57</v>
      </c>
      <c r="C75" s="135"/>
      <c r="D75" s="136"/>
      <c r="E75" s="136"/>
      <c r="F75" s="137">
        <v>41.6</v>
      </c>
    </row>
    <row r="76" spans="2:6" x14ac:dyDescent="0.25">
      <c r="B76" s="1">
        <v>58</v>
      </c>
      <c r="C76" s="135"/>
      <c r="D76" s="136"/>
      <c r="E76" s="136"/>
      <c r="F76" s="137">
        <v>42.04</v>
      </c>
    </row>
    <row r="77" spans="2:6" x14ac:dyDescent="0.25">
      <c r="B77" s="1">
        <v>59</v>
      </c>
      <c r="C77" s="135"/>
      <c r="D77" s="136"/>
      <c r="E77" s="136"/>
      <c r="F77" s="137">
        <v>43.29</v>
      </c>
    </row>
    <row r="78" spans="2:6" x14ac:dyDescent="0.25">
      <c r="B78" s="1">
        <v>60</v>
      </c>
      <c r="C78" s="135"/>
      <c r="D78" s="136"/>
      <c r="E78" s="136"/>
      <c r="F78" s="137">
        <v>41.57</v>
      </c>
    </row>
    <row r="79" spans="2:6" x14ac:dyDescent="0.25">
      <c r="B79" s="1">
        <v>61</v>
      </c>
      <c r="C79" s="135"/>
      <c r="D79" s="136"/>
      <c r="E79" s="136"/>
      <c r="F79" s="137">
        <v>41.08</v>
      </c>
    </row>
    <row r="80" spans="2:6" x14ac:dyDescent="0.25">
      <c r="B80" s="1">
        <v>62</v>
      </c>
      <c r="C80" s="135"/>
      <c r="D80" s="136"/>
      <c r="E80" s="136"/>
      <c r="F80" s="137">
        <v>41.12</v>
      </c>
    </row>
    <row r="81" spans="2:6" x14ac:dyDescent="0.25">
      <c r="B81" s="1">
        <v>63</v>
      </c>
      <c r="C81" s="135"/>
      <c r="D81" s="136"/>
      <c r="E81" s="136"/>
      <c r="F81" s="137">
        <v>41.28</v>
      </c>
    </row>
    <row r="82" spans="2:6" x14ac:dyDescent="0.25">
      <c r="B82" s="1">
        <v>64</v>
      </c>
      <c r="C82" s="135"/>
      <c r="D82" s="136"/>
      <c r="E82" s="136"/>
      <c r="F82" s="137">
        <v>41.16</v>
      </c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4"/>
  <sheetViews>
    <sheetView topLeftCell="A12" zoomScale="75" zoomScaleNormal="75" workbookViewId="0">
      <selection activeCell="C15" sqref="C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111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thickBot="1" x14ac:dyDescent="0.3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76</v>
      </c>
      <c r="C10" s="88">
        <v>8</v>
      </c>
      <c r="D10" s="88">
        <v>23</v>
      </c>
      <c r="E10" s="89">
        <f>D10</f>
        <v>23</v>
      </c>
      <c r="F10" s="245">
        <f>MIN(C20:C84)</f>
        <v>41.26</v>
      </c>
      <c r="G10" s="164">
        <f>AVERAGE(C20:C84)</f>
        <v>41.715454545454556</v>
      </c>
      <c r="H10" s="91">
        <v>4</v>
      </c>
      <c r="I10" s="92">
        <f>G10-F10</f>
        <v>0.45545454545455755</v>
      </c>
      <c r="J10" s="93">
        <v>1.2106481481481482E-2</v>
      </c>
      <c r="K10" s="93">
        <f>J10</f>
        <v>1.2106481481481482E-2</v>
      </c>
      <c r="L10" s="94">
        <f>K10</f>
        <v>1.2106481481481482E-2</v>
      </c>
      <c r="M10" s="95" t="s">
        <v>158</v>
      </c>
      <c r="N10" s="96">
        <v>-8</v>
      </c>
      <c r="O10" s="241" t="s">
        <v>119</v>
      </c>
      <c r="P10" s="98"/>
    </row>
    <row r="11" spans="1:16" s="3" customFormat="1" ht="30" customHeight="1" x14ac:dyDescent="0.25">
      <c r="A11" s="86">
        <v>2</v>
      </c>
      <c r="B11" s="87" t="s">
        <v>78</v>
      </c>
      <c r="C11" s="88">
        <v>3</v>
      </c>
      <c r="D11" s="88">
        <v>58</v>
      </c>
      <c r="E11" s="89">
        <f>D11-D10</f>
        <v>35</v>
      </c>
      <c r="F11" s="255">
        <f>MIN(D20:D84)</f>
        <v>41.32</v>
      </c>
      <c r="G11" s="163">
        <f>AVERAGE(D20:D84)</f>
        <v>41.671764705882346</v>
      </c>
      <c r="H11" s="91">
        <v>2</v>
      </c>
      <c r="I11" s="92">
        <f>G11-F11</f>
        <v>0.35176470588234565</v>
      </c>
      <c r="J11" s="93">
        <v>3.0127314814814815E-2</v>
      </c>
      <c r="K11" s="93">
        <f>J11-J10</f>
        <v>1.8020833333333333E-2</v>
      </c>
      <c r="L11" s="94">
        <f>K11</f>
        <v>1.8020833333333333E-2</v>
      </c>
      <c r="M11" s="95" t="s">
        <v>160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76</v>
      </c>
      <c r="C12" s="99">
        <v>10</v>
      </c>
      <c r="D12" s="88">
        <v>109</v>
      </c>
      <c r="E12" s="89">
        <f>D12-D11</f>
        <v>51</v>
      </c>
      <c r="F12" s="243">
        <f>MIN(E20:E84)</f>
        <v>41.41</v>
      </c>
      <c r="G12" s="90">
        <f>AVERAGE(E20:E84)</f>
        <v>41.649399999999993</v>
      </c>
      <c r="H12" s="91">
        <v>6</v>
      </c>
      <c r="I12" s="92">
        <f>G12-F12</f>
        <v>0.23939999999999628</v>
      </c>
      <c r="J12" s="93">
        <v>5.5810185185185185E-2</v>
      </c>
      <c r="K12" s="93">
        <f>J12-J11</f>
        <v>2.568287037037037E-2</v>
      </c>
      <c r="L12" s="93">
        <f>K12+K10</f>
        <v>3.7789351851851852E-2</v>
      </c>
      <c r="M12" s="95" t="s">
        <v>161</v>
      </c>
      <c r="N12" s="96"/>
      <c r="O12" s="21"/>
    </row>
    <row r="13" spans="1:16" s="3" customFormat="1" ht="30" customHeight="1" thickBot="1" x14ac:dyDescent="0.3">
      <c r="A13" s="263" t="s">
        <v>59</v>
      </c>
      <c r="B13" s="101" t="s">
        <v>78</v>
      </c>
      <c r="C13" s="102">
        <v>13</v>
      </c>
      <c r="D13" s="102">
        <v>156</v>
      </c>
      <c r="E13" s="259">
        <f>D13-D12</f>
        <v>47</v>
      </c>
      <c r="F13" s="251">
        <f>MIN(F20:F84)</f>
        <v>41.14</v>
      </c>
      <c r="G13" s="252">
        <f>AVERAGE(F20:F84)</f>
        <v>41.511333333333326</v>
      </c>
      <c r="H13" s="128">
        <v>4</v>
      </c>
      <c r="I13" s="103">
        <f>G13-F13</f>
        <v>0.3713333333333253</v>
      </c>
      <c r="J13" s="267">
        <v>8.3726851851851858E-2</v>
      </c>
      <c r="K13" s="269">
        <f>J13-J12</f>
        <v>2.7916666666666673E-2</v>
      </c>
      <c r="L13" s="267">
        <f>K13+K11</f>
        <v>4.5937500000000006E-2</v>
      </c>
      <c r="M13" s="273"/>
      <c r="N13" s="271">
        <v>-22</v>
      </c>
      <c r="O13" s="247" t="s">
        <v>163</v>
      </c>
    </row>
    <row r="14" spans="1:16" s="3" customFormat="1" ht="30" customHeight="1" thickBot="1" x14ac:dyDescent="0.3">
      <c r="A14" s="264"/>
      <c r="B14" s="87" t="s">
        <v>78</v>
      </c>
      <c r="C14" s="88">
        <v>1</v>
      </c>
      <c r="D14" s="88">
        <v>167</v>
      </c>
      <c r="E14" s="262">
        <f>D14-D13</f>
        <v>11</v>
      </c>
      <c r="F14" s="243">
        <f>MIN(G20:G32)</f>
        <v>41.73</v>
      </c>
      <c r="G14" s="127">
        <f>AVERAGE(G20:G35)</f>
        <v>42.430999999999997</v>
      </c>
      <c r="H14" s="128">
        <v>0</v>
      </c>
      <c r="I14" s="103">
        <f>G14-F14</f>
        <v>0.70100000000000051</v>
      </c>
      <c r="J14" s="268"/>
      <c r="K14" s="270"/>
      <c r="L14" s="268"/>
      <c r="M14" s="274"/>
      <c r="N14" s="272"/>
    </row>
    <row r="15" spans="1:16" s="3" customFormat="1" ht="30" customHeight="1" x14ac:dyDescent="0.25">
      <c r="A15" s="106"/>
      <c r="B15" s="260"/>
      <c r="C15" s="261"/>
      <c r="D15" s="261"/>
      <c r="E15" s="261"/>
      <c r="F15" s="129">
        <f>AVERAGE(F10,F12)</f>
        <v>41.334999999999994</v>
      </c>
      <c r="G15" s="130">
        <f>AVERAGE(G10,G12)</f>
        <v>41.682427272727274</v>
      </c>
      <c r="H15" s="130" t="s">
        <v>136</v>
      </c>
      <c r="I15" s="109">
        <f>AVERAGE(I10,I12)</f>
        <v>0.34742727272727691</v>
      </c>
      <c r="J15" s="261"/>
      <c r="K15" s="261"/>
      <c r="L15" s="261"/>
      <c r="M15" s="110"/>
      <c r="N15" s="110"/>
    </row>
    <row r="16" spans="1:16" ht="27.75" customHeight="1" x14ac:dyDescent="0.25">
      <c r="A16" s="111"/>
      <c r="B16" s="111"/>
      <c r="C16" s="111"/>
      <c r="D16" s="112"/>
      <c r="E16" s="113"/>
      <c r="F16" s="114">
        <f>AVERAGE(F11,F13,F14)</f>
        <v>41.396666666666668</v>
      </c>
      <c r="G16" s="115">
        <f>AVERAGE(G11,G13,G14)</f>
        <v>41.871366013071892</v>
      </c>
      <c r="H16" s="115" t="s">
        <v>159</v>
      </c>
      <c r="I16" s="116">
        <f>AVERAGE(I11,I13,I14)</f>
        <v>0.47469934640522382</v>
      </c>
      <c r="J16" s="278" t="s">
        <v>164</v>
      </c>
      <c r="K16" s="277"/>
      <c r="L16" s="113"/>
      <c r="M16" s="110"/>
      <c r="N16" s="110"/>
    </row>
    <row r="17" spans="1:14" ht="30" customHeight="1" thickBot="1" x14ac:dyDescent="0.3">
      <c r="A17" s="117"/>
      <c r="B17" s="117"/>
      <c r="C17" s="117"/>
      <c r="D17" s="113"/>
      <c r="E17" s="113"/>
      <c r="F17" s="118">
        <f>AVERAGE(F10:F13)</f>
        <v>41.282499999999999</v>
      </c>
      <c r="G17" s="119">
        <f>AVERAGE(G10:G13)</f>
        <v>41.636988146167553</v>
      </c>
      <c r="H17" s="120"/>
      <c r="I17" s="121">
        <f>AVERAGE(I10:I13)</f>
        <v>0.3544881461675562</v>
      </c>
      <c r="J17" s="113"/>
      <c r="K17" s="113"/>
      <c r="L17" s="113"/>
      <c r="M17" s="117"/>
      <c r="N17" s="117"/>
    </row>
    <row r="19" spans="1:14" ht="15.75" thickBot="1" x14ac:dyDescent="0.3">
      <c r="C19" s="131" t="str">
        <f>B10</f>
        <v>Шендрик Влад</v>
      </c>
      <c r="D19" s="131" t="str">
        <f>B11</f>
        <v>Шутка Виталий</v>
      </c>
      <c r="E19" s="131" t="str">
        <f>B12</f>
        <v>Шендрик Влад</v>
      </c>
      <c r="F19" s="131" t="str">
        <f>B13</f>
        <v>Шутка Виталий</v>
      </c>
      <c r="G19" s="2" t="str">
        <f>B14</f>
        <v>Шутка Виталий</v>
      </c>
    </row>
    <row r="20" spans="1:14" x14ac:dyDescent="0.25">
      <c r="B20" s="1">
        <v>1</v>
      </c>
      <c r="C20" s="132">
        <v>42.7</v>
      </c>
      <c r="D20" s="133">
        <v>42.49</v>
      </c>
      <c r="E20" s="133">
        <v>42.67</v>
      </c>
      <c r="F20" s="133">
        <v>43.75</v>
      </c>
      <c r="G20" s="275">
        <v>42.38</v>
      </c>
      <c r="M20" s="2"/>
      <c r="N20" s="2"/>
    </row>
    <row r="21" spans="1:14" x14ac:dyDescent="0.25">
      <c r="B21" s="1">
        <v>2</v>
      </c>
      <c r="C21" s="135">
        <v>41.71</v>
      </c>
      <c r="D21" s="136">
        <v>41.6</v>
      </c>
      <c r="E21" s="136">
        <v>41.73</v>
      </c>
      <c r="F21" s="136">
        <v>41.61</v>
      </c>
      <c r="G21" s="276">
        <v>42.51</v>
      </c>
      <c r="M21" s="3"/>
      <c r="N21" s="3"/>
    </row>
    <row r="22" spans="1:14" x14ac:dyDescent="0.25">
      <c r="B22" s="1">
        <v>3</v>
      </c>
      <c r="C22" s="135">
        <v>42.86</v>
      </c>
      <c r="D22" s="136">
        <v>41.6</v>
      </c>
      <c r="E22" s="136">
        <v>41.93</v>
      </c>
      <c r="F22" s="136">
        <v>41.77</v>
      </c>
      <c r="G22" s="276">
        <v>42.4</v>
      </c>
      <c r="M22" s="3"/>
      <c r="N22" s="3"/>
    </row>
    <row r="23" spans="1:14" x14ac:dyDescent="0.25">
      <c r="B23" s="1">
        <v>4</v>
      </c>
      <c r="C23" s="135">
        <v>41.78</v>
      </c>
      <c r="D23" s="136">
        <v>41.39</v>
      </c>
      <c r="E23" s="136">
        <v>41.7</v>
      </c>
      <c r="F23" s="136">
        <v>41.34</v>
      </c>
      <c r="G23" s="276">
        <v>41.94</v>
      </c>
      <c r="M23" s="3"/>
      <c r="N23" s="3"/>
    </row>
    <row r="24" spans="1:14" x14ac:dyDescent="0.25">
      <c r="B24" s="1">
        <v>5</v>
      </c>
      <c r="C24" s="135">
        <v>41.62</v>
      </c>
      <c r="D24" s="136">
        <v>41.32</v>
      </c>
      <c r="E24" s="136">
        <v>41.57</v>
      </c>
      <c r="F24" s="136">
        <v>41.29</v>
      </c>
      <c r="G24" s="276">
        <v>42.2</v>
      </c>
    </row>
    <row r="25" spans="1:14" x14ac:dyDescent="0.25">
      <c r="B25" s="1">
        <v>6</v>
      </c>
      <c r="C25" s="135">
        <v>42.08</v>
      </c>
      <c r="D25" s="136">
        <v>41.58</v>
      </c>
      <c r="E25" s="136">
        <v>41.55</v>
      </c>
      <c r="F25" s="136">
        <v>41.37</v>
      </c>
      <c r="G25" s="276">
        <v>41.73</v>
      </c>
    </row>
    <row r="26" spans="1:14" x14ac:dyDescent="0.25">
      <c r="B26" s="1">
        <v>7</v>
      </c>
      <c r="C26" s="135">
        <v>42.43</v>
      </c>
      <c r="D26" s="136">
        <v>41.49</v>
      </c>
      <c r="E26" s="136">
        <v>41.56</v>
      </c>
      <c r="F26" s="136">
        <v>41.65</v>
      </c>
      <c r="G26" s="276">
        <v>42.11</v>
      </c>
    </row>
    <row r="27" spans="1:14" x14ac:dyDescent="0.25">
      <c r="B27" s="1">
        <v>8</v>
      </c>
      <c r="C27" s="135">
        <v>41.37</v>
      </c>
      <c r="D27" s="136">
        <v>41.71</v>
      </c>
      <c r="E27" s="136">
        <v>41.73</v>
      </c>
      <c r="F27" s="136">
        <v>41.56</v>
      </c>
      <c r="G27" s="276">
        <v>42</v>
      </c>
    </row>
    <row r="28" spans="1:14" x14ac:dyDescent="0.25">
      <c r="B28" s="1">
        <v>9</v>
      </c>
      <c r="C28" s="135">
        <v>41.29</v>
      </c>
      <c r="D28" s="136">
        <v>41.78</v>
      </c>
      <c r="E28" s="136">
        <v>41.51</v>
      </c>
      <c r="F28" s="136">
        <v>41.27</v>
      </c>
      <c r="G28" s="276">
        <v>43.7</v>
      </c>
    </row>
    <row r="29" spans="1:14" x14ac:dyDescent="0.25">
      <c r="B29" s="1">
        <v>10</v>
      </c>
      <c r="C29" s="135">
        <v>41.94</v>
      </c>
      <c r="D29" s="136">
        <v>41.9</v>
      </c>
      <c r="E29" s="136">
        <v>41.59</v>
      </c>
      <c r="F29" s="136">
        <v>41.14</v>
      </c>
      <c r="G29" s="276">
        <v>43.34</v>
      </c>
    </row>
    <row r="30" spans="1:14" x14ac:dyDescent="0.25">
      <c r="B30" s="1">
        <v>11</v>
      </c>
      <c r="C30" s="135">
        <v>41.33</v>
      </c>
      <c r="D30" s="136">
        <v>41.52</v>
      </c>
      <c r="E30" s="136">
        <v>41.65</v>
      </c>
      <c r="F30" s="136">
        <v>41.19</v>
      </c>
      <c r="G30" s="265"/>
    </row>
    <row r="31" spans="1:14" x14ac:dyDescent="0.25">
      <c r="B31" s="1">
        <v>12</v>
      </c>
      <c r="C31" s="135">
        <v>41.26</v>
      </c>
      <c r="D31" s="136">
        <v>41.49</v>
      </c>
      <c r="E31" s="136">
        <v>41.65</v>
      </c>
      <c r="F31" s="136">
        <v>41.7</v>
      </c>
      <c r="G31" s="265"/>
    </row>
    <row r="32" spans="1:14" x14ac:dyDescent="0.25">
      <c r="B32" s="1">
        <v>13</v>
      </c>
      <c r="C32" s="135">
        <v>41.49</v>
      </c>
      <c r="D32" s="136">
        <v>41.39</v>
      </c>
      <c r="E32" s="136">
        <v>41.7</v>
      </c>
      <c r="F32" s="136">
        <v>41.61</v>
      </c>
      <c r="G32" s="265"/>
    </row>
    <row r="33" spans="2:7" x14ac:dyDescent="0.25">
      <c r="B33" s="1">
        <v>14</v>
      </c>
      <c r="C33" s="135">
        <v>41.82</v>
      </c>
      <c r="D33" s="136">
        <v>41.56</v>
      </c>
      <c r="E33" s="136">
        <v>41.62</v>
      </c>
      <c r="F33" s="136">
        <v>41.48</v>
      </c>
      <c r="G33" s="265"/>
    </row>
    <row r="34" spans="2:7" x14ac:dyDescent="0.25">
      <c r="B34" s="1">
        <v>15</v>
      </c>
      <c r="C34" s="135">
        <v>41.71</v>
      </c>
      <c r="D34" s="136">
        <v>41.5</v>
      </c>
      <c r="E34" s="136">
        <v>41.89</v>
      </c>
      <c r="F34" s="136">
        <v>41.66</v>
      </c>
      <c r="G34" s="265"/>
    </row>
    <row r="35" spans="2:7" x14ac:dyDescent="0.25">
      <c r="B35" s="1">
        <v>16</v>
      </c>
      <c r="C35" s="135">
        <v>41.62</v>
      </c>
      <c r="D35" s="136">
        <v>41.61</v>
      </c>
      <c r="E35" s="136">
        <v>41.84</v>
      </c>
      <c r="F35" s="136">
        <v>41.68</v>
      </c>
      <c r="G35" s="266"/>
    </row>
    <row r="36" spans="2:7" x14ac:dyDescent="0.25">
      <c r="B36" s="1">
        <v>17</v>
      </c>
      <c r="C36" s="135">
        <v>41.5</v>
      </c>
      <c r="D36" s="136">
        <v>41.69</v>
      </c>
      <c r="E36" s="136">
        <v>41.69</v>
      </c>
      <c r="F36" s="254" t="s">
        <v>162</v>
      </c>
    </row>
    <row r="37" spans="2:7" x14ac:dyDescent="0.25">
      <c r="B37" s="1">
        <v>18</v>
      </c>
      <c r="C37" s="135">
        <v>41.34</v>
      </c>
      <c r="D37" s="136">
        <v>41.62</v>
      </c>
      <c r="E37" s="136">
        <v>41.56</v>
      </c>
      <c r="F37" s="137">
        <v>41.6</v>
      </c>
    </row>
    <row r="38" spans="2:7" x14ac:dyDescent="0.25">
      <c r="B38" s="1">
        <v>19</v>
      </c>
      <c r="C38" s="135">
        <v>41.34</v>
      </c>
      <c r="D38" s="136">
        <v>41.61</v>
      </c>
      <c r="E38" s="136">
        <v>41.6</v>
      </c>
      <c r="F38" s="137">
        <v>41.86</v>
      </c>
    </row>
    <row r="39" spans="2:7" x14ac:dyDescent="0.25">
      <c r="B39" s="1">
        <v>20</v>
      </c>
      <c r="C39" s="135">
        <v>41.7</v>
      </c>
      <c r="D39" s="136">
        <v>41.93</v>
      </c>
      <c r="E39" s="136">
        <v>41.49</v>
      </c>
      <c r="F39" s="137">
        <v>41.59</v>
      </c>
    </row>
    <row r="40" spans="2:7" x14ac:dyDescent="0.25">
      <c r="B40" s="1">
        <v>21</v>
      </c>
      <c r="C40" s="135">
        <v>41.47</v>
      </c>
      <c r="D40" s="136">
        <v>41.6</v>
      </c>
      <c r="E40" s="136">
        <v>41.7</v>
      </c>
      <c r="F40" s="137">
        <v>41.34</v>
      </c>
    </row>
    <row r="41" spans="2:7" x14ac:dyDescent="0.25">
      <c r="B41" s="1">
        <v>22</v>
      </c>
      <c r="C41" s="135">
        <v>41.38</v>
      </c>
      <c r="D41" s="136">
        <v>41.56</v>
      </c>
      <c r="E41" s="136">
        <v>41.41</v>
      </c>
      <c r="F41" s="137">
        <v>41.23</v>
      </c>
    </row>
    <row r="42" spans="2:7" x14ac:dyDescent="0.25">
      <c r="B42" s="1">
        <v>23</v>
      </c>
      <c r="C42" s="135"/>
      <c r="D42" s="136">
        <v>41.71</v>
      </c>
      <c r="E42" s="136">
        <v>41.48</v>
      </c>
      <c r="F42" s="137">
        <v>41.42</v>
      </c>
    </row>
    <row r="43" spans="2:7" x14ac:dyDescent="0.25">
      <c r="B43" s="1">
        <v>24</v>
      </c>
      <c r="C43" s="135"/>
      <c r="D43" s="136">
        <v>41.59</v>
      </c>
      <c r="E43" s="136">
        <v>41.68</v>
      </c>
      <c r="F43" s="137">
        <v>41.49</v>
      </c>
    </row>
    <row r="44" spans="2:7" x14ac:dyDescent="0.25">
      <c r="B44" s="1">
        <v>25</v>
      </c>
      <c r="C44" s="135"/>
      <c r="D44" s="136">
        <v>41.5</v>
      </c>
      <c r="E44" s="136">
        <v>41.75</v>
      </c>
      <c r="F44" s="137">
        <v>41.41</v>
      </c>
    </row>
    <row r="45" spans="2:7" x14ac:dyDescent="0.25">
      <c r="B45" s="1">
        <v>26</v>
      </c>
      <c r="C45" s="135"/>
      <c r="D45" s="136">
        <v>41.83</v>
      </c>
      <c r="E45" s="136">
        <v>41.58</v>
      </c>
      <c r="F45" s="137">
        <v>41.32</v>
      </c>
    </row>
    <row r="46" spans="2:7" x14ac:dyDescent="0.25">
      <c r="B46" s="1">
        <v>27</v>
      </c>
      <c r="C46" s="135"/>
      <c r="D46" s="136">
        <v>41.71</v>
      </c>
      <c r="E46" s="136">
        <v>41.65</v>
      </c>
      <c r="F46" s="137">
        <v>41.24</v>
      </c>
    </row>
    <row r="47" spans="2:7" x14ac:dyDescent="0.25">
      <c r="B47" s="1">
        <v>28</v>
      </c>
      <c r="C47" s="135"/>
      <c r="D47" s="136">
        <v>41.55</v>
      </c>
      <c r="E47" s="136">
        <v>41.48</v>
      </c>
      <c r="F47" s="137">
        <v>41.37</v>
      </c>
    </row>
    <row r="48" spans="2:7" x14ac:dyDescent="0.25">
      <c r="B48" s="1">
        <v>29</v>
      </c>
      <c r="C48" s="135"/>
      <c r="D48" s="136">
        <v>41.43</v>
      </c>
      <c r="E48" s="136">
        <v>41.53</v>
      </c>
      <c r="F48" s="137">
        <v>41.38</v>
      </c>
    </row>
    <row r="49" spans="2:6" x14ac:dyDescent="0.25">
      <c r="B49" s="1">
        <v>30</v>
      </c>
      <c r="C49" s="135"/>
      <c r="D49" s="136">
        <v>41.92</v>
      </c>
      <c r="E49" s="136">
        <v>41.84</v>
      </c>
      <c r="F49" s="137">
        <v>41.5</v>
      </c>
    </row>
    <row r="50" spans="2:6" x14ac:dyDescent="0.25">
      <c r="B50" s="1">
        <v>31</v>
      </c>
      <c r="C50" s="135"/>
      <c r="D50" s="136">
        <v>42.1</v>
      </c>
      <c r="E50" s="136">
        <v>41.69</v>
      </c>
      <c r="F50" s="137">
        <v>41.57</v>
      </c>
    </row>
    <row r="51" spans="2:6" x14ac:dyDescent="0.25">
      <c r="B51" s="1">
        <v>32</v>
      </c>
      <c r="C51" s="135"/>
      <c r="D51" s="136">
        <v>41.99</v>
      </c>
      <c r="E51" s="136">
        <v>41.57</v>
      </c>
      <c r="F51" s="137">
        <v>41.62</v>
      </c>
    </row>
    <row r="52" spans="2:6" x14ac:dyDescent="0.25">
      <c r="B52" s="1">
        <v>33</v>
      </c>
      <c r="C52" s="135"/>
      <c r="D52" s="136">
        <v>41.81</v>
      </c>
      <c r="E52" s="136">
        <v>41.68</v>
      </c>
      <c r="F52" s="137">
        <v>41.33</v>
      </c>
    </row>
    <row r="53" spans="2:6" x14ac:dyDescent="0.25">
      <c r="B53" s="1">
        <v>34</v>
      </c>
      <c r="C53" s="135"/>
      <c r="D53" s="136">
        <v>41.76</v>
      </c>
      <c r="E53" s="136">
        <v>41.78</v>
      </c>
      <c r="F53" s="137">
        <v>41.51</v>
      </c>
    </row>
    <row r="54" spans="2:6" x14ac:dyDescent="0.25">
      <c r="B54" s="1">
        <v>35</v>
      </c>
      <c r="C54" s="135"/>
      <c r="D54" s="136"/>
      <c r="E54" s="136">
        <v>41.81</v>
      </c>
      <c r="F54" s="137">
        <v>41.5</v>
      </c>
    </row>
    <row r="55" spans="2:6" x14ac:dyDescent="0.25">
      <c r="B55" s="1">
        <v>36</v>
      </c>
      <c r="C55" s="135"/>
      <c r="D55" s="136"/>
      <c r="E55" s="136">
        <v>41.42</v>
      </c>
      <c r="F55" s="137">
        <v>41.46</v>
      </c>
    </row>
    <row r="56" spans="2:6" x14ac:dyDescent="0.25">
      <c r="B56" s="1">
        <v>37</v>
      </c>
      <c r="C56" s="135"/>
      <c r="D56" s="136"/>
      <c r="E56" s="136">
        <v>41.55</v>
      </c>
      <c r="F56" s="137">
        <v>41.54</v>
      </c>
    </row>
    <row r="57" spans="2:6" x14ac:dyDescent="0.25">
      <c r="B57" s="1">
        <v>38</v>
      </c>
      <c r="C57" s="135"/>
      <c r="D57" s="136"/>
      <c r="E57" s="136">
        <v>41.66</v>
      </c>
      <c r="F57" s="137">
        <v>41.48</v>
      </c>
    </row>
    <row r="58" spans="2:6" x14ac:dyDescent="0.25">
      <c r="B58" s="1">
        <v>39</v>
      </c>
      <c r="C58" s="135"/>
      <c r="D58" s="136"/>
      <c r="E58" s="136">
        <v>41.65</v>
      </c>
      <c r="F58" s="137">
        <v>41.38</v>
      </c>
    </row>
    <row r="59" spans="2:6" x14ac:dyDescent="0.25">
      <c r="B59" s="1">
        <v>40</v>
      </c>
      <c r="C59" s="135"/>
      <c r="D59" s="136"/>
      <c r="E59" s="136">
        <v>41.53</v>
      </c>
      <c r="F59" s="137">
        <v>41.67</v>
      </c>
    </row>
    <row r="60" spans="2:6" x14ac:dyDescent="0.25">
      <c r="B60" s="1">
        <v>41</v>
      </c>
      <c r="C60" s="135"/>
      <c r="D60" s="136"/>
      <c r="E60" s="136">
        <v>41.66</v>
      </c>
      <c r="F60" s="137">
        <v>41.34</v>
      </c>
    </row>
    <row r="61" spans="2:6" x14ac:dyDescent="0.25">
      <c r="B61" s="1">
        <v>42</v>
      </c>
      <c r="C61" s="135"/>
      <c r="D61" s="136"/>
      <c r="E61" s="136">
        <v>41.53</v>
      </c>
      <c r="F61" s="254">
        <v>41.23</v>
      </c>
    </row>
    <row r="62" spans="2:6" x14ac:dyDescent="0.25">
      <c r="B62" s="1">
        <v>43</v>
      </c>
      <c r="C62" s="135"/>
      <c r="D62" s="136"/>
      <c r="E62" s="136">
        <v>41.58</v>
      </c>
      <c r="F62" s="2">
        <v>41.33</v>
      </c>
    </row>
    <row r="63" spans="2:6" x14ac:dyDescent="0.25">
      <c r="B63" s="1">
        <v>44</v>
      </c>
      <c r="C63" s="135"/>
      <c r="D63" s="136"/>
      <c r="E63" s="136">
        <v>41.44</v>
      </c>
      <c r="F63" s="137">
        <v>41.3</v>
      </c>
    </row>
    <row r="64" spans="2:6" x14ac:dyDescent="0.25">
      <c r="B64" s="1">
        <v>45</v>
      </c>
      <c r="C64" s="135"/>
      <c r="D64" s="136"/>
      <c r="E64" s="136">
        <v>41.59</v>
      </c>
      <c r="F64" s="137">
        <v>41.48</v>
      </c>
    </row>
    <row r="65" spans="2:6" x14ac:dyDescent="0.25">
      <c r="B65" s="1">
        <v>46</v>
      </c>
      <c r="C65" s="135"/>
      <c r="D65" s="136"/>
      <c r="E65" s="136">
        <v>41.7</v>
      </c>
      <c r="F65" s="137">
        <v>41.45</v>
      </c>
    </row>
    <row r="66" spans="2:6" x14ac:dyDescent="0.25">
      <c r="B66" s="1">
        <v>47</v>
      </c>
      <c r="C66" s="135"/>
      <c r="D66" s="136"/>
      <c r="E66" s="136">
        <v>41.56</v>
      </c>
      <c r="F66" s="137"/>
    </row>
    <row r="67" spans="2:6" x14ac:dyDescent="0.25">
      <c r="B67" s="1">
        <v>48</v>
      </c>
      <c r="C67" s="135"/>
      <c r="D67" s="136"/>
      <c r="E67" s="136">
        <v>41.55</v>
      </c>
      <c r="F67" s="137"/>
    </row>
    <row r="68" spans="2:6" x14ac:dyDescent="0.25">
      <c r="B68" s="1">
        <v>49</v>
      </c>
      <c r="C68" s="135"/>
      <c r="D68" s="136"/>
      <c r="E68" s="136">
        <v>41.58</v>
      </c>
      <c r="F68" s="137"/>
    </row>
    <row r="69" spans="2:6" x14ac:dyDescent="0.25">
      <c r="B69" s="1">
        <v>50</v>
      </c>
      <c r="C69" s="135"/>
      <c r="D69" s="136"/>
      <c r="E69" s="136">
        <v>41.61</v>
      </c>
      <c r="F69" s="137"/>
    </row>
    <row r="70" spans="2:6" x14ac:dyDescent="0.25">
      <c r="B70" s="1">
        <v>51</v>
      </c>
      <c r="C70" s="135"/>
      <c r="D70" s="136"/>
      <c r="E70" s="136"/>
      <c r="F70" s="137"/>
    </row>
    <row r="71" spans="2:6" x14ac:dyDescent="0.25">
      <c r="B71" s="1">
        <v>52</v>
      </c>
      <c r="C71" s="135"/>
      <c r="D71" s="136"/>
      <c r="E71" s="136"/>
      <c r="F71" s="137"/>
    </row>
    <row r="72" spans="2:6" x14ac:dyDescent="0.25">
      <c r="B72" s="1">
        <v>53</v>
      </c>
      <c r="C72" s="135"/>
      <c r="D72" s="136"/>
      <c r="E72" s="136"/>
      <c r="F72" s="137"/>
    </row>
    <row r="73" spans="2:6" x14ac:dyDescent="0.25">
      <c r="B73" s="1">
        <v>54</v>
      </c>
      <c r="C73" s="135"/>
      <c r="D73" s="136"/>
      <c r="E73" s="136"/>
      <c r="F73" s="137"/>
    </row>
    <row r="74" spans="2:6" x14ac:dyDescent="0.25">
      <c r="B74" s="1">
        <v>55</v>
      </c>
      <c r="C74" s="135"/>
      <c r="D74" s="136"/>
      <c r="E74" s="136"/>
      <c r="F74" s="137"/>
    </row>
    <row r="75" spans="2:6" x14ac:dyDescent="0.25">
      <c r="B75" s="1">
        <v>56</v>
      </c>
      <c r="C75" s="135"/>
      <c r="D75" s="136"/>
      <c r="E75" s="136"/>
      <c r="F75" s="137"/>
    </row>
    <row r="76" spans="2:6" x14ac:dyDescent="0.25">
      <c r="B76" s="1">
        <v>57</v>
      </c>
      <c r="C76" s="135"/>
      <c r="D76" s="136"/>
      <c r="E76" s="136"/>
      <c r="F76" s="137"/>
    </row>
    <row r="77" spans="2:6" x14ac:dyDescent="0.25">
      <c r="B77" s="1">
        <v>58</v>
      </c>
      <c r="C77" s="135"/>
      <c r="D77" s="136"/>
      <c r="E77" s="136"/>
      <c r="F77" s="137"/>
    </row>
    <row r="78" spans="2:6" x14ac:dyDescent="0.25">
      <c r="B78" s="1">
        <v>59</v>
      </c>
      <c r="C78" s="135"/>
      <c r="D78" s="136"/>
      <c r="E78" s="136"/>
      <c r="F78" s="137"/>
    </row>
    <row r="79" spans="2:6" x14ac:dyDescent="0.25">
      <c r="B79" s="1">
        <v>60</v>
      </c>
      <c r="C79" s="135"/>
      <c r="D79" s="136"/>
      <c r="E79" s="136"/>
      <c r="F79" s="137"/>
    </row>
    <row r="80" spans="2:6" x14ac:dyDescent="0.25">
      <c r="B80" s="1">
        <v>61</v>
      </c>
      <c r="C80" s="135"/>
      <c r="D80" s="136"/>
      <c r="E80" s="136"/>
      <c r="F80" s="137"/>
    </row>
    <row r="81" spans="2:6" x14ac:dyDescent="0.25">
      <c r="B81" s="1">
        <v>62</v>
      </c>
      <c r="C81" s="135"/>
      <c r="D81" s="136"/>
      <c r="E81" s="136"/>
      <c r="F81" s="137"/>
    </row>
    <row r="82" spans="2:6" x14ac:dyDescent="0.25">
      <c r="B82" s="1">
        <v>63</v>
      </c>
      <c r="C82" s="135"/>
      <c r="D82" s="136"/>
      <c r="E82" s="136"/>
      <c r="F82" s="137"/>
    </row>
    <row r="83" spans="2:6" x14ac:dyDescent="0.25">
      <c r="B83" s="1">
        <v>64</v>
      </c>
      <c r="C83" s="135"/>
      <c r="D83" s="136"/>
      <c r="E83" s="136"/>
      <c r="F83" s="137"/>
    </row>
    <row r="84" spans="2:6" ht="15.75" thickBot="1" x14ac:dyDescent="0.3">
      <c r="B84" s="1">
        <v>65</v>
      </c>
      <c r="C84" s="138"/>
      <c r="D84" s="139"/>
      <c r="E84" s="139"/>
      <c r="F84" s="140"/>
    </row>
  </sheetData>
  <mergeCells count="17">
    <mergeCell ref="J16:K16"/>
    <mergeCell ref="A13:A14"/>
    <mergeCell ref="J13:J14"/>
    <mergeCell ref="K13:K14"/>
    <mergeCell ref="L13:L14"/>
    <mergeCell ref="N13:N14"/>
    <mergeCell ref="M13:M14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abSelected="1" topLeftCell="A48" zoomScale="75" zoomScaleNormal="75" workbookViewId="0">
      <selection activeCell="F79" sqref="F79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71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x14ac:dyDescent="0.25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x14ac:dyDescent="0.25">
      <c r="A10" s="86">
        <v>1</v>
      </c>
      <c r="B10" s="87" t="s">
        <v>72</v>
      </c>
      <c r="C10" s="88">
        <v>10</v>
      </c>
      <c r="D10" s="88">
        <v>41</v>
      </c>
      <c r="E10" s="89">
        <f>D10</f>
        <v>41</v>
      </c>
      <c r="F10" s="122">
        <f>MIN(C19:C83)</f>
        <v>40.92</v>
      </c>
      <c r="G10" s="164">
        <f>AVERAGE(C19:C83)</f>
        <v>41.301250000000017</v>
      </c>
      <c r="H10" s="91">
        <v>2</v>
      </c>
      <c r="I10" s="92">
        <f>G10-F10</f>
        <v>0.38125000000001563</v>
      </c>
      <c r="J10" s="93">
        <v>2.0682870370370372E-2</v>
      </c>
      <c r="K10" s="93">
        <f>J10</f>
        <v>2.0682870370370372E-2</v>
      </c>
      <c r="L10" s="94">
        <f>K10</f>
        <v>2.0682870370370372E-2</v>
      </c>
      <c r="M10" s="95" t="s">
        <v>170</v>
      </c>
      <c r="N10" s="96"/>
      <c r="O10" s="165"/>
      <c r="P10" s="98"/>
    </row>
    <row r="11" spans="1:16" s="3" customFormat="1" ht="30" customHeight="1" thickBot="1" x14ac:dyDescent="0.3">
      <c r="A11" s="86">
        <v>2</v>
      </c>
      <c r="B11" s="87" t="s">
        <v>73</v>
      </c>
      <c r="C11" s="88">
        <v>9</v>
      </c>
      <c r="D11" s="88">
        <v>61</v>
      </c>
      <c r="E11" s="89">
        <f>D11-D10</f>
        <v>20</v>
      </c>
      <c r="F11" s="242">
        <f>MIN(D19:D83)</f>
        <v>41.64</v>
      </c>
      <c r="G11" s="163">
        <f>AVERAGE(D19:D83)</f>
        <v>42.29526315789473</v>
      </c>
      <c r="H11" s="91">
        <v>0</v>
      </c>
      <c r="I11" s="92">
        <f>G11-F11</f>
        <v>0.65526315789472989</v>
      </c>
      <c r="J11" s="93">
        <v>3.1620370370370368E-2</v>
      </c>
      <c r="K11" s="93">
        <f>J11-J10</f>
        <v>1.0937499999999996E-2</v>
      </c>
      <c r="L11" s="94">
        <f>K11</f>
        <v>1.0937499999999996E-2</v>
      </c>
      <c r="M11" s="95" t="s">
        <v>171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73</v>
      </c>
      <c r="C12" s="99">
        <v>33</v>
      </c>
      <c r="D12" s="88">
        <v>107</v>
      </c>
      <c r="E12" s="89">
        <f>D12-D11</f>
        <v>46</v>
      </c>
      <c r="F12" s="245">
        <f>MIN(E19:E83)</f>
        <v>41.63</v>
      </c>
      <c r="G12" s="164">
        <f>AVERAGE(E19:E83)</f>
        <v>42.07844444444445</v>
      </c>
      <c r="H12" s="91">
        <v>3</v>
      </c>
      <c r="I12" s="92">
        <f>G12-F12</f>
        <v>0.44844444444444775</v>
      </c>
      <c r="J12" s="93">
        <v>5.5115740740740743E-2</v>
      </c>
      <c r="K12" s="93">
        <f>J12-J11</f>
        <v>2.3495370370370375E-2</v>
      </c>
      <c r="L12" s="229">
        <f>K12+K11</f>
        <v>3.4432870370370371E-2</v>
      </c>
      <c r="M12" s="95" t="s">
        <v>172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72</v>
      </c>
      <c r="C13" s="102">
        <v>5</v>
      </c>
      <c r="D13" s="102">
        <v>167</v>
      </c>
      <c r="E13" s="89">
        <f>D13-D12</f>
        <v>60</v>
      </c>
      <c r="F13" s="251">
        <f>MIN(F19:F83)</f>
        <v>40.869999999999997</v>
      </c>
      <c r="G13" s="252">
        <f>AVERAGE(F19:F83)</f>
        <v>41.291000000000004</v>
      </c>
      <c r="H13" s="128">
        <v>4</v>
      </c>
      <c r="I13" s="103">
        <f>G13-F13</f>
        <v>0.42100000000000648</v>
      </c>
      <c r="J13" s="93">
        <v>8.3726851851851858E-2</v>
      </c>
      <c r="K13" s="105">
        <f>J13-J12</f>
        <v>2.8611111111111115E-2</v>
      </c>
      <c r="L13" s="104">
        <f>K13+K10</f>
        <v>4.9293981481481487E-2</v>
      </c>
      <c r="M13" s="95"/>
      <c r="N13" s="96">
        <v>5</v>
      </c>
      <c r="O13" s="247" t="s">
        <v>125</v>
      </c>
    </row>
    <row r="14" spans="1:16" s="3" customFormat="1" ht="30" customHeight="1" x14ac:dyDescent="0.25">
      <c r="A14" s="106"/>
      <c r="B14" s="107"/>
      <c r="C14" s="108"/>
      <c r="D14" s="108"/>
      <c r="E14" s="108"/>
      <c r="F14" s="253">
        <f>AVERAGE(F10,F13)</f>
        <v>40.894999999999996</v>
      </c>
      <c r="G14" s="130">
        <f>AVERAGE(G10,G13)</f>
        <v>41.296125000000011</v>
      </c>
      <c r="H14" s="130" t="s">
        <v>72</v>
      </c>
      <c r="I14" s="109">
        <f>AVERAGE(I10,I13)</f>
        <v>0.40112500000001106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41.635000000000005</v>
      </c>
      <c r="G15" s="115">
        <f>AVERAGE(G11,G12)</f>
        <v>42.18685380116959</v>
      </c>
      <c r="H15" s="115" t="s">
        <v>137</v>
      </c>
      <c r="I15" s="116">
        <f>AVERAGE(I11,I12)</f>
        <v>0.55185380116958882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41.265000000000001</v>
      </c>
      <c r="G16" s="119">
        <f>AVERAGE(G10:G13)</f>
        <v>41.741489400584797</v>
      </c>
      <c r="H16" s="120"/>
      <c r="I16" s="121">
        <f>AVERAGE(I10:I13)</f>
        <v>0.47648940058479994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Наум</v>
      </c>
      <c r="D18" s="131" t="str">
        <f>B11</f>
        <v>Горбоконь Андрей</v>
      </c>
      <c r="E18" s="131" t="str">
        <f>B12</f>
        <v>Горбоконь Андрей</v>
      </c>
      <c r="F18" s="131" t="str">
        <f>B13</f>
        <v>Наум</v>
      </c>
    </row>
    <row r="19" spans="2:14" x14ac:dyDescent="0.25">
      <c r="B19" s="1">
        <v>1</v>
      </c>
      <c r="C19" s="132">
        <v>42.61</v>
      </c>
      <c r="D19" s="133">
        <v>43.53</v>
      </c>
      <c r="E19" s="133">
        <v>43.05</v>
      </c>
      <c r="F19" s="134">
        <v>42.37</v>
      </c>
      <c r="M19" s="2"/>
      <c r="N19" s="2"/>
    </row>
    <row r="20" spans="2:14" x14ac:dyDescent="0.25">
      <c r="B20" s="1">
        <v>2</v>
      </c>
      <c r="C20" s="135">
        <v>41.46</v>
      </c>
      <c r="D20" s="136">
        <v>42.31</v>
      </c>
      <c r="E20" s="136">
        <v>42.58</v>
      </c>
      <c r="F20" s="137">
        <v>41.51</v>
      </c>
      <c r="M20" s="3"/>
      <c r="N20" s="3"/>
    </row>
    <row r="21" spans="2:14" x14ac:dyDescent="0.25">
      <c r="B21" s="1">
        <v>3</v>
      </c>
      <c r="C21" s="135">
        <v>42.92</v>
      </c>
      <c r="D21" s="136">
        <v>42.34</v>
      </c>
      <c r="E21" s="136">
        <v>42.21</v>
      </c>
      <c r="F21" s="137">
        <v>41.36</v>
      </c>
      <c r="M21" s="3"/>
      <c r="N21" s="3"/>
    </row>
    <row r="22" spans="2:14" x14ac:dyDescent="0.25">
      <c r="B22" s="1">
        <v>4</v>
      </c>
      <c r="C22" s="135">
        <v>41.2</v>
      </c>
      <c r="D22" s="136">
        <v>42.12</v>
      </c>
      <c r="E22" s="136">
        <v>41.89</v>
      </c>
      <c r="F22" s="137">
        <v>41.17</v>
      </c>
      <c r="M22" s="3"/>
      <c r="N22" s="3"/>
    </row>
    <row r="23" spans="2:14" x14ac:dyDescent="0.25">
      <c r="B23" s="1">
        <v>5</v>
      </c>
      <c r="C23" s="135">
        <v>41.23</v>
      </c>
      <c r="D23" s="136">
        <v>42.06</v>
      </c>
      <c r="E23" s="136">
        <v>42.51</v>
      </c>
      <c r="F23" s="137">
        <v>41.12</v>
      </c>
    </row>
    <row r="24" spans="2:14" x14ac:dyDescent="0.25">
      <c r="B24" s="1">
        <v>6</v>
      </c>
      <c r="C24" s="135">
        <v>41.24</v>
      </c>
      <c r="D24" s="136">
        <v>42.56</v>
      </c>
      <c r="E24" s="136">
        <v>42.14</v>
      </c>
      <c r="F24" s="137">
        <v>41.86</v>
      </c>
    </row>
    <row r="25" spans="2:14" x14ac:dyDescent="0.25">
      <c r="B25" s="1">
        <v>7</v>
      </c>
      <c r="C25" s="135">
        <v>41.13</v>
      </c>
      <c r="D25" s="136">
        <v>42.93</v>
      </c>
      <c r="E25" s="136">
        <v>41.63</v>
      </c>
      <c r="F25" s="137">
        <v>41.49</v>
      </c>
    </row>
    <row r="26" spans="2:14" x14ac:dyDescent="0.25">
      <c r="B26" s="1">
        <v>8</v>
      </c>
      <c r="C26" s="135">
        <v>40.92</v>
      </c>
      <c r="D26" s="136">
        <v>42.08</v>
      </c>
      <c r="E26" s="136">
        <v>42.12</v>
      </c>
      <c r="F26" s="137">
        <v>41.01</v>
      </c>
    </row>
    <row r="27" spans="2:14" x14ac:dyDescent="0.25">
      <c r="B27" s="1">
        <v>9</v>
      </c>
      <c r="C27" s="135">
        <v>40.92</v>
      </c>
      <c r="D27" s="136">
        <v>42.01</v>
      </c>
      <c r="E27" s="136">
        <v>41.98</v>
      </c>
      <c r="F27" s="137">
        <v>41.02</v>
      </c>
    </row>
    <row r="28" spans="2:14" x14ac:dyDescent="0.25">
      <c r="B28" s="1">
        <v>10</v>
      </c>
      <c r="C28" s="135">
        <v>41.15</v>
      </c>
      <c r="D28" s="136">
        <v>42</v>
      </c>
      <c r="E28" s="136">
        <v>41.86</v>
      </c>
      <c r="F28" s="137">
        <v>41.07</v>
      </c>
    </row>
    <row r="29" spans="2:14" x14ac:dyDescent="0.25">
      <c r="B29" s="1">
        <v>11</v>
      </c>
      <c r="C29" s="135">
        <v>41.09</v>
      </c>
      <c r="D29" s="136">
        <v>41.81</v>
      </c>
      <c r="E29" s="136">
        <v>42.02</v>
      </c>
      <c r="F29" s="137">
        <v>41.06</v>
      </c>
    </row>
    <row r="30" spans="2:14" x14ac:dyDescent="0.25">
      <c r="B30" s="1">
        <v>12</v>
      </c>
      <c r="C30" s="135">
        <v>41.11</v>
      </c>
      <c r="D30" s="136">
        <v>42.3</v>
      </c>
      <c r="E30" s="136">
        <v>41.85</v>
      </c>
      <c r="F30" s="137">
        <v>42.23</v>
      </c>
    </row>
    <row r="31" spans="2:14" x14ac:dyDescent="0.25">
      <c r="B31" s="1">
        <v>13</v>
      </c>
      <c r="C31" s="135">
        <v>41.26</v>
      </c>
      <c r="D31" s="136">
        <v>43.45</v>
      </c>
      <c r="E31" s="136">
        <v>42.25</v>
      </c>
      <c r="F31" s="137">
        <v>41.11</v>
      </c>
    </row>
    <row r="32" spans="2:14" x14ac:dyDescent="0.25">
      <c r="B32" s="1">
        <v>14</v>
      </c>
      <c r="C32" s="135">
        <v>40.99</v>
      </c>
      <c r="D32" s="136">
        <v>41.95</v>
      </c>
      <c r="E32" s="136">
        <v>41.89</v>
      </c>
      <c r="F32" s="137">
        <v>40.869999999999997</v>
      </c>
    </row>
    <row r="33" spans="2:6" x14ac:dyDescent="0.25">
      <c r="B33" s="1">
        <v>15</v>
      </c>
      <c r="C33" s="135">
        <v>41.31</v>
      </c>
      <c r="D33" s="136">
        <v>42.3</v>
      </c>
      <c r="E33" s="136">
        <v>42.07</v>
      </c>
      <c r="F33" s="137">
        <v>41.05</v>
      </c>
    </row>
    <row r="34" spans="2:6" x14ac:dyDescent="0.25">
      <c r="B34" s="1">
        <v>16</v>
      </c>
      <c r="C34" s="135">
        <v>41.29</v>
      </c>
      <c r="D34" s="136">
        <v>41.78</v>
      </c>
      <c r="E34" s="136">
        <v>41.73</v>
      </c>
      <c r="F34" s="137">
        <v>41.05</v>
      </c>
    </row>
    <row r="35" spans="2:6" x14ac:dyDescent="0.25">
      <c r="B35" s="1">
        <v>17</v>
      </c>
      <c r="C35" s="135">
        <v>41.07</v>
      </c>
      <c r="D35" s="136">
        <v>41.64</v>
      </c>
      <c r="E35" s="136">
        <v>42.14</v>
      </c>
      <c r="F35" s="137">
        <v>40.94</v>
      </c>
    </row>
    <row r="36" spans="2:6" x14ac:dyDescent="0.25">
      <c r="B36" s="1">
        <v>18</v>
      </c>
      <c r="C36" s="135">
        <v>41.11</v>
      </c>
      <c r="D36" s="136">
        <v>42.25</v>
      </c>
      <c r="E36" s="136">
        <v>41.83</v>
      </c>
      <c r="F36" s="137">
        <v>40.97</v>
      </c>
    </row>
    <row r="37" spans="2:6" x14ac:dyDescent="0.25">
      <c r="B37" s="1">
        <v>19</v>
      </c>
      <c r="C37" s="135">
        <v>41.08</v>
      </c>
      <c r="D37" s="136">
        <v>42.19</v>
      </c>
      <c r="E37" s="136">
        <v>42.14</v>
      </c>
      <c r="F37" s="137">
        <v>41.1</v>
      </c>
    </row>
    <row r="38" spans="2:6" x14ac:dyDescent="0.25">
      <c r="B38" s="1">
        <v>20</v>
      </c>
      <c r="C38" s="135">
        <v>41.09</v>
      </c>
      <c r="D38" s="136"/>
      <c r="E38" s="136">
        <v>42.28</v>
      </c>
      <c r="F38" s="137">
        <v>40.97</v>
      </c>
    </row>
    <row r="39" spans="2:6" x14ac:dyDescent="0.25">
      <c r="B39" s="1">
        <v>21</v>
      </c>
      <c r="C39" s="135">
        <v>41.3</v>
      </c>
      <c r="D39" s="136"/>
      <c r="E39" s="136">
        <v>42.15</v>
      </c>
      <c r="F39" s="137">
        <v>41.06</v>
      </c>
    </row>
    <row r="40" spans="2:6" x14ac:dyDescent="0.25">
      <c r="B40" s="1">
        <v>22</v>
      </c>
      <c r="C40" s="135">
        <v>41.33</v>
      </c>
      <c r="D40" s="136"/>
      <c r="E40" s="136">
        <v>41.99</v>
      </c>
      <c r="F40" s="137">
        <v>41.25</v>
      </c>
    </row>
    <row r="41" spans="2:6" x14ac:dyDescent="0.25">
      <c r="B41" s="1">
        <v>23</v>
      </c>
      <c r="C41" s="135">
        <v>41.47</v>
      </c>
      <c r="D41" s="136"/>
      <c r="E41" s="136">
        <v>41.85</v>
      </c>
      <c r="F41" s="137">
        <v>41.6</v>
      </c>
    </row>
    <row r="42" spans="2:6" x14ac:dyDescent="0.25">
      <c r="B42" s="1">
        <v>24</v>
      </c>
      <c r="C42" s="135">
        <v>41.48</v>
      </c>
      <c r="D42" s="136"/>
      <c r="E42" s="136">
        <v>41.82</v>
      </c>
      <c r="F42" s="137">
        <v>41.09</v>
      </c>
    </row>
    <row r="43" spans="2:6" x14ac:dyDescent="0.25">
      <c r="B43" s="1">
        <v>25</v>
      </c>
      <c r="C43" s="135">
        <v>41.22</v>
      </c>
      <c r="D43" s="136"/>
      <c r="E43" s="136">
        <v>41.79</v>
      </c>
      <c r="F43" s="137">
        <v>41.05</v>
      </c>
    </row>
    <row r="44" spans="2:6" x14ac:dyDescent="0.25">
      <c r="B44" s="1">
        <v>26</v>
      </c>
      <c r="C44" s="135">
        <v>41.45</v>
      </c>
      <c r="D44" s="136"/>
      <c r="E44" s="136">
        <v>41.68</v>
      </c>
      <c r="F44" s="137">
        <v>41.09</v>
      </c>
    </row>
    <row r="45" spans="2:6" x14ac:dyDescent="0.25">
      <c r="B45" s="1">
        <v>27</v>
      </c>
      <c r="C45" s="135">
        <v>41.15</v>
      </c>
      <c r="D45" s="136"/>
      <c r="E45" s="136">
        <v>41.81</v>
      </c>
      <c r="F45" s="137">
        <v>41.14</v>
      </c>
    </row>
    <row r="46" spans="2:6" x14ac:dyDescent="0.25">
      <c r="B46" s="1">
        <v>28</v>
      </c>
      <c r="C46" s="135">
        <v>41.19</v>
      </c>
      <c r="D46" s="136"/>
      <c r="E46" s="136">
        <v>42.23</v>
      </c>
      <c r="F46" s="137">
        <v>41.08</v>
      </c>
    </row>
    <row r="47" spans="2:6" x14ac:dyDescent="0.25">
      <c r="B47" s="1">
        <v>29</v>
      </c>
      <c r="C47" s="135">
        <v>41.15</v>
      </c>
      <c r="D47" s="136"/>
      <c r="E47" s="136">
        <v>42.39</v>
      </c>
      <c r="F47" s="137">
        <v>41.14</v>
      </c>
    </row>
    <row r="48" spans="2:6" x14ac:dyDescent="0.25">
      <c r="B48" s="1">
        <v>30</v>
      </c>
      <c r="C48" s="135">
        <v>41.68</v>
      </c>
      <c r="D48" s="136"/>
      <c r="E48" s="136">
        <v>42.84</v>
      </c>
      <c r="F48" s="137">
        <v>41.06</v>
      </c>
    </row>
    <row r="49" spans="2:6" x14ac:dyDescent="0.25">
      <c r="B49" s="1">
        <v>31</v>
      </c>
      <c r="C49" s="135">
        <v>41.48</v>
      </c>
      <c r="D49" s="136"/>
      <c r="E49" s="136">
        <v>41.86</v>
      </c>
      <c r="F49" s="137">
        <v>41.15</v>
      </c>
    </row>
    <row r="50" spans="2:6" x14ac:dyDescent="0.25">
      <c r="B50" s="1">
        <v>32</v>
      </c>
      <c r="C50" s="135">
        <v>41.28</v>
      </c>
      <c r="D50" s="136"/>
      <c r="E50" s="136">
        <v>41.81</v>
      </c>
      <c r="F50" s="137">
        <v>41.01</v>
      </c>
    </row>
    <row r="51" spans="2:6" x14ac:dyDescent="0.25">
      <c r="B51" s="1">
        <v>33</v>
      </c>
      <c r="C51" s="135">
        <v>41.21</v>
      </c>
      <c r="D51" s="136"/>
      <c r="E51" s="136">
        <v>42.07</v>
      </c>
      <c r="F51" s="137">
        <v>41.07</v>
      </c>
    </row>
    <row r="52" spans="2:6" x14ac:dyDescent="0.25">
      <c r="B52" s="1">
        <v>34</v>
      </c>
      <c r="C52" s="135">
        <v>41.18</v>
      </c>
      <c r="D52" s="136"/>
      <c r="E52" s="136">
        <v>42.41</v>
      </c>
      <c r="F52" s="137">
        <v>40.99</v>
      </c>
    </row>
    <row r="53" spans="2:6" x14ac:dyDescent="0.25">
      <c r="B53" s="1">
        <v>35</v>
      </c>
      <c r="C53" s="135">
        <v>41.1</v>
      </c>
      <c r="D53" s="136"/>
      <c r="E53" s="136">
        <v>42.07</v>
      </c>
      <c r="F53" s="137">
        <v>41.13</v>
      </c>
    </row>
    <row r="54" spans="2:6" x14ac:dyDescent="0.25">
      <c r="B54" s="1">
        <v>36</v>
      </c>
      <c r="C54" s="135">
        <v>41.17</v>
      </c>
      <c r="D54" s="136"/>
      <c r="E54" s="136">
        <v>41.97</v>
      </c>
      <c r="F54" s="137">
        <v>41.38</v>
      </c>
    </row>
    <row r="55" spans="2:6" x14ac:dyDescent="0.25">
      <c r="B55" s="1">
        <v>37</v>
      </c>
      <c r="C55" s="135">
        <v>41.13</v>
      </c>
      <c r="D55" s="136"/>
      <c r="E55" s="136">
        <v>41.74</v>
      </c>
      <c r="F55" s="137">
        <v>41.34</v>
      </c>
    </row>
    <row r="56" spans="2:6" x14ac:dyDescent="0.25">
      <c r="B56" s="1">
        <v>38</v>
      </c>
      <c r="C56" s="135">
        <v>41.16</v>
      </c>
      <c r="D56" s="136"/>
      <c r="E56" s="136">
        <v>41.76</v>
      </c>
      <c r="F56" s="137">
        <v>41.41</v>
      </c>
    </row>
    <row r="57" spans="2:6" x14ac:dyDescent="0.25">
      <c r="B57" s="1">
        <v>39</v>
      </c>
      <c r="C57" s="135">
        <v>41.13</v>
      </c>
      <c r="D57" s="136"/>
      <c r="E57" s="136">
        <v>41.78</v>
      </c>
      <c r="F57" s="137">
        <v>41.27</v>
      </c>
    </row>
    <row r="58" spans="2:6" x14ac:dyDescent="0.25">
      <c r="B58" s="1">
        <v>40</v>
      </c>
      <c r="C58" s="135">
        <v>41.61</v>
      </c>
      <c r="D58" s="136"/>
      <c r="E58" s="136">
        <v>41.68</v>
      </c>
      <c r="F58" s="137">
        <v>41.47</v>
      </c>
    </row>
    <row r="59" spans="2:6" x14ac:dyDescent="0.25">
      <c r="B59" s="1">
        <v>41</v>
      </c>
      <c r="C59" s="135"/>
      <c r="D59" s="136"/>
      <c r="E59" s="136">
        <v>42.07</v>
      </c>
      <c r="F59" s="137">
        <v>41.34</v>
      </c>
    </row>
    <row r="60" spans="2:6" x14ac:dyDescent="0.25">
      <c r="B60" s="1">
        <v>42</v>
      </c>
      <c r="C60" s="135"/>
      <c r="D60" s="136"/>
      <c r="E60" s="136">
        <v>41.87</v>
      </c>
      <c r="F60" s="137">
        <v>41.06</v>
      </c>
    </row>
    <row r="61" spans="2:6" x14ac:dyDescent="0.25">
      <c r="B61" s="1">
        <v>43</v>
      </c>
      <c r="C61" s="135"/>
      <c r="D61" s="136"/>
      <c r="E61" s="136">
        <v>43.21</v>
      </c>
      <c r="F61" s="137">
        <v>41.08</v>
      </c>
    </row>
    <row r="62" spans="2:6" x14ac:dyDescent="0.25">
      <c r="B62" s="1">
        <v>44</v>
      </c>
      <c r="C62" s="135"/>
      <c r="D62" s="136"/>
      <c r="E62" s="136">
        <v>42.63</v>
      </c>
      <c r="F62" s="137">
        <v>41.14</v>
      </c>
    </row>
    <row r="63" spans="2:6" x14ac:dyDescent="0.25">
      <c r="B63" s="1">
        <v>45</v>
      </c>
      <c r="C63" s="135"/>
      <c r="D63" s="136"/>
      <c r="E63" s="136">
        <v>41.88</v>
      </c>
      <c r="F63" s="137">
        <v>41.11</v>
      </c>
    </row>
    <row r="64" spans="2:6" x14ac:dyDescent="0.25">
      <c r="B64" s="1">
        <v>46</v>
      </c>
      <c r="C64" s="135"/>
      <c r="D64" s="136"/>
      <c r="E64" s="136"/>
      <c r="F64" s="137">
        <v>41.21</v>
      </c>
    </row>
    <row r="65" spans="2:6" x14ac:dyDescent="0.25">
      <c r="B65" s="1">
        <v>47</v>
      </c>
      <c r="C65" s="135"/>
      <c r="D65" s="136"/>
      <c r="E65" s="136"/>
      <c r="F65" s="137">
        <v>40.93</v>
      </c>
    </row>
    <row r="66" spans="2:6" x14ac:dyDescent="0.25">
      <c r="B66" s="1">
        <v>48</v>
      </c>
      <c r="C66" s="135"/>
      <c r="D66" s="136"/>
      <c r="E66" s="136"/>
      <c r="F66" s="137">
        <v>41.23</v>
      </c>
    </row>
    <row r="67" spans="2:6" x14ac:dyDescent="0.25">
      <c r="B67" s="1">
        <v>49</v>
      </c>
      <c r="C67" s="135"/>
      <c r="D67" s="136"/>
      <c r="E67" s="136"/>
      <c r="F67" s="137">
        <v>41.12</v>
      </c>
    </row>
    <row r="68" spans="2:6" x14ac:dyDescent="0.25">
      <c r="B68" s="1">
        <v>50</v>
      </c>
      <c r="C68" s="135"/>
      <c r="D68" s="136"/>
      <c r="E68" s="136"/>
      <c r="F68" s="137">
        <v>41.26</v>
      </c>
    </row>
    <row r="69" spans="2:6" x14ac:dyDescent="0.25">
      <c r="B69" s="1">
        <v>51</v>
      </c>
      <c r="C69" s="135"/>
      <c r="D69" s="136"/>
      <c r="E69" s="136"/>
      <c r="F69" s="137">
        <v>41.03</v>
      </c>
    </row>
    <row r="70" spans="2:6" x14ac:dyDescent="0.25">
      <c r="B70" s="1">
        <v>52</v>
      </c>
      <c r="C70" s="135"/>
      <c r="D70" s="136"/>
      <c r="E70" s="136"/>
      <c r="F70" s="137">
        <v>41.31</v>
      </c>
    </row>
    <row r="71" spans="2:6" x14ac:dyDescent="0.25">
      <c r="B71" s="1">
        <v>53</v>
      </c>
      <c r="C71" s="135"/>
      <c r="D71" s="136"/>
      <c r="E71" s="136"/>
      <c r="F71" s="137">
        <v>41.44</v>
      </c>
    </row>
    <row r="72" spans="2:6" x14ac:dyDescent="0.25">
      <c r="B72" s="1">
        <v>54</v>
      </c>
      <c r="C72" s="135"/>
      <c r="D72" s="136"/>
      <c r="E72" s="136"/>
      <c r="F72" s="137">
        <v>42.12</v>
      </c>
    </row>
    <row r="73" spans="2:6" x14ac:dyDescent="0.25">
      <c r="B73" s="1">
        <v>55</v>
      </c>
      <c r="C73" s="135"/>
      <c r="D73" s="136"/>
      <c r="E73" s="136"/>
      <c r="F73" s="137">
        <v>42.68</v>
      </c>
    </row>
    <row r="74" spans="2:6" x14ac:dyDescent="0.25">
      <c r="B74" s="1">
        <v>56</v>
      </c>
      <c r="C74" s="135"/>
      <c r="D74" s="136"/>
      <c r="E74" s="136"/>
      <c r="F74" s="137">
        <v>43.12</v>
      </c>
    </row>
    <row r="75" spans="2:6" x14ac:dyDescent="0.25">
      <c r="B75" s="1">
        <v>57</v>
      </c>
      <c r="C75" s="135"/>
      <c r="D75" s="136"/>
      <c r="E75" s="136"/>
      <c r="F75" s="137">
        <v>41.14</v>
      </c>
    </row>
    <row r="76" spans="2:6" x14ac:dyDescent="0.25">
      <c r="B76" s="1">
        <v>58</v>
      </c>
      <c r="C76" s="135"/>
      <c r="D76" s="136"/>
      <c r="E76" s="136"/>
      <c r="F76" s="137">
        <v>41.66</v>
      </c>
    </row>
    <row r="77" spans="2:6" x14ac:dyDescent="0.25">
      <c r="B77" s="1">
        <v>59</v>
      </c>
      <c r="C77" s="135"/>
      <c r="D77" s="136"/>
      <c r="E77" s="136"/>
      <c r="F77" s="137">
        <v>41.09</v>
      </c>
    </row>
    <row r="78" spans="2:6" x14ac:dyDescent="0.25">
      <c r="B78" s="1">
        <v>60</v>
      </c>
      <c r="C78" s="135"/>
      <c r="D78" s="136"/>
      <c r="E78" s="136"/>
      <c r="F78" s="137">
        <v>41.28</v>
      </c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I14" sqref="I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110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thickBot="1" x14ac:dyDescent="0.3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108</v>
      </c>
      <c r="C10" s="88">
        <v>2</v>
      </c>
      <c r="D10" s="88">
        <v>22</v>
      </c>
      <c r="E10" s="89">
        <f>D10</f>
        <v>22</v>
      </c>
      <c r="F10" s="245">
        <f>MIN(C19:C83)</f>
        <v>41.34</v>
      </c>
      <c r="G10" s="164">
        <f>AVERAGE(C19:C83)</f>
        <v>42.423333333333332</v>
      </c>
      <c r="H10" s="91">
        <v>3</v>
      </c>
      <c r="I10" s="92">
        <f>G10-F10</f>
        <v>1.0833333333333286</v>
      </c>
      <c r="J10" s="93">
        <v>1.1840277777777778E-2</v>
      </c>
      <c r="K10" s="93">
        <f>J10</f>
        <v>1.1840277777777778E-2</v>
      </c>
      <c r="L10" s="94">
        <f>K10</f>
        <v>1.1840277777777778E-2</v>
      </c>
      <c r="M10" s="95" t="s">
        <v>126</v>
      </c>
      <c r="N10" s="96">
        <v>-8</v>
      </c>
      <c r="O10" s="241" t="s">
        <v>119</v>
      </c>
      <c r="P10" s="98"/>
    </row>
    <row r="11" spans="1:16" s="3" customFormat="1" ht="30" customHeight="1" thickBot="1" x14ac:dyDescent="0.3">
      <c r="A11" s="86">
        <v>2</v>
      </c>
      <c r="B11" s="87" t="s">
        <v>107</v>
      </c>
      <c r="C11" s="88">
        <v>21</v>
      </c>
      <c r="D11" s="88">
        <v>67</v>
      </c>
      <c r="E11" s="89">
        <f>D11-D10</f>
        <v>45</v>
      </c>
      <c r="F11" s="246">
        <f>MIN(D19:D83)</f>
        <v>41.18</v>
      </c>
      <c r="G11" s="163">
        <f>AVERAGE(D19:D83)</f>
        <v>41.474318181818184</v>
      </c>
      <c r="H11" s="91">
        <v>3</v>
      </c>
      <c r="I11" s="92">
        <f>G11-F11</f>
        <v>0.29431818181818414</v>
      </c>
      <c r="J11" s="93">
        <v>3.4525462962962966E-2</v>
      </c>
      <c r="K11" s="93">
        <f>J11-J10</f>
        <v>2.268518518518519E-2</v>
      </c>
      <c r="L11" s="94">
        <f>K11</f>
        <v>2.268518518518519E-2</v>
      </c>
      <c r="M11" s="95" t="s">
        <v>127</v>
      </c>
      <c r="N11" s="96"/>
      <c r="O11" s="97"/>
      <c r="P11" s="98"/>
    </row>
    <row r="12" spans="1:16" s="3" customFormat="1" ht="30" customHeight="1" x14ac:dyDescent="0.25">
      <c r="A12" s="86">
        <v>3</v>
      </c>
      <c r="B12" s="87" t="s">
        <v>108</v>
      </c>
      <c r="C12" s="99">
        <v>4</v>
      </c>
      <c r="D12" s="88">
        <v>112</v>
      </c>
      <c r="E12" s="89">
        <f>D12-D11</f>
        <v>45</v>
      </c>
      <c r="F12" s="166">
        <f>MIN(E19:E83)</f>
        <v>41.49</v>
      </c>
      <c r="G12" s="90">
        <f>AVERAGE(E19:E83)</f>
        <v>41.829318181818181</v>
      </c>
      <c r="H12" s="91">
        <v>6</v>
      </c>
      <c r="I12" s="92">
        <f>G12-F12</f>
        <v>0.33931818181817874</v>
      </c>
      <c r="J12" s="93">
        <v>5.7442129629629628E-2</v>
      </c>
      <c r="K12" s="93">
        <f>J12-J11</f>
        <v>2.2916666666666662E-2</v>
      </c>
      <c r="L12" s="93">
        <f>K12+K10</f>
        <v>3.4756944444444438E-2</v>
      </c>
      <c r="M12" s="95" t="s">
        <v>128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107</v>
      </c>
      <c r="C13" s="102">
        <v>10</v>
      </c>
      <c r="D13" s="102">
        <v>167</v>
      </c>
      <c r="E13" s="89">
        <f>D13-D12</f>
        <v>55</v>
      </c>
      <c r="F13" s="126">
        <f>MIN(F19:F83)</f>
        <v>41.46</v>
      </c>
      <c r="G13" s="127">
        <f>AVERAGE(F19:F83)</f>
        <v>41.786363636363639</v>
      </c>
      <c r="H13" s="128">
        <v>9</v>
      </c>
      <c r="I13" s="103">
        <f>G13-F13</f>
        <v>0.32636363636363797</v>
      </c>
      <c r="J13" s="93">
        <v>8.3726851851851858E-2</v>
      </c>
      <c r="K13" s="105">
        <f>J13-J12</f>
        <v>2.628472222222223E-2</v>
      </c>
      <c r="L13" s="104">
        <f>K13+K11</f>
        <v>4.896990740740742E-2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41.415000000000006</v>
      </c>
      <c r="G14" s="130">
        <f>AVERAGE(G10,G12)</f>
        <v>42.126325757575756</v>
      </c>
      <c r="H14" s="130" t="s">
        <v>129</v>
      </c>
      <c r="I14" s="109">
        <f>AVERAGE(I10,I12)</f>
        <v>0.71132575757575367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41.475000000000001</v>
      </c>
      <c r="G15" s="115">
        <f>AVERAGE(G12,G13)</f>
        <v>41.807840909090913</v>
      </c>
      <c r="H15" s="115" t="s">
        <v>169</v>
      </c>
      <c r="I15" s="116">
        <f>AVERAGE(I12,I13)</f>
        <v>0.33284090909090835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41.367500000000007</v>
      </c>
      <c r="G16" s="119">
        <f>AVERAGE(G10:G13)</f>
        <v>41.878333333333337</v>
      </c>
      <c r="H16" s="120"/>
      <c r="I16" s="121">
        <f>AVERAGE(I10:I13)</f>
        <v>0.51083333333333236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Полупан Вова</v>
      </c>
      <c r="D18" s="131" t="str">
        <f>B11</f>
        <v>Манило Денис</v>
      </c>
      <c r="E18" s="131" t="str">
        <f>B12</f>
        <v>Полупан Вова</v>
      </c>
      <c r="F18" s="131" t="str">
        <f>B13</f>
        <v>Манило Денис</v>
      </c>
    </row>
    <row r="19" spans="2:14" x14ac:dyDescent="0.25">
      <c r="B19" s="1">
        <v>1</v>
      </c>
      <c r="C19" s="132">
        <v>42.86</v>
      </c>
      <c r="D19" s="133">
        <v>42.55</v>
      </c>
      <c r="E19" s="133">
        <v>43.15</v>
      </c>
      <c r="F19" s="134">
        <v>42.86</v>
      </c>
      <c r="M19" s="2"/>
      <c r="N19" s="2"/>
    </row>
    <row r="20" spans="2:14" x14ac:dyDescent="0.25">
      <c r="B20" s="1">
        <v>2</v>
      </c>
      <c r="C20" s="135">
        <v>42.77</v>
      </c>
      <c r="D20" s="136">
        <v>41.8</v>
      </c>
      <c r="E20" s="136">
        <v>42.15</v>
      </c>
      <c r="F20" s="137">
        <v>42.5</v>
      </c>
      <c r="M20" s="3"/>
      <c r="N20" s="3"/>
    </row>
    <row r="21" spans="2:14" x14ac:dyDescent="0.25">
      <c r="B21" s="1">
        <v>3</v>
      </c>
      <c r="C21" s="135">
        <v>44.38</v>
      </c>
      <c r="D21" s="136">
        <v>41.46</v>
      </c>
      <c r="E21" s="136">
        <v>41.9</v>
      </c>
      <c r="F21" s="137">
        <v>42.06</v>
      </c>
      <c r="M21" s="3"/>
      <c r="N21" s="3"/>
    </row>
    <row r="22" spans="2:14" x14ac:dyDescent="0.25">
      <c r="B22" s="1">
        <v>4</v>
      </c>
      <c r="C22" s="135">
        <v>42.12</v>
      </c>
      <c r="D22" s="136">
        <v>41.37</v>
      </c>
      <c r="E22" s="136">
        <v>41.92</v>
      </c>
      <c r="F22" s="137">
        <v>41.71</v>
      </c>
      <c r="M22" s="3"/>
      <c r="N22" s="3"/>
    </row>
    <row r="23" spans="2:14" x14ac:dyDescent="0.25">
      <c r="B23" s="1">
        <v>5</v>
      </c>
      <c r="C23" s="135">
        <v>43</v>
      </c>
      <c r="D23" s="136">
        <v>41.47</v>
      </c>
      <c r="E23" s="136">
        <v>42.02</v>
      </c>
      <c r="F23" s="137">
        <v>42.81</v>
      </c>
    </row>
    <row r="24" spans="2:14" x14ac:dyDescent="0.25">
      <c r="B24" s="1">
        <v>6</v>
      </c>
      <c r="C24" s="135">
        <v>42.02</v>
      </c>
      <c r="D24" s="136">
        <v>41.61</v>
      </c>
      <c r="E24" s="136">
        <v>42.18</v>
      </c>
      <c r="F24" s="137">
        <v>41.73</v>
      </c>
    </row>
    <row r="25" spans="2:14" x14ac:dyDescent="0.25">
      <c r="B25" s="1">
        <v>7</v>
      </c>
      <c r="C25" s="135">
        <v>41.87</v>
      </c>
      <c r="D25" s="136">
        <v>41.58</v>
      </c>
      <c r="E25" s="136">
        <v>41.71</v>
      </c>
      <c r="F25" s="137">
        <v>42.99</v>
      </c>
    </row>
    <row r="26" spans="2:14" x14ac:dyDescent="0.25">
      <c r="B26" s="1">
        <v>8</v>
      </c>
      <c r="C26" s="135">
        <v>41.43</v>
      </c>
      <c r="D26" s="136">
        <v>41.8</v>
      </c>
      <c r="E26" s="136">
        <v>41.61</v>
      </c>
      <c r="F26" s="137">
        <v>41.66</v>
      </c>
    </row>
    <row r="27" spans="2:14" x14ac:dyDescent="0.25">
      <c r="B27" s="1">
        <v>9</v>
      </c>
      <c r="C27" s="135">
        <v>41.5</v>
      </c>
      <c r="D27" s="136">
        <v>41.54</v>
      </c>
      <c r="E27" s="136">
        <v>41.53</v>
      </c>
      <c r="F27" s="137">
        <v>41.72</v>
      </c>
    </row>
    <row r="28" spans="2:14" x14ac:dyDescent="0.25">
      <c r="B28" s="1">
        <v>10</v>
      </c>
      <c r="C28" s="135">
        <v>41.75</v>
      </c>
      <c r="D28" s="136">
        <v>41.33</v>
      </c>
      <c r="E28" s="136">
        <v>41.49</v>
      </c>
      <c r="F28" s="137">
        <v>41.68</v>
      </c>
    </row>
    <row r="29" spans="2:14" x14ac:dyDescent="0.25">
      <c r="B29" s="1">
        <v>11</v>
      </c>
      <c r="C29" s="248">
        <v>41.43</v>
      </c>
      <c r="D29" s="136">
        <v>41.19</v>
      </c>
      <c r="E29" s="136">
        <v>42.33</v>
      </c>
      <c r="F29" s="137">
        <v>41.58</v>
      </c>
    </row>
    <row r="30" spans="2:14" x14ac:dyDescent="0.25">
      <c r="B30" s="1">
        <v>12</v>
      </c>
      <c r="C30" s="2">
        <v>41.42</v>
      </c>
      <c r="D30" s="136">
        <v>41.43</v>
      </c>
      <c r="E30" s="136">
        <v>41.95</v>
      </c>
      <c r="F30" s="137">
        <v>41.67</v>
      </c>
    </row>
    <row r="31" spans="2:14" x14ac:dyDescent="0.25">
      <c r="B31" s="1">
        <v>13</v>
      </c>
      <c r="C31" s="135">
        <v>42.29</v>
      </c>
      <c r="D31" s="136">
        <v>41.37</v>
      </c>
      <c r="E31" s="136">
        <v>41.59</v>
      </c>
      <c r="F31" s="137">
        <v>41.53</v>
      </c>
    </row>
    <row r="32" spans="2:14" x14ac:dyDescent="0.25">
      <c r="B32" s="1">
        <v>14</v>
      </c>
      <c r="C32" s="135">
        <v>41.34</v>
      </c>
      <c r="D32" s="136">
        <v>41.3</v>
      </c>
      <c r="E32" s="136">
        <v>41.69</v>
      </c>
      <c r="F32" s="137">
        <v>41.53</v>
      </c>
    </row>
    <row r="33" spans="2:6" x14ac:dyDescent="0.25">
      <c r="B33" s="1">
        <v>15</v>
      </c>
      <c r="C33" s="249">
        <v>51.05</v>
      </c>
      <c r="D33" s="136">
        <v>41.39</v>
      </c>
      <c r="E33" s="136">
        <v>41.58</v>
      </c>
      <c r="F33" s="137">
        <v>41.62</v>
      </c>
    </row>
    <row r="34" spans="2:6" x14ac:dyDescent="0.25">
      <c r="B34" s="1">
        <v>16</v>
      </c>
      <c r="C34" s="135">
        <v>41.66</v>
      </c>
      <c r="D34" s="136">
        <v>41.35</v>
      </c>
      <c r="E34" s="136">
        <v>41.7</v>
      </c>
      <c r="F34" s="137">
        <v>41.6</v>
      </c>
    </row>
    <row r="35" spans="2:6" x14ac:dyDescent="0.25">
      <c r="B35" s="1">
        <v>17</v>
      </c>
      <c r="C35" s="135">
        <v>41.59</v>
      </c>
      <c r="D35" s="136">
        <v>41.4</v>
      </c>
      <c r="E35" s="136">
        <v>41.8</v>
      </c>
      <c r="F35" s="137">
        <v>41.79</v>
      </c>
    </row>
    <row r="36" spans="2:6" x14ac:dyDescent="0.25">
      <c r="B36" s="1">
        <v>18</v>
      </c>
      <c r="C36" s="135">
        <v>41.64</v>
      </c>
      <c r="D36" s="136">
        <v>41.47</v>
      </c>
      <c r="E36" s="136">
        <v>41.59</v>
      </c>
      <c r="F36" s="137">
        <v>41.65</v>
      </c>
    </row>
    <row r="37" spans="2:6" x14ac:dyDescent="0.25">
      <c r="B37" s="1">
        <v>19</v>
      </c>
      <c r="C37" s="135">
        <v>41.62</v>
      </c>
      <c r="D37" s="136">
        <v>41.64</v>
      </c>
      <c r="E37" s="136">
        <v>41.57</v>
      </c>
      <c r="F37" s="137">
        <v>41.46</v>
      </c>
    </row>
    <row r="38" spans="2:6" x14ac:dyDescent="0.25">
      <c r="B38" s="1">
        <v>20</v>
      </c>
      <c r="C38" s="135">
        <v>41.61</v>
      </c>
      <c r="D38" s="136">
        <v>41.48</v>
      </c>
      <c r="E38" s="136">
        <v>41.63</v>
      </c>
      <c r="F38" s="137">
        <v>41.7</v>
      </c>
    </row>
    <row r="39" spans="2:6" x14ac:dyDescent="0.25">
      <c r="B39" s="1">
        <v>21</v>
      </c>
      <c r="C39" s="135">
        <v>41.54</v>
      </c>
      <c r="D39" s="136">
        <v>41.38</v>
      </c>
      <c r="E39" s="136">
        <v>41.63</v>
      </c>
      <c r="F39" s="137">
        <v>41.72</v>
      </c>
    </row>
    <row r="40" spans="2:6" x14ac:dyDescent="0.25">
      <c r="B40" s="1">
        <v>22</v>
      </c>
      <c r="C40" s="135"/>
      <c r="D40" s="136">
        <v>41.46</v>
      </c>
      <c r="E40" s="136">
        <v>41.75</v>
      </c>
      <c r="F40" s="137">
        <v>41.78</v>
      </c>
    </row>
    <row r="41" spans="2:6" x14ac:dyDescent="0.25">
      <c r="B41" s="1">
        <v>23</v>
      </c>
      <c r="C41" s="135"/>
      <c r="D41" s="136">
        <v>41.44</v>
      </c>
      <c r="E41" s="136">
        <v>41.79</v>
      </c>
      <c r="F41" s="137">
        <v>41.6</v>
      </c>
    </row>
    <row r="42" spans="2:6" x14ac:dyDescent="0.25">
      <c r="B42" s="1">
        <v>24</v>
      </c>
      <c r="C42" s="135"/>
      <c r="D42" s="136">
        <v>41.45</v>
      </c>
      <c r="E42" s="136">
        <v>41.71</v>
      </c>
      <c r="F42" s="137">
        <v>41.56</v>
      </c>
    </row>
    <row r="43" spans="2:6" x14ac:dyDescent="0.25">
      <c r="B43" s="1">
        <v>25</v>
      </c>
      <c r="C43" s="135"/>
      <c r="D43" s="136">
        <v>41.48</v>
      </c>
      <c r="E43" s="136">
        <v>41.68</v>
      </c>
      <c r="F43" s="137">
        <v>41.49</v>
      </c>
    </row>
    <row r="44" spans="2:6" x14ac:dyDescent="0.25">
      <c r="B44" s="1">
        <v>26</v>
      </c>
      <c r="C44" s="135"/>
      <c r="D44" s="136">
        <v>41.27</v>
      </c>
      <c r="E44" s="136">
        <v>41.76</v>
      </c>
      <c r="F44" s="137">
        <v>41.57</v>
      </c>
    </row>
    <row r="45" spans="2:6" x14ac:dyDescent="0.25">
      <c r="B45" s="1">
        <v>27</v>
      </c>
      <c r="C45" s="135"/>
      <c r="D45" s="136">
        <v>41.61</v>
      </c>
      <c r="E45" s="136">
        <v>41.74</v>
      </c>
      <c r="F45" s="137">
        <v>41.66</v>
      </c>
    </row>
    <row r="46" spans="2:6" x14ac:dyDescent="0.25">
      <c r="B46" s="1">
        <v>28</v>
      </c>
      <c r="C46" s="135"/>
      <c r="D46" s="136">
        <v>41.41</v>
      </c>
      <c r="E46" s="136">
        <v>41.67</v>
      </c>
      <c r="F46" s="137">
        <v>41.66</v>
      </c>
    </row>
    <row r="47" spans="2:6" x14ac:dyDescent="0.25">
      <c r="B47" s="1">
        <v>29</v>
      </c>
      <c r="C47" s="135"/>
      <c r="D47" s="136">
        <v>41.52</v>
      </c>
      <c r="E47" s="136">
        <v>41.93</v>
      </c>
      <c r="F47" s="137">
        <v>41.61</v>
      </c>
    </row>
    <row r="48" spans="2:6" x14ac:dyDescent="0.25">
      <c r="B48" s="1">
        <v>30</v>
      </c>
      <c r="C48" s="135"/>
      <c r="D48" s="136">
        <v>41.53</v>
      </c>
      <c r="E48" s="136">
        <v>41.9</v>
      </c>
      <c r="F48" s="137">
        <v>41.69</v>
      </c>
    </row>
    <row r="49" spans="2:6" x14ac:dyDescent="0.25">
      <c r="B49" s="1">
        <v>31</v>
      </c>
      <c r="C49" s="135"/>
      <c r="D49" s="136">
        <v>41.39</v>
      </c>
      <c r="E49" s="136">
        <v>42.03</v>
      </c>
      <c r="F49" s="137">
        <v>41.71</v>
      </c>
    </row>
    <row r="50" spans="2:6" x14ac:dyDescent="0.25">
      <c r="B50" s="1">
        <v>32</v>
      </c>
      <c r="C50" s="135"/>
      <c r="D50" s="136">
        <v>41.48</v>
      </c>
      <c r="E50" s="136">
        <v>42.12</v>
      </c>
      <c r="F50" s="137">
        <v>41.58</v>
      </c>
    </row>
    <row r="51" spans="2:6" x14ac:dyDescent="0.25">
      <c r="B51" s="1">
        <v>33</v>
      </c>
      <c r="C51" s="135"/>
      <c r="D51" s="136">
        <v>41.47</v>
      </c>
      <c r="E51" s="136">
        <v>41.8</v>
      </c>
      <c r="F51" s="137">
        <v>41.71</v>
      </c>
    </row>
    <row r="52" spans="2:6" x14ac:dyDescent="0.25">
      <c r="B52" s="1">
        <v>34</v>
      </c>
      <c r="C52" s="135"/>
      <c r="D52" s="136">
        <v>41.49</v>
      </c>
      <c r="E52" s="136">
        <v>41.78</v>
      </c>
      <c r="F52" s="137">
        <v>41.81</v>
      </c>
    </row>
    <row r="53" spans="2:6" x14ac:dyDescent="0.25">
      <c r="B53" s="1">
        <v>35</v>
      </c>
      <c r="C53" s="135"/>
      <c r="D53" s="136">
        <v>41.41</v>
      </c>
      <c r="E53" s="136">
        <v>41.72</v>
      </c>
      <c r="F53" s="137">
        <v>41.52</v>
      </c>
    </row>
    <row r="54" spans="2:6" x14ac:dyDescent="0.25">
      <c r="B54" s="1">
        <v>36</v>
      </c>
      <c r="C54" s="135"/>
      <c r="D54" s="136">
        <v>41.26</v>
      </c>
      <c r="E54" s="136">
        <v>41.87</v>
      </c>
      <c r="F54" s="137">
        <v>41.62</v>
      </c>
    </row>
    <row r="55" spans="2:6" x14ac:dyDescent="0.25">
      <c r="B55" s="1">
        <v>37</v>
      </c>
      <c r="C55" s="135"/>
      <c r="D55" s="136">
        <v>41.35</v>
      </c>
      <c r="E55" s="136">
        <v>41.71</v>
      </c>
      <c r="F55" s="137">
        <v>41.7</v>
      </c>
    </row>
    <row r="56" spans="2:6" x14ac:dyDescent="0.25">
      <c r="B56" s="1">
        <v>38</v>
      </c>
      <c r="C56" s="135"/>
      <c r="D56" s="136">
        <v>41.3</v>
      </c>
      <c r="E56" s="136">
        <v>41.73</v>
      </c>
      <c r="F56" s="137">
        <v>41.63</v>
      </c>
    </row>
    <row r="57" spans="2:6" x14ac:dyDescent="0.25">
      <c r="B57" s="1">
        <v>39</v>
      </c>
      <c r="C57" s="135"/>
      <c r="D57" s="136">
        <v>41.18</v>
      </c>
      <c r="E57" s="136">
        <v>41.67</v>
      </c>
      <c r="F57" s="137">
        <v>41.93</v>
      </c>
    </row>
    <row r="58" spans="2:6" x14ac:dyDescent="0.25">
      <c r="B58" s="1">
        <v>40</v>
      </c>
      <c r="C58" s="135"/>
      <c r="D58" s="136">
        <v>41.33</v>
      </c>
      <c r="E58" s="136">
        <v>41.57</v>
      </c>
      <c r="F58" s="137">
        <v>41.79</v>
      </c>
    </row>
    <row r="59" spans="2:6" x14ac:dyDescent="0.25">
      <c r="B59" s="1">
        <v>41</v>
      </c>
      <c r="C59" s="135"/>
      <c r="D59" s="136">
        <v>41.48</v>
      </c>
      <c r="E59" s="136">
        <v>41.81</v>
      </c>
      <c r="F59" s="137">
        <v>41.51</v>
      </c>
    </row>
    <row r="60" spans="2:6" x14ac:dyDescent="0.25">
      <c r="B60" s="1">
        <v>42</v>
      </c>
      <c r="C60" s="135"/>
      <c r="D60" s="136">
        <v>41.39</v>
      </c>
      <c r="E60" s="136">
        <v>41.87</v>
      </c>
      <c r="F60" s="137">
        <v>41.58</v>
      </c>
    </row>
    <row r="61" spans="2:6" x14ac:dyDescent="0.25">
      <c r="B61" s="1">
        <v>43</v>
      </c>
      <c r="C61" s="135"/>
      <c r="D61" s="136">
        <v>41.6</v>
      </c>
      <c r="E61" s="136">
        <v>42.51</v>
      </c>
      <c r="F61" s="137">
        <v>41.67</v>
      </c>
    </row>
    <row r="62" spans="2:6" x14ac:dyDescent="0.25">
      <c r="B62" s="1">
        <v>44</v>
      </c>
      <c r="C62" s="135"/>
      <c r="D62" s="136">
        <v>41.66</v>
      </c>
      <c r="E62" s="136">
        <v>41.65</v>
      </c>
      <c r="F62" s="137">
        <v>41.46</v>
      </c>
    </row>
    <row r="63" spans="2:6" x14ac:dyDescent="0.25">
      <c r="B63" s="1">
        <v>45</v>
      </c>
      <c r="C63" s="135"/>
      <c r="D63" s="136"/>
      <c r="E63" s="136"/>
      <c r="F63" s="137">
        <v>41.51</v>
      </c>
    </row>
    <row r="64" spans="2:6" x14ac:dyDescent="0.25">
      <c r="B64" s="1">
        <v>46</v>
      </c>
      <c r="C64" s="135"/>
      <c r="D64" s="136"/>
      <c r="E64" s="136"/>
      <c r="F64" s="137">
        <v>41.68</v>
      </c>
    </row>
    <row r="65" spans="2:6" x14ac:dyDescent="0.25">
      <c r="B65" s="1">
        <v>47</v>
      </c>
      <c r="C65" s="135"/>
      <c r="D65" s="136"/>
      <c r="E65" s="136"/>
      <c r="F65" s="137">
        <v>41.6</v>
      </c>
    </row>
    <row r="66" spans="2:6" x14ac:dyDescent="0.25">
      <c r="B66" s="1">
        <v>48</v>
      </c>
      <c r="C66" s="135"/>
      <c r="D66" s="136"/>
      <c r="E66" s="136"/>
      <c r="F66" s="137">
        <v>41.57</v>
      </c>
    </row>
    <row r="67" spans="2:6" x14ac:dyDescent="0.25">
      <c r="B67" s="1">
        <v>49</v>
      </c>
      <c r="C67" s="135"/>
      <c r="D67" s="136"/>
      <c r="E67" s="136"/>
      <c r="F67" s="137">
        <v>41.65</v>
      </c>
    </row>
    <row r="68" spans="2:6" x14ac:dyDescent="0.25">
      <c r="B68" s="1">
        <v>50</v>
      </c>
      <c r="C68" s="135"/>
      <c r="D68" s="136"/>
      <c r="E68" s="136"/>
      <c r="F68" s="137">
        <v>41.56</v>
      </c>
    </row>
    <row r="69" spans="2:6" x14ac:dyDescent="0.25">
      <c r="B69" s="1">
        <v>51</v>
      </c>
      <c r="C69" s="135"/>
      <c r="D69" s="136"/>
      <c r="E69" s="136"/>
      <c r="F69" s="137">
        <v>41.62</v>
      </c>
    </row>
    <row r="70" spans="2:6" x14ac:dyDescent="0.25">
      <c r="B70" s="1">
        <v>52</v>
      </c>
      <c r="C70" s="135"/>
      <c r="D70" s="136"/>
      <c r="E70" s="136"/>
      <c r="F70" s="137">
        <v>41.59</v>
      </c>
    </row>
    <row r="71" spans="2:6" x14ac:dyDescent="0.25">
      <c r="B71" s="1">
        <v>53</v>
      </c>
      <c r="C71" s="135"/>
      <c r="D71" s="136"/>
      <c r="E71" s="136"/>
      <c r="F71" s="137">
        <v>41.79</v>
      </c>
    </row>
    <row r="72" spans="2:6" x14ac:dyDescent="0.25">
      <c r="B72" s="1">
        <v>54</v>
      </c>
      <c r="C72" s="135"/>
      <c r="D72" s="136"/>
      <c r="E72" s="136"/>
      <c r="F72" s="137">
        <v>43.13</v>
      </c>
    </row>
    <row r="73" spans="2:6" x14ac:dyDescent="0.25">
      <c r="B73" s="1">
        <v>55</v>
      </c>
      <c r="C73" s="135"/>
      <c r="D73" s="136"/>
      <c r="E73" s="136"/>
      <c r="F73" s="137">
        <v>43.14</v>
      </c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I14" activeCellId="1" sqref="G14:G15 I14: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79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thickBot="1" x14ac:dyDescent="0.3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81</v>
      </c>
      <c r="C10" s="88">
        <v>5</v>
      </c>
      <c r="D10" s="88">
        <v>28</v>
      </c>
      <c r="E10" s="89">
        <f>D10</f>
        <v>28</v>
      </c>
      <c r="F10" s="245">
        <f>MIN(C19:C83)</f>
        <v>41.35</v>
      </c>
      <c r="G10" s="164">
        <f>AVERAGE(C19:C83)</f>
        <v>41.77370370370371</v>
      </c>
      <c r="H10" s="91">
        <v>5</v>
      </c>
      <c r="I10" s="92">
        <f>G10-F10</f>
        <v>0.42370370370370836</v>
      </c>
      <c r="J10" s="93">
        <v>1.4548611111111111E-2</v>
      </c>
      <c r="K10" s="93">
        <f>J10</f>
        <v>1.4548611111111111E-2</v>
      </c>
      <c r="L10" s="94">
        <f>K10</f>
        <v>1.4548611111111111E-2</v>
      </c>
      <c r="M10" s="95" t="s">
        <v>140</v>
      </c>
      <c r="N10" s="96">
        <v>-8</v>
      </c>
      <c r="O10" s="241" t="s">
        <v>119</v>
      </c>
      <c r="P10" s="98"/>
    </row>
    <row r="11" spans="1:16" s="3" customFormat="1" ht="30" customHeight="1" x14ac:dyDescent="0.25">
      <c r="A11" s="86">
        <v>2</v>
      </c>
      <c r="B11" s="87" t="s">
        <v>80</v>
      </c>
      <c r="C11" s="88">
        <v>8</v>
      </c>
      <c r="D11" s="88">
        <v>71</v>
      </c>
      <c r="E11" s="89">
        <f>D11-D10</f>
        <v>43</v>
      </c>
      <c r="F11" s="255">
        <f>MIN(D19:D83)</f>
        <v>41.34</v>
      </c>
      <c r="G11" s="163">
        <f>AVERAGE(D19:D83)</f>
        <v>41.723333333333336</v>
      </c>
      <c r="H11" s="91">
        <v>1</v>
      </c>
      <c r="I11" s="92">
        <f>G11-F11</f>
        <v>0.38333333333333286</v>
      </c>
      <c r="J11" s="93">
        <v>3.6435185185185189E-2</v>
      </c>
      <c r="K11" s="93">
        <f>J11-J10</f>
        <v>2.1886574074074079E-2</v>
      </c>
      <c r="L11" s="94">
        <f>K11</f>
        <v>2.1886574074074079E-2</v>
      </c>
      <c r="M11" s="95" t="s">
        <v>141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81</v>
      </c>
      <c r="C12" s="99">
        <v>9</v>
      </c>
      <c r="D12" s="88">
        <v>112</v>
      </c>
      <c r="E12" s="89">
        <f>D12-D11</f>
        <v>41</v>
      </c>
      <c r="F12" s="243">
        <f>MIN(E19:E83)</f>
        <v>41.71</v>
      </c>
      <c r="G12" s="90">
        <f>AVERAGE(E19:E83)</f>
        <v>42.187500000000014</v>
      </c>
      <c r="H12" s="91">
        <v>2</v>
      </c>
      <c r="I12" s="92">
        <f>G12-F12</f>
        <v>0.47750000000001336</v>
      </c>
      <c r="J12" s="93">
        <v>5.7569444444444444E-2</v>
      </c>
      <c r="K12" s="93">
        <f>J12-J11</f>
        <v>2.1134259259259255E-2</v>
      </c>
      <c r="L12" s="93">
        <f>K12+K10</f>
        <v>3.5682870370370365E-2</v>
      </c>
      <c r="M12" s="95" t="s">
        <v>142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80</v>
      </c>
      <c r="C13" s="102">
        <v>21</v>
      </c>
      <c r="D13" s="102">
        <v>167</v>
      </c>
      <c r="E13" s="89">
        <f>D13-D12</f>
        <v>55</v>
      </c>
      <c r="F13" s="251">
        <f>MIN(F19:F83)</f>
        <v>41.31</v>
      </c>
      <c r="G13" s="252">
        <f>AVERAGE(F19:F83)</f>
        <v>41.62890909090909</v>
      </c>
      <c r="H13" s="128">
        <v>10</v>
      </c>
      <c r="I13" s="103">
        <f>G13-F13</f>
        <v>0.31890909090908792</v>
      </c>
      <c r="J13" s="93">
        <v>8.3726851851851858E-2</v>
      </c>
      <c r="K13" s="105">
        <f>J13-J12</f>
        <v>2.6157407407407414E-2</v>
      </c>
      <c r="L13" s="104">
        <f>K13+K11</f>
        <v>4.8043981481481493E-2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253">
        <f>AVERAGE(F10,F12)</f>
        <v>41.53</v>
      </c>
      <c r="G14" s="130">
        <f>AVERAGE(G10,G12)</f>
        <v>41.980601851851858</v>
      </c>
      <c r="H14" s="130" t="s">
        <v>143</v>
      </c>
      <c r="I14" s="109">
        <f>AVERAGE(I10,I12)</f>
        <v>0.45060185185186086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41.510000000000005</v>
      </c>
      <c r="G15" s="115">
        <f>AVERAGE(G12,G13)</f>
        <v>41.908204545454552</v>
      </c>
      <c r="H15" s="115" t="s">
        <v>144</v>
      </c>
      <c r="I15" s="116">
        <f>AVERAGE(I12,I13)</f>
        <v>0.39820454545455064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41.427500000000002</v>
      </c>
      <c r="G16" s="119">
        <f>AVERAGE(G10:G13)</f>
        <v>41.828361531986538</v>
      </c>
      <c r="H16" s="120"/>
      <c r="I16" s="121">
        <f>AVERAGE(I10:I13)</f>
        <v>0.40086153198653562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Лантушенко Игорь</v>
      </c>
      <c r="D18" s="131" t="str">
        <f>B11</f>
        <v>Голубченко Саша</v>
      </c>
      <c r="E18" s="131" t="str">
        <f>B12</f>
        <v>Лантушенко Игорь</v>
      </c>
      <c r="F18" s="131" t="str">
        <f>B13</f>
        <v>Голубченко Саша</v>
      </c>
    </row>
    <row r="19" spans="2:14" x14ac:dyDescent="0.25">
      <c r="B19" s="1">
        <v>1</v>
      </c>
      <c r="C19" s="132">
        <v>42.86</v>
      </c>
      <c r="D19" s="133">
        <v>44.14</v>
      </c>
      <c r="E19" s="133">
        <v>43.23</v>
      </c>
      <c r="F19" s="134">
        <v>42.43</v>
      </c>
      <c r="M19" s="2"/>
      <c r="N19" s="2"/>
    </row>
    <row r="20" spans="2:14" x14ac:dyDescent="0.25">
      <c r="B20" s="1">
        <v>2</v>
      </c>
      <c r="C20" s="135">
        <v>43.09</v>
      </c>
      <c r="D20" s="136">
        <v>42.19</v>
      </c>
      <c r="E20" s="136">
        <v>42.54</v>
      </c>
      <c r="F20" s="137">
        <v>42.41</v>
      </c>
      <c r="M20" s="3"/>
      <c r="N20" s="3"/>
    </row>
    <row r="21" spans="2:14" x14ac:dyDescent="0.25">
      <c r="B21" s="1">
        <v>3</v>
      </c>
      <c r="C21" s="135">
        <v>41.97</v>
      </c>
      <c r="D21" s="136">
        <v>41.89</v>
      </c>
      <c r="E21" s="136">
        <v>42.35</v>
      </c>
      <c r="F21" s="137">
        <v>41.49</v>
      </c>
      <c r="M21" s="3"/>
      <c r="N21" s="3"/>
    </row>
    <row r="22" spans="2:14" x14ac:dyDescent="0.25">
      <c r="B22" s="1">
        <v>4</v>
      </c>
      <c r="C22" s="135">
        <v>42.82</v>
      </c>
      <c r="D22" s="136">
        <v>41.6</v>
      </c>
      <c r="E22" s="136">
        <v>42.09</v>
      </c>
      <c r="F22" s="137">
        <v>41.39</v>
      </c>
      <c r="M22" s="3"/>
      <c r="N22" s="3"/>
    </row>
    <row r="23" spans="2:14" x14ac:dyDescent="0.25">
      <c r="B23" s="1">
        <v>5</v>
      </c>
      <c r="C23" s="135">
        <v>41.48</v>
      </c>
      <c r="D23" s="136">
        <v>41.76</v>
      </c>
      <c r="E23" s="136">
        <v>42.2</v>
      </c>
      <c r="F23" s="137">
        <v>41.55</v>
      </c>
    </row>
    <row r="24" spans="2:14" x14ac:dyDescent="0.25">
      <c r="B24" s="1">
        <v>6</v>
      </c>
      <c r="C24" s="135">
        <v>41.4</v>
      </c>
      <c r="D24" s="136">
        <v>41.79</v>
      </c>
      <c r="E24" s="136">
        <v>41.98</v>
      </c>
      <c r="F24" s="137">
        <v>41.7</v>
      </c>
    </row>
    <row r="25" spans="2:14" x14ac:dyDescent="0.25">
      <c r="B25" s="1">
        <v>7</v>
      </c>
      <c r="C25" s="135">
        <v>41.86</v>
      </c>
      <c r="D25" s="136">
        <v>41.63</v>
      </c>
      <c r="E25" s="136">
        <v>42.72</v>
      </c>
      <c r="F25" s="137">
        <v>42.1</v>
      </c>
    </row>
    <row r="26" spans="2:14" x14ac:dyDescent="0.25">
      <c r="B26" s="1">
        <v>8</v>
      </c>
      <c r="C26" s="135">
        <v>42.13</v>
      </c>
      <c r="D26" s="136">
        <v>41.97</v>
      </c>
      <c r="E26" s="136">
        <v>42.61</v>
      </c>
      <c r="F26" s="137">
        <v>41.54</v>
      </c>
    </row>
    <row r="27" spans="2:14" x14ac:dyDescent="0.25">
      <c r="B27" s="1">
        <v>9</v>
      </c>
      <c r="C27" s="135">
        <v>41.42</v>
      </c>
      <c r="D27" s="136">
        <v>41.74</v>
      </c>
      <c r="E27" s="136">
        <v>42.24</v>
      </c>
      <c r="F27" s="137">
        <v>41.52</v>
      </c>
    </row>
    <row r="28" spans="2:14" x14ac:dyDescent="0.25">
      <c r="B28" s="1">
        <v>10</v>
      </c>
      <c r="C28" s="135">
        <v>41.4</v>
      </c>
      <c r="D28" s="136">
        <v>41.69</v>
      </c>
      <c r="E28" s="136">
        <v>43.05</v>
      </c>
      <c r="F28" s="137">
        <v>41.78</v>
      </c>
    </row>
    <row r="29" spans="2:14" x14ac:dyDescent="0.25">
      <c r="B29" s="1">
        <v>11</v>
      </c>
      <c r="C29" s="135">
        <v>41.58</v>
      </c>
      <c r="D29" s="136">
        <v>41.65</v>
      </c>
      <c r="E29" s="136">
        <v>42.11</v>
      </c>
      <c r="F29" s="137">
        <v>41.55</v>
      </c>
    </row>
    <row r="30" spans="2:14" x14ac:dyDescent="0.25">
      <c r="B30" s="1">
        <v>12</v>
      </c>
      <c r="C30" s="135">
        <v>41.55</v>
      </c>
      <c r="D30" s="136">
        <v>41.71</v>
      </c>
      <c r="E30" s="136">
        <v>41.95</v>
      </c>
      <c r="F30" s="137">
        <v>41.34</v>
      </c>
    </row>
    <row r="31" spans="2:14" x14ac:dyDescent="0.25">
      <c r="B31" s="1">
        <v>13</v>
      </c>
      <c r="C31" s="135">
        <v>41.47</v>
      </c>
      <c r="D31" s="136">
        <v>41.58</v>
      </c>
      <c r="E31" s="136">
        <v>42.02</v>
      </c>
      <c r="F31" s="137">
        <v>41.39</v>
      </c>
    </row>
    <row r="32" spans="2:14" x14ac:dyDescent="0.25">
      <c r="B32" s="1">
        <v>14</v>
      </c>
      <c r="C32" s="135">
        <v>41.43</v>
      </c>
      <c r="D32" s="136">
        <v>41.83</v>
      </c>
      <c r="E32" s="136">
        <v>41.97</v>
      </c>
      <c r="F32" s="137">
        <v>41.53</v>
      </c>
    </row>
    <row r="33" spans="2:6" x14ac:dyDescent="0.25">
      <c r="B33" s="1">
        <v>15</v>
      </c>
      <c r="C33" s="135">
        <v>42.18</v>
      </c>
      <c r="D33" s="136">
        <v>41.62</v>
      </c>
      <c r="E33" s="136">
        <v>42.02</v>
      </c>
      <c r="F33" s="137">
        <v>41.42</v>
      </c>
    </row>
    <row r="34" spans="2:6" x14ac:dyDescent="0.25">
      <c r="B34" s="1">
        <v>16</v>
      </c>
      <c r="C34" s="135">
        <v>41.7</v>
      </c>
      <c r="D34" s="136">
        <v>41.65</v>
      </c>
      <c r="E34" s="136">
        <v>41.83</v>
      </c>
      <c r="F34" s="137">
        <v>41.44</v>
      </c>
    </row>
    <row r="35" spans="2:6" x14ac:dyDescent="0.25">
      <c r="B35" s="1">
        <v>17</v>
      </c>
      <c r="C35" s="135">
        <v>41.35</v>
      </c>
      <c r="D35" s="136">
        <v>41.92</v>
      </c>
      <c r="E35" s="136">
        <v>43.16</v>
      </c>
      <c r="F35" s="137">
        <v>41.47</v>
      </c>
    </row>
    <row r="36" spans="2:6" x14ac:dyDescent="0.25">
      <c r="B36" s="1">
        <v>18</v>
      </c>
      <c r="C36" s="135">
        <v>41.86</v>
      </c>
      <c r="D36" s="136">
        <v>41.54</v>
      </c>
      <c r="E36" s="136">
        <v>42.4</v>
      </c>
      <c r="F36" s="137">
        <v>41.51</v>
      </c>
    </row>
    <row r="37" spans="2:6" x14ac:dyDescent="0.25">
      <c r="B37" s="1">
        <v>19</v>
      </c>
      <c r="C37" s="135">
        <v>41.58</v>
      </c>
      <c r="D37" s="136">
        <v>41.52</v>
      </c>
      <c r="E37" s="136">
        <v>41.87</v>
      </c>
      <c r="F37" s="137">
        <v>41.54</v>
      </c>
    </row>
    <row r="38" spans="2:6" x14ac:dyDescent="0.25">
      <c r="B38" s="1">
        <v>20</v>
      </c>
      <c r="C38" s="135">
        <v>41.69</v>
      </c>
      <c r="D38" s="136">
        <v>41.49</v>
      </c>
      <c r="E38" s="136">
        <v>41.95</v>
      </c>
      <c r="F38" s="137">
        <v>41.31</v>
      </c>
    </row>
    <row r="39" spans="2:6" x14ac:dyDescent="0.25">
      <c r="B39" s="1">
        <v>21</v>
      </c>
      <c r="C39" s="135">
        <v>41.63</v>
      </c>
      <c r="D39" s="136">
        <v>41.78</v>
      </c>
      <c r="E39" s="136">
        <v>42.87</v>
      </c>
      <c r="F39" s="137">
        <v>41.38</v>
      </c>
    </row>
    <row r="40" spans="2:6" x14ac:dyDescent="0.25">
      <c r="B40" s="1">
        <v>22</v>
      </c>
      <c r="C40" s="135">
        <v>41.56</v>
      </c>
      <c r="D40" s="136">
        <v>41.85</v>
      </c>
      <c r="E40" s="136">
        <v>41.94</v>
      </c>
      <c r="F40" s="137">
        <v>41.67</v>
      </c>
    </row>
    <row r="41" spans="2:6" x14ac:dyDescent="0.25">
      <c r="B41" s="1">
        <v>23</v>
      </c>
      <c r="C41" s="135">
        <v>41.46</v>
      </c>
      <c r="D41" s="136">
        <v>41.41</v>
      </c>
      <c r="E41" s="136">
        <v>43.3</v>
      </c>
      <c r="F41" s="137">
        <v>41.81</v>
      </c>
    </row>
    <row r="42" spans="2:6" x14ac:dyDescent="0.25">
      <c r="B42" s="1">
        <v>24</v>
      </c>
      <c r="C42" s="135">
        <v>41.7</v>
      </c>
      <c r="D42" s="136">
        <v>41.82</v>
      </c>
      <c r="E42" s="136">
        <v>42.19</v>
      </c>
      <c r="F42" s="137">
        <v>41.54</v>
      </c>
    </row>
    <row r="43" spans="2:6" x14ac:dyDescent="0.25">
      <c r="B43" s="1">
        <v>25</v>
      </c>
      <c r="C43" s="135">
        <v>41.38</v>
      </c>
      <c r="D43" s="136">
        <v>41.49</v>
      </c>
      <c r="E43" s="136">
        <v>41.98</v>
      </c>
      <c r="F43" s="137">
        <v>41.38</v>
      </c>
    </row>
    <row r="44" spans="2:6" x14ac:dyDescent="0.25">
      <c r="B44" s="1">
        <v>26</v>
      </c>
      <c r="C44" s="135">
        <v>41.58</v>
      </c>
      <c r="D44" s="136">
        <v>41.86</v>
      </c>
      <c r="E44" s="136">
        <v>42.04</v>
      </c>
      <c r="F44" s="137">
        <v>41.36</v>
      </c>
    </row>
    <row r="45" spans="2:6" x14ac:dyDescent="0.25">
      <c r="B45" s="1">
        <v>27</v>
      </c>
      <c r="C45" s="135">
        <v>41.76</v>
      </c>
      <c r="D45" s="136">
        <v>41.69</v>
      </c>
      <c r="E45" s="136">
        <v>41.9</v>
      </c>
      <c r="F45" s="137">
        <v>41.54</v>
      </c>
    </row>
    <row r="46" spans="2:6" x14ac:dyDescent="0.25">
      <c r="B46" s="1">
        <v>28</v>
      </c>
      <c r="C46" s="135"/>
      <c r="D46" s="136">
        <v>41.55</v>
      </c>
      <c r="E46" s="136">
        <v>42</v>
      </c>
      <c r="F46" s="137">
        <v>41.4</v>
      </c>
    </row>
    <row r="47" spans="2:6" x14ac:dyDescent="0.25">
      <c r="B47" s="1">
        <v>29</v>
      </c>
      <c r="C47" s="135"/>
      <c r="D47" s="136">
        <v>41.68</v>
      </c>
      <c r="E47" s="136">
        <v>41.9</v>
      </c>
      <c r="F47" s="137">
        <v>41.59</v>
      </c>
    </row>
    <row r="48" spans="2:6" x14ac:dyDescent="0.25">
      <c r="B48" s="1">
        <v>30</v>
      </c>
      <c r="C48" s="135"/>
      <c r="D48" s="136">
        <v>41.49</v>
      </c>
      <c r="E48" s="136">
        <v>41.97</v>
      </c>
      <c r="F48" s="137">
        <v>41.63</v>
      </c>
    </row>
    <row r="49" spans="2:6" x14ac:dyDescent="0.25">
      <c r="B49" s="1">
        <v>31</v>
      </c>
      <c r="C49" s="135"/>
      <c r="D49" s="136">
        <v>41.49</v>
      </c>
      <c r="E49" s="136">
        <v>41.93</v>
      </c>
      <c r="F49" s="137">
        <v>41.46</v>
      </c>
    </row>
    <row r="50" spans="2:6" x14ac:dyDescent="0.25">
      <c r="B50" s="1">
        <v>32</v>
      </c>
      <c r="C50" s="135"/>
      <c r="D50" s="136">
        <v>41.94</v>
      </c>
      <c r="E50" s="136">
        <v>41.99</v>
      </c>
      <c r="F50" s="137">
        <v>41.37</v>
      </c>
    </row>
    <row r="51" spans="2:6" x14ac:dyDescent="0.25">
      <c r="B51" s="1">
        <v>33</v>
      </c>
      <c r="C51" s="135"/>
      <c r="D51" s="136">
        <v>41.59</v>
      </c>
      <c r="E51" s="136">
        <v>42.04</v>
      </c>
      <c r="F51" s="137">
        <v>41.47</v>
      </c>
    </row>
    <row r="52" spans="2:6" x14ac:dyDescent="0.25">
      <c r="B52" s="1">
        <v>34</v>
      </c>
      <c r="C52" s="135"/>
      <c r="D52" s="136">
        <v>41.49</v>
      </c>
      <c r="E52" s="136">
        <v>41.88</v>
      </c>
      <c r="F52" s="137">
        <v>41.48</v>
      </c>
    </row>
    <row r="53" spans="2:6" x14ac:dyDescent="0.25">
      <c r="B53" s="1">
        <v>35</v>
      </c>
      <c r="C53" s="135"/>
      <c r="D53" s="136">
        <v>41.52</v>
      </c>
      <c r="E53" s="136">
        <v>42.06</v>
      </c>
      <c r="F53" s="137">
        <v>41.58</v>
      </c>
    </row>
    <row r="54" spans="2:6" x14ac:dyDescent="0.25">
      <c r="B54" s="1">
        <v>36</v>
      </c>
      <c r="C54" s="135"/>
      <c r="D54" s="136">
        <v>41.34</v>
      </c>
      <c r="E54" s="136">
        <v>42.05</v>
      </c>
      <c r="F54" s="137">
        <v>41.39</v>
      </c>
    </row>
    <row r="55" spans="2:6" x14ac:dyDescent="0.25">
      <c r="B55" s="1">
        <v>37</v>
      </c>
      <c r="C55" s="135"/>
      <c r="D55" s="136">
        <v>41.65</v>
      </c>
      <c r="E55" s="136">
        <v>41.79</v>
      </c>
      <c r="F55" s="137">
        <v>41.45</v>
      </c>
    </row>
    <row r="56" spans="2:6" x14ac:dyDescent="0.25">
      <c r="B56" s="1">
        <v>38</v>
      </c>
      <c r="C56" s="135"/>
      <c r="D56" s="136">
        <v>41.63</v>
      </c>
      <c r="E56" s="136">
        <v>41.88</v>
      </c>
      <c r="F56" s="137">
        <v>41.38</v>
      </c>
    </row>
    <row r="57" spans="2:6" x14ac:dyDescent="0.25">
      <c r="B57" s="1">
        <v>39</v>
      </c>
      <c r="C57" s="135"/>
      <c r="D57" s="136">
        <v>41.48</v>
      </c>
      <c r="E57" s="136">
        <v>41.71</v>
      </c>
      <c r="F57" s="137">
        <v>41.52</v>
      </c>
    </row>
    <row r="58" spans="2:6" x14ac:dyDescent="0.25">
      <c r="B58" s="1">
        <v>40</v>
      </c>
      <c r="C58" s="135"/>
      <c r="D58" s="136">
        <v>41.7</v>
      </c>
      <c r="E58" s="136">
        <v>41.79</v>
      </c>
      <c r="F58" s="137">
        <v>41.49</v>
      </c>
    </row>
    <row r="59" spans="2:6" x14ac:dyDescent="0.25">
      <c r="B59" s="1">
        <v>41</v>
      </c>
      <c r="C59" s="135"/>
      <c r="D59" s="136">
        <v>41.54</v>
      </c>
      <c r="E59" s="136"/>
      <c r="F59" s="137">
        <v>41.54</v>
      </c>
    </row>
    <row r="60" spans="2:6" x14ac:dyDescent="0.25">
      <c r="B60" s="1">
        <v>42</v>
      </c>
      <c r="C60" s="135"/>
      <c r="D60" s="136">
        <v>41.48</v>
      </c>
      <c r="E60" s="136"/>
      <c r="F60" s="137">
        <v>41.9</v>
      </c>
    </row>
    <row r="61" spans="2:6" x14ac:dyDescent="0.25">
      <c r="B61" s="1">
        <v>43</v>
      </c>
      <c r="C61" s="135"/>
      <c r="D61" s="136"/>
      <c r="E61" s="136"/>
      <c r="F61" s="137">
        <v>41.44</v>
      </c>
    </row>
    <row r="62" spans="2:6" x14ac:dyDescent="0.25">
      <c r="B62" s="1">
        <v>44</v>
      </c>
      <c r="C62" s="135"/>
      <c r="D62" s="136"/>
      <c r="E62" s="136"/>
      <c r="F62" s="137">
        <v>41.95</v>
      </c>
    </row>
    <row r="63" spans="2:6" x14ac:dyDescent="0.25">
      <c r="B63" s="1">
        <v>45</v>
      </c>
      <c r="C63" s="135"/>
      <c r="D63" s="136"/>
      <c r="E63" s="136"/>
      <c r="F63" s="137">
        <v>41.76</v>
      </c>
    </row>
    <row r="64" spans="2:6" x14ac:dyDescent="0.25">
      <c r="B64" s="1">
        <v>46</v>
      </c>
      <c r="C64" s="135"/>
      <c r="D64" s="136"/>
      <c r="E64" s="136"/>
      <c r="F64" s="137">
        <v>41.87</v>
      </c>
    </row>
    <row r="65" spans="2:6" x14ac:dyDescent="0.25">
      <c r="B65" s="1">
        <v>47</v>
      </c>
      <c r="C65" s="135"/>
      <c r="D65" s="136"/>
      <c r="E65" s="136"/>
      <c r="F65" s="137">
        <v>42.7</v>
      </c>
    </row>
    <row r="66" spans="2:6" x14ac:dyDescent="0.25">
      <c r="B66" s="1">
        <v>48</v>
      </c>
      <c r="C66" s="135"/>
      <c r="D66" s="136"/>
      <c r="E66" s="136"/>
      <c r="F66" s="137">
        <v>42.52</v>
      </c>
    </row>
    <row r="67" spans="2:6" x14ac:dyDescent="0.25">
      <c r="B67" s="1">
        <v>49</v>
      </c>
      <c r="C67" s="135"/>
      <c r="D67" s="136"/>
      <c r="E67" s="136"/>
      <c r="F67" s="137">
        <v>41.71</v>
      </c>
    </row>
    <row r="68" spans="2:6" x14ac:dyDescent="0.25">
      <c r="B68" s="1">
        <v>50</v>
      </c>
      <c r="C68" s="135"/>
      <c r="D68" s="136"/>
      <c r="E68" s="136"/>
      <c r="F68" s="137">
        <v>41.73</v>
      </c>
    </row>
    <row r="69" spans="2:6" x14ac:dyDescent="0.25">
      <c r="B69" s="1">
        <v>51</v>
      </c>
      <c r="C69" s="135"/>
      <c r="D69" s="136"/>
      <c r="E69" s="136"/>
      <c r="F69" s="254">
        <v>41.4</v>
      </c>
    </row>
    <row r="70" spans="2:6" x14ac:dyDescent="0.25">
      <c r="B70" s="1">
        <v>52</v>
      </c>
      <c r="C70" s="135"/>
      <c r="D70" s="136"/>
      <c r="E70" s="136"/>
      <c r="F70" s="137">
        <v>41.43</v>
      </c>
    </row>
    <row r="71" spans="2:6" x14ac:dyDescent="0.25">
      <c r="B71" s="1">
        <v>53</v>
      </c>
      <c r="C71" s="135"/>
      <c r="D71" s="136"/>
      <c r="E71" s="136"/>
      <c r="F71" s="137">
        <v>41.67</v>
      </c>
    </row>
    <row r="72" spans="2:6" x14ac:dyDescent="0.25">
      <c r="B72" s="1">
        <v>54</v>
      </c>
      <c r="C72" s="135"/>
      <c r="D72" s="136"/>
      <c r="E72" s="136"/>
      <c r="F72" s="137">
        <v>41.92</v>
      </c>
    </row>
    <row r="73" spans="2:6" x14ac:dyDescent="0.25">
      <c r="B73" s="1">
        <v>55</v>
      </c>
      <c r="C73" s="135"/>
      <c r="D73" s="136"/>
      <c r="E73" s="136"/>
      <c r="F73" s="137">
        <v>41.75</v>
      </c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5" zoomScale="75" zoomScaleNormal="75" workbookViewId="0">
      <selection activeCell="I14" sqref="I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82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x14ac:dyDescent="0.25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100</v>
      </c>
      <c r="C10" s="88">
        <v>9</v>
      </c>
      <c r="D10" s="88">
        <v>29</v>
      </c>
      <c r="E10" s="89">
        <f>D10</f>
        <v>29</v>
      </c>
      <c r="F10" s="126">
        <f>MIN(C19:C83)</f>
        <v>41.38</v>
      </c>
      <c r="G10" s="164">
        <f>AVERAGE(C19:C83)</f>
        <v>41.914642857142852</v>
      </c>
      <c r="H10" s="91"/>
      <c r="I10" s="92">
        <f>G10-F10</f>
        <v>0.53464285714284898</v>
      </c>
      <c r="J10" s="93">
        <v>1.5173611111111112E-2</v>
      </c>
      <c r="K10" s="93">
        <f>J10</f>
        <v>1.5173611111111112E-2</v>
      </c>
      <c r="L10" s="94">
        <f>K10</f>
        <v>1.5173611111111112E-2</v>
      </c>
      <c r="M10" s="95" t="s">
        <v>165</v>
      </c>
      <c r="N10" s="96"/>
      <c r="O10" s="165"/>
      <c r="P10" s="98"/>
    </row>
    <row r="11" spans="1:16" s="3" customFormat="1" ht="30" customHeight="1" thickBot="1" x14ac:dyDescent="0.3">
      <c r="A11" s="86">
        <v>2</v>
      </c>
      <c r="B11" s="87" t="s">
        <v>84</v>
      </c>
      <c r="C11" s="88">
        <v>6</v>
      </c>
      <c r="D11" s="88">
        <v>75</v>
      </c>
      <c r="E11" s="89">
        <f>D11-D10</f>
        <v>46</v>
      </c>
      <c r="F11" s="244">
        <f>MIN(D19:D83)</f>
        <v>41.43</v>
      </c>
      <c r="G11" s="163">
        <f>AVERAGE(D19:D83)</f>
        <v>41.716444444444427</v>
      </c>
      <c r="H11" s="91"/>
      <c r="I11" s="92">
        <f>G11-F11</f>
        <v>0.2864444444444274</v>
      </c>
      <c r="J11" s="93">
        <v>3.8506944444444448E-2</v>
      </c>
      <c r="K11" s="93">
        <f>J11-J10</f>
        <v>2.3333333333333338E-2</v>
      </c>
      <c r="L11" s="94">
        <f>K11</f>
        <v>2.3333333333333338E-2</v>
      </c>
      <c r="M11" s="95" t="s">
        <v>167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100</v>
      </c>
      <c r="C12" s="99">
        <v>69</v>
      </c>
      <c r="D12" s="88">
        <v>134</v>
      </c>
      <c r="E12" s="89">
        <f>D12-D11</f>
        <v>59</v>
      </c>
      <c r="F12" s="251">
        <f>MIN(E19:E83)</f>
        <v>40.96</v>
      </c>
      <c r="G12" s="164">
        <f>AVERAGE(E19:E83)</f>
        <v>41.505517241379316</v>
      </c>
      <c r="H12" s="91"/>
      <c r="I12" s="92">
        <f>G12-F12</f>
        <v>0.54551724137931501</v>
      </c>
      <c r="J12" s="93">
        <v>6.761574074074074E-2</v>
      </c>
      <c r="K12" s="93">
        <f>J12-J11</f>
        <v>2.9108796296296292E-2</v>
      </c>
      <c r="L12" s="93">
        <f>K12+K10</f>
        <v>4.4282407407407402E-2</v>
      </c>
      <c r="M12" s="95" t="s">
        <v>168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84</v>
      </c>
      <c r="C13" s="102">
        <v>9</v>
      </c>
      <c r="D13" s="102">
        <v>167</v>
      </c>
      <c r="E13" s="89">
        <f>D13-D12</f>
        <v>33</v>
      </c>
      <c r="F13" s="243">
        <f>MIN(F19:F83)</f>
        <v>41.78</v>
      </c>
      <c r="G13" s="127">
        <f>AVERAGE(F19:F83)</f>
        <v>42.25424242424242</v>
      </c>
      <c r="H13" s="128"/>
      <c r="I13" s="103">
        <f>G13-F13</f>
        <v>0.47424242424241925</v>
      </c>
      <c r="J13" s="93">
        <v>8.3726851851851858E-2</v>
      </c>
      <c r="K13" s="105">
        <f>J13-J12</f>
        <v>1.6111111111111118E-2</v>
      </c>
      <c r="L13" s="104">
        <f>K13+K11</f>
        <v>3.9444444444444456E-2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9">
        <f>AVERAGE(F10,F12)</f>
        <v>41.17</v>
      </c>
      <c r="G14" s="130">
        <f>AVERAGE(G10,G12)</f>
        <v>41.71008004926108</v>
      </c>
      <c r="H14" s="130" t="s">
        <v>166</v>
      </c>
      <c r="I14" s="109">
        <f>AVERAGE(I10,I12)</f>
        <v>0.540080049261082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41.370000000000005</v>
      </c>
      <c r="G15" s="115">
        <f>AVERAGE(G12,G13)</f>
        <v>41.879879832810872</v>
      </c>
      <c r="H15" s="115" t="s">
        <v>137</v>
      </c>
      <c r="I15" s="116">
        <f>AVERAGE(I12,I13)</f>
        <v>0.50987983281086713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41.387500000000003</v>
      </c>
      <c r="G16" s="119">
        <f>AVERAGE(G10:G13)</f>
        <v>41.847711741802257</v>
      </c>
      <c r="H16" s="120"/>
      <c r="I16" s="121">
        <f>AVERAGE(I10:I13)</f>
        <v>0.46021174180225266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Члечко Сергей</v>
      </c>
      <c r="D18" s="131" t="str">
        <f>B11</f>
        <v>Хлопонин Андрей</v>
      </c>
      <c r="E18" s="131" t="str">
        <f>B12</f>
        <v>Члечко Сергей</v>
      </c>
      <c r="F18" s="131" t="str">
        <f>B13</f>
        <v>Хлопонин Андрей</v>
      </c>
    </row>
    <row r="19" spans="2:14" x14ac:dyDescent="0.25">
      <c r="B19" s="1">
        <v>1</v>
      </c>
      <c r="C19" s="132">
        <v>42.77</v>
      </c>
      <c r="D19" s="133">
        <v>43.46</v>
      </c>
      <c r="E19" s="133">
        <v>43.1</v>
      </c>
      <c r="F19" s="134">
        <v>43.94</v>
      </c>
      <c r="M19" s="2"/>
      <c r="N19" s="2"/>
    </row>
    <row r="20" spans="2:14" x14ac:dyDescent="0.25">
      <c r="B20" s="1">
        <v>2</v>
      </c>
      <c r="C20" s="135">
        <v>42.62</v>
      </c>
      <c r="D20" s="136">
        <v>41.81</v>
      </c>
      <c r="E20" s="136">
        <v>42.49</v>
      </c>
      <c r="F20" s="137">
        <v>43.34</v>
      </c>
      <c r="M20" s="3"/>
      <c r="N20" s="3"/>
    </row>
    <row r="21" spans="2:14" x14ac:dyDescent="0.25">
      <c r="B21" s="1">
        <v>3</v>
      </c>
      <c r="C21" s="135">
        <v>44</v>
      </c>
      <c r="D21" s="136">
        <v>41.43</v>
      </c>
      <c r="E21" s="136">
        <v>43.49</v>
      </c>
      <c r="F21" s="137">
        <v>42.18</v>
      </c>
      <c r="M21" s="3"/>
      <c r="N21" s="3"/>
    </row>
    <row r="22" spans="2:14" x14ac:dyDescent="0.25">
      <c r="B22" s="1">
        <v>4</v>
      </c>
      <c r="C22" s="135">
        <v>42.59</v>
      </c>
      <c r="D22" s="136">
        <v>41.45</v>
      </c>
      <c r="E22" s="136">
        <v>41.8</v>
      </c>
      <c r="F22" s="137">
        <v>42.17</v>
      </c>
      <c r="M22" s="3"/>
      <c r="N22" s="3"/>
    </row>
    <row r="23" spans="2:14" x14ac:dyDescent="0.25">
      <c r="B23" s="1">
        <v>5</v>
      </c>
      <c r="C23" s="135">
        <v>43.26</v>
      </c>
      <c r="D23" s="136">
        <v>41.6</v>
      </c>
      <c r="E23" s="136">
        <v>41.63</v>
      </c>
      <c r="F23" s="137">
        <v>42.2</v>
      </c>
    </row>
    <row r="24" spans="2:14" x14ac:dyDescent="0.25">
      <c r="B24" s="1">
        <v>6</v>
      </c>
      <c r="C24" s="135">
        <v>41.87</v>
      </c>
      <c r="D24" s="136">
        <v>41.55</v>
      </c>
      <c r="E24" s="136">
        <v>41.55</v>
      </c>
      <c r="F24" s="137">
        <v>42.07</v>
      </c>
    </row>
    <row r="25" spans="2:14" x14ac:dyDescent="0.25">
      <c r="B25" s="1">
        <v>7</v>
      </c>
      <c r="C25" s="135">
        <v>41.83</v>
      </c>
      <c r="D25" s="136">
        <v>41.55</v>
      </c>
      <c r="E25" s="136">
        <v>41.26</v>
      </c>
      <c r="F25" s="137">
        <v>41.97</v>
      </c>
    </row>
    <row r="26" spans="2:14" x14ac:dyDescent="0.25">
      <c r="B26" s="1">
        <v>8</v>
      </c>
      <c r="C26" s="135">
        <v>41.52</v>
      </c>
      <c r="D26" s="136">
        <v>41.48</v>
      </c>
      <c r="E26" s="136">
        <v>41.45</v>
      </c>
      <c r="F26" s="137">
        <v>41.89</v>
      </c>
    </row>
    <row r="27" spans="2:14" x14ac:dyDescent="0.25">
      <c r="B27" s="1">
        <v>9</v>
      </c>
      <c r="C27" s="135">
        <v>41.95</v>
      </c>
      <c r="D27" s="136">
        <v>41.59</v>
      </c>
      <c r="E27" s="136">
        <v>41.28</v>
      </c>
      <c r="F27" s="137">
        <v>41.91</v>
      </c>
    </row>
    <row r="28" spans="2:14" x14ac:dyDescent="0.25">
      <c r="B28" s="1">
        <v>10</v>
      </c>
      <c r="C28" s="135">
        <v>42.72</v>
      </c>
      <c r="D28" s="136">
        <v>41.67</v>
      </c>
      <c r="E28" s="136">
        <v>41.33</v>
      </c>
      <c r="F28" s="137">
        <v>42.29</v>
      </c>
    </row>
    <row r="29" spans="2:14" x14ac:dyDescent="0.25">
      <c r="B29" s="1">
        <v>11</v>
      </c>
      <c r="C29" s="135">
        <v>41.51</v>
      </c>
      <c r="D29" s="136">
        <v>41.64</v>
      </c>
      <c r="E29" s="136">
        <v>41.36</v>
      </c>
      <c r="F29" s="137">
        <v>41.84</v>
      </c>
    </row>
    <row r="30" spans="2:14" x14ac:dyDescent="0.25">
      <c r="B30" s="1">
        <v>12</v>
      </c>
      <c r="C30" s="135">
        <v>41.49</v>
      </c>
      <c r="D30" s="136">
        <v>41.67</v>
      </c>
      <c r="E30" s="136">
        <v>41.33</v>
      </c>
      <c r="F30" s="137">
        <v>42.16</v>
      </c>
    </row>
    <row r="31" spans="2:14" x14ac:dyDescent="0.25">
      <c r="B31" s="1">
        <v>13</v>
      </c>
      <c r="C31" s="135">
        <v>41.83</v>
      </c>
      <c r="D31" s="136">
        <v>41.66</v>
      </c>
      <c r="E31" s="136">
        <v>41.38</v>
      </c>
      <c r="F31" s="137">
        <v>42.16</v>
      </c>
    </row>
    <row r="32" spans="2:14" x14ac:dyDescent="0.25">
      <c r="B32" s="1">
        <v>14</v>
      </c>
      <c r="C32" s="135">
        <v>41.47</v>
      </c>
      <c r="D32" s="136">
        <v>41.73</v>
      </c>
      <c r="E32" s="136">
        <v>41.19</v>
      </c>
      <c r="F32" s="137">
        <v>42.39</v>
      </c>
    </row>
    <row r="33" spans="2:6" x14ac:dyDescent="0.25">
      <c r="B33" s="1">
        <v>15</v>
      </c>
      <c r="C33" s="135">
        <v>41.6</v>
      </c>
      <c r="D33" s="136">
        <v>41.83</v>
      </c>
      <c r="E33" s="136">
        <v>41.36</v>
      </c>
      <c r="F33" s="137">
        <v>41.8</v>
      </c>
    </row>
    <row r="34" spans="2:6" x14ac:dyDescent="0.25">
      <c r="B34" s="1">
        <v>16</v>
      </c>
      <c r="C34" s="135">
        <v>41.6</v>
      </c>
      <c r="D34" s="136">
        <v>41.62</v>
      </c>
      <c r="E34" s="136">
        <v>41.45</v>
      </c>
      <c r="F34" s="137">
        <v>42.39</v>
      </c>
    </row>
    <row r="35" spans="2:6" x14ac:dyDescent="0.25">
      <c r="B35" s="1">
        <v>17</v>
      </c>
      <c r="C35" s="135">
        <v>41.44</v>
      </c>
      <c r="D35" s="136">
        <v>41.76</v>
      </c>
      <c r="E35" s="136">
        <v>41.42</v>
      </c>
      <c r="F35" s="137">
        <v>43.32</v>
      </c>
    </row>
    <row r="36" spans="2:6" x14ac:dyDescent="0.25">
      <c r="B36" s="1">
        <v>18</v>
      </c>
      <c r="C36" s="135">
        <v>41.44</v>
      </c>
      <c r="D36" s="136">
        <v>41.57</v>
      </c>
      <c r="E36" s="136">
        <v>41.18</v>
      </c>
      <c r="F36" s="137">
        <v>42.14</v>
      </c>
    </row>
    <row r="37" spans="2:6" x14ac:dyDescent="0.25">
      <c r="B37" s="1">
        <v>19</v>
      </c>
      <c r="C37" s="135">
        <v>42.13</v>
      </c>
      <c r="D37" s="136">
        <v>41.71</v>
      </c>
      <c r="E37" s="136">
        <v>41.58</v>
      </c>
      <c r="F37" s="137">
        <v>41.81</v>
      </c>
    </row>
    <row r="38" spans="2:6" x14ac:dyDescent="0.25">
      <c r="B38" s="1">
        <v>20</v>
      </c>
      <c r="C38" s="135">
        <v>41.47</v>
      </c>
      <c r="D38" s="136">
        <v>41.7</v>
      </c>
      <c r="E38" s="136">
        <v>41.93</v>
      </c>
      <c r="F38" s="137">
        <v>41.89</v>
      </c>
    </row>
    <row r="39" spans="2:6" x14ac:dyDescent="0.25">
      <c r="B39" s="1">
        <v>21</v>
      </c>
      <c r="C39" s="135">
        <v>41.57</v>
      </c>
      <c r="D39" s="136">
        <v>42.8</v>
      </c>
      <c r="E39" s="136">
        <v>41.24</v>
      </c>
      <c r="F39" s="137">
        <v>41.96</v>
      </c>
    </row>
    <row r="40" spans="2:6" x14ac:dyDescent="0.25">
      <c r="B40" s="1">
        <v>22</v>
      </c>
      <c r="C40" s="135">
        <v>41.56</v>
      </c>
      <c r="D40" s="136">
        <v>41.62</v>
      </c>
      <c r="E40" s="136">
        <v>41.23</v>
      </c>
      <c r="F40" s="137">
        <v>42.3</v>
      </c>
    </row>
    <row r="41" spans="2:6" x14ac:dyDescent="0.25">
      <c r="B41" s="1">
        <v>23</v>
      </c>
      <c r="C41" s="135">
        <v>41.53</v>
      </c>
      <c r="D41" s="136">
        <v>41.72</v>
      </c>
      <c r="E41" s="136">
        <v>41.33</v>
      </c>
      <c r="F41" s="137">
        <v>42.2</v>
      </c>
    </row>
    <row r="42" spans="2:6" x14ac:dyDescent="0.25">
      <c r="B42" s="1">
        <v>24</v>
      </c>
      <c r="C42" s="135">
        <v>41.62</v>
      </c>
      <c r="D42" s="136">
        <v>41.72</v>
      </c>
      <c r="E42" s="136">
        <v>41.62</v>
      </c>
      <c r="F42" s="137">
        <v>41.87</v>
      </c>
    </row>
    <row r="43" spans="2:6" x14ac:dyDescent="0.25">
      <c r="B43" s="1">
        <v>25</v>
      </c>
      <c r="C43" s="135">
        <v>41.69</v>
      </c>
      <c r="D43" s="136">
        <v>41.7</v>
      </c>
      <c r="E43" s="136">
        <v>41.11</v>
      </c>
      <c r="F43" s="137">
        <v>43.13</v>
      </c>
    </row>
    <row r="44" spans="2:6" x14ac:dyDescent="0.25">
      <c r="B44" s="1">
        <v>26</v>
      </c>
      <c r="C44" s="135">
        <v>41.61</v>
      </c>
      <c r="D44" s="136">
        <v>41.69</v>
      </c>
      <c r="E44" s="136">
        <v>41.89</v>
      </c>
      <c r="F44" s="137">
        <v>43.63</v>
      </c>
    </row>
    <row r="45" spans="2:6" x14ac:dyDescent="0.25">
      <c r="B45" s="1">
        <v>27</v>
      </c>
      <c r="C45" s="135">
        <v>41.38</v>
      </c>
      <c r="D45" s="136">
        <v>41.54</v>
      </c>
      <c r="E45" s="136">
        <v>41.46</v>
      </c>
      <c r="F45" s="137">
        <v>42.07</v>
      </c>
    </row>
    <row r="46" spans="2:6" x14ac:dyDescent="0.25">
      <c r="B46" s="1">
        <v>28</v>
      </c>
      <c r="C46" s="135">
        <v>41.54</v>
      </c>
      <c r="D46" s="136">
        <v>41.53</v>
      </c>
      <c r="E46" s="136">
        <v>41.35</v>
      </c>
      <c r="F46" s="137">
        <v>41.99</v>
      </c>
    </row>
    <row r="47" spans="2:6" x14ac:dyDescent="0.25">
      <c r="B47" s="1">
        <v>29</v>
      </c>
      <c r="C47" s="135"/>
      <c r="D47" s="136">
        <v>41.71</v>
      </c>
      <c r="E47" s="136">
        <v>41.36</v>
      </c>
      <c r="F47" s="137">
        <v>42</v>
      </c>
    </row>
    <row r="48" spans="2:6" x14ac:dyDescent="0.25">
      <c r="B48" s="1">
        <v>30</v>
      </c>
      <c r="C48" s="135"/>
      <c r="D48" s="136">
        <v>41.77</v>
      </c>
      <c r="E48" s="136">
        <v>41.41</v>
      </c>
      <c r="F48" s="137">
        <v>41.87</v>
      </c>
    </row>
    <row r="49" spans="2:6" x14ac:dyDescent="0.25">
      <c r="B49" s="1">
        <v>31</v>
      </c>
      <c r="C49" s="135"/>
      <c r="D49" s="136">
        <v>41.61</v>
      </c>
      <c r="E49" s="136">
        <v>41.26</v>
      </c>
      <c r="F49" s="137">
        <v>41.82</v>
      </c>
    </row>
    <row r="50" spans="2:6" x14ac:dyDescent="0.25">
      <c r="B50" s="1">
        <v>32</v>
      </c>
      <c r="C50" s="135"/>
      <c r="D50" s="136">
        <v>41.67</v>
      </c>
      <c r="E50" s="136">
        <v>41.21</v>
      </c>
      <c r="F50" s="137">
        <v>41.91</v>
      </c>
    </row>
    <row r="51" spans="2:6" x14ac:dyDescent="0.25">
      <c r="B51" s="1">
        <v>33</v>
      </c>
      <c r="C51" s="135"/>
      <c r="D51" s="136">
        <v>41.57</v>
      </c>
      <c r="E51" s="136">
        <v>41.19</v>
      </c>
      <c r="F51" s="137">
        <v>41.78</v>
      </c>
    </row>
    <row r="52" spans="2:6" x14ac:dyDescent="0.25">
      <c r="B52" s="1">
        <v>34</v>
      </c>
      <c r="C52" s="135"/>
      <c r="D52" s="136">
        <v>41.6</v>
      </c>
      <c r="E52" s="136">
        <v>41.01</v>
      </c>
      <c r="F52" s="137"/>
    </row>
    <row r="53" spans="2:6" x14ac:dyDescent="0.25">
      <c r="B53" s="1">
        <v>35</v>
      </c>
      <c r="C53" s="135"/>
      <c r="D53" s="136">
        <v>41.61</v>
      </c>
      <c r="E53" s="136">
        <v>41.88</v>
      </c>
      <c r="F53" s="137"/>
    </row>
    <row r="54" spans="2:6" x14ac:dyDescent="0.25">
      <c r="B54" s="1">
        <v>36</v>
      </c>
      <c r="C54" s="135"/>
      <c r="D54" s="136">
        <v>41.62</v>
      </c>
      <c r="E54" s="136">
        <v>41.45</v>
      </c>
      <c r="F54" s="137"/>
    </row>
    <row r="55" spans="2:6" x14ac:dyDescent="0.25">
      <c r="B55" s="1">
        <v>37</v>
      </c>
      <c r="C55" s="135"/>
      <c r="D55" s="136">
        <v>41.56</v>
      </c>
      <c r="E55" s="136">
        <v>41.72</v>
      </c>
      <c r="F55" s="137"/>
    </row>
    <row r="56" spans="2:6" x14ac:dyDescent="0.25">
      <c r="B56" s="1">
        <v>38</v>
      </c>
      <c r="C56" s="135"/>
      <c r="D56" s="136">
        <v>41.83</v>
      </c>
      <c r="E56" s="136">
        <v>41.29</v>
      </c>
      <c r="F56" s="137"/>
    </row>
    <row r="57" spans="2:6" x14ac:dyDescent="0.25">
      <c r="B57" s="1">
        <v>39</v>
      </c>
      <c r="C57" s="135"/>
      <c r="D57" s="136">
        <v>41.52</v>
      </c>
      <c r="E57" s="136">
        <v>41.41</v>
      </c>
      <c r="F57" s="137"/>
    </row>
    <row r="58" spans="2:6" x14ac:dyDescent="0.25">
      <c r="B58" s="1">
        <v>40</v>
      </c>
      <c r="C58" s="135"/>
      <c r="D58" s="136">
        <v>41.99</v>
      </c>
      <c r="E58" s="136">
        <v>41.24</v>
      </c>
      <c r="F58" s="137"/>
    </row>
    <row r="59" spans="2:6" x14ac:dyDescent="0.25">
      <c r="B59" s="1">
        <v>41</v>
      </c>
      <c r="C59" s="135"/>
      <c r="D59" s="136">
        <v>41.6</v>
      </c>
      <c r="E59" s="136">
        <v>41.29</v>
      </c>
      <c r="F59" s="137"/>
    </row>
    <row r="60" spans="2:6" x14ac:dyDescent="0.25">
      <c r="B60" s="1">
        <v>42</v>
      </c>
      <c r="C60" s="135"/>
      <c r="D60" s="136">
        <v>41.62</v>
      </c>
      <c r="E60" s="136">
        <v>41.24</v>
      </c>
      <c r="F60" s="137"/>
    </row>
    <row r="61" spans="2:6" x14ac:dyDescent="0.25">
      <c r="B61" s="1">
        <v>43</v>
      </c>
      <c r="C61" s="135"/>
      <c r="D61" s="136">
        <v>41.54</v>
      </c>
      <c r="E61" s="136">
        <v>40.96</v>
      </c>
      <c r="F61" s="137"/>
    </row>
    <row r="62" spans="2:6" x14ac:dyDescent="0.25">
      <c r="B62" s="1">
        <v>44</v>
      </c>
      <c r="C62" s="135"/>
      <c r="D62" s="136">
        <v>41.79</v>
      </c>
      <c r="E62" s="136">
        <v>41.39</v>
      </c>
      <c r="F62" s="137"/>
    </row>
    <row r="63" spans="2:6" x14ac:dyDescent="0.25">
      <c r="B63" s="1">
        <v>45</v>
      </c>
      <c r="C63" s="135"/>
      <c r="D63" s="136">
        <v>41.83</v>
      </c>
      <c r="E63" s="136">
        <v>41.51</v>
      </c>
      <c r="F63" s="137"/>
    </row>
    <row r="64" spans="2:6" x14ac:dyDescent="0.25">
      <c r="B64" s="1">
        <v>46</v>
      </c>
      <c r="C64" s="135"/>
      <c r="D64" s="136"/>
      <c r="E64" s="136">
        <v>41.08</v>
      </c>
      <c r="F64" s="137"/>
    </row>
    <row r="65" spans="2:6" x14ac:dyDescent="0.25">
      <c r="B65" s="1">
        <v>47</v>
      </c>
      <c r="C65" s="135"/>
      <c r="D65" s="136"/>
      <c r="E65" s="136">
        <v>41.39</v>
      </c>
      <c r="F65" s="137"/>
    </row>
    <row r="66" spans="2:6" x14ac:dyDescent="0.25">
      <c r="B66" s="1">
        <v>48</v>
      </c>
      <c r="C66" s="135"/>
      <c r="D66" s="136"/>
      <c r="E66" s="136">
        <v>41.18</v>
      </c>
      <c r="F66" s="137"/>
    </row>
    <row r="67" spans="2:6" x14ac:dyDescent="0.25">
      <c r="B67" s="1">
        <v>49</v>
      </c>
      <c r="C67" s="135"/>
      <c r="D67" s="136"/>
      <c r="E67" s="136">
        <v>41.2</v>
      </c>
      <c r="F67" s="137"/>
    </row>
    <row r="68" spans="2:6" x14ac:dyDescent="0.25">
      <c r="B68" s="1">
        <v>50</v>
      </c>
      <c r="C68" s="135"/>
      <c r="D68" s="136"/>
      <c r="E68" s="136">
        <v>41.42</v>
      </c>
      <c r="F68" s="137"/>
    </row>
    <row r="69" spans="2:6" x14ac:dyDescent="0.25">
      <c r="B69" s="1">
        <v>51</v>
      </c>
      <c r="C69" s="135"/>
      <c r="D69" s="136"/>
      <c r="E69" s="136">
        <v>41.18</v>
      </c>
      <c r="F69" s="137"/>
    </row>
    <row r="70" spans="2:6" x14ac:dyDescent="0.25">
      <c r="B70" s="1">
        <v>52</v>
      </c>
      <c r="C70" s="135"/>
      <c r="D70" s="136"/>
      <c r="E70" s="136">
        <v>41.85</v>
      </c>
      <c r="F70" s="137"/>
    </row>
    <row r="71" spans="2:6" x14ac:dyDescent="0.25">
      <c r="B71" s="1">
        <v>53</v>
      </c>
      <c r="C71" s="135"/>
      <c r="D71" s="136"/>
      <c r="E71" s="136">
        <v>42.32</v>
      </c>
      <c r="F71" s="137"/>
    </row>
    <row r="72" spans="2:6" x14ac:dyDescent="0.25">
      <c r="B72" s="1">
        <v>54</v>
      </c>
      <c r="C72" s="135"/>
      <c r="D72" s="136"/>
      <c r="E72" s="136">
        <v>42.2</v>
      </c>
      <c r="F72" s="137"/>
    </row>
    <row r="73" spans="2:6" x14ac:dyDescent="0.25">
      <c r="B73" s="1">
        <v>55</v>
      </c>
      <c r="C73" s="135"/>
      <c r="D73" s="136"/>
      <c r="E73" s="136">
        <v>42.05</v>
      </c>
      <c r="F73" s="137"/>
    </row>
    <row r="74" spans="2:6" x14ac:dyDescent="0.25">
      <c r="B74" s="1">
        <v>56</v>
      </c>
      <c r="C74" s="135"/>
      <c r="D74" s="136"/>
      <c r="E74" s="136">
        <v>41.41</v>
      </c>
      <c r="F74" s="137"/>
    </row>
    <row r="75" spans="2:6" x14ac:dyDescent="0.25">
      <c r="B75" s="1">
        <v>57</v>
      </c>
      <c r="C75" s="135"/>
      <c r="D75" s="136"/>
      <c r="E75" s="136">
        <v>41.33</v>
      </c>
      <c r="F75" s="137"/>
    </row>
    <row r="76" spans="2:6" x14ac:dyDescent="0.25">
      <c r="B76" s="1">
        <v>58</v>
      </c>
      <c r="C76" s="135"/>
      <c r="D76" s="136"/>
      <c r="E76" s="136">
        <v>41.1</v>
      </c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I14" activeCellId="1" sqref="G14:G15 I14: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103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thickBot="1" x14ac:dyDescent="0.3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thickBot="1" x14ac:dyDescent="0.3">
      <c r="A10" s="86">
        <v>1</v>
      </c>
      <c r="B10" s="87" t="s">
        <v>105</v>
      </c>
      <c r="C10" s="88">
        <v>7</v>
      </c>
      <c r="D10" s="88">
        <v>39</v>
      </c>
      <c r="E10" s="89">
        <f>D10</f>
        <v>39</v>
      </c>
      <c r="F10" s="251">
        <f>MIN(C19:C83)</f>
        <v>41.27</v>
      </c>
      <c r="G10" s="164">
        <f>AVERAGE(C19:C83)</f>
        <v>41.986052631578957</v>
      </c>
      <c r="H10" s="91">
        <v>1</v>
      </c>
      <c r="I10" s="92">
        <f>G10-F10</f>
        <v>0.71605263157895394</v>
      </c>
      <c r="J10" s="93">
        <v>2.0057870370370368E-2</v>
      </c>
      <c r="K10" s="93">
        <f>J10</f>
        <v>2.0057870370370368E-2</v>
      </c>
      <c r="L10" s="94">
        <f>K10</f>
        <v>2.0057870370370368E-2</v>
      </c>
      <c r="M10" s="95" t="s">
        <v>154</v>
      </c>
      <c r="N10" s="96"/>
      <c r="O10" s="165"/>
      <c r="P10" s="98"/>
    </row>
    <row r="11" spans="1:16" s="3" customFormat="1" ht="30" customHeight="1" x14ac:dyDescent="0.25">
      <c r="A11" s="86">
        <v>2</v>
      </c>
      <c r="B11" s="87" t="s">
        <v>104</v>
      </c>
      <c r="C11" s="88">
        <v>5</v>
      </c>
      <c r="D11" s="88">
        <v>81</v>
      </c>
      <c r="E11" s="89">
        <f>D11-D10</f>
        <v>42</v>
      </c>
      <c r="F11" s="255">
        <f>MIN(D19:D83)</f>
        <v>41.85</v>
      </c>
      <c r="G11" s="163">
        <f>AVERAGE(D19:D83)</f>
        <v>42.386585365853662</v>
      </c>
      <c r="H11" s="91">
        <v>1</v>
      </c>
      <c r="I11" s="92">
        <f>G11-F11</f>
        <v>0.53658536585366079</v>
      </c>
      <c r="J11" s="93">
        <v>4.1782407407407407E-2</v>
      </c>
      <c r="K11" s="93">
        <f>J11-J10</f>
        <v>2.1724537037037039E-2</v>
      </c>
      <c r="L11" s="94">
        <f>K11</f>
        <v>2.1724537037037039E-2</v>
      </c>
      <c r="M11" s="95" t="s">
        <v>155</v>
      </c>
      <c r="N11" s="96"/>
      <c r="O11" s="97"/>
      <c r="P11" s="98"/>
    </row>
    <row r="12" spans="1:16" s="3" customFormat="1" ht="30" customHeight="1" thickBot="1" x14ac:dyDescent="0.3">
      <c r="A12" s="86">
        <v>3</v>
      </c>
      <c r="B12" s="87" t="s">
        <v>105</v>
      </c>
      <c r="C12" s="99">
        <v>1</v>
      </c>
      <c r="D12" s="88">
        <v>123</v>
      </c>
      <c r="E12" s="89">
        <f>D12-D11</f>
        <v>42</v>
      </c>
      <c r="F12" s="243">
        <f>MIN(E19:E83)</f>
        <v>41.53</v>
      </c>
      <c r="G12" s="90">
        <f>AVERAGE(E19:E83)</f>
        <v>42.073902439024387</v>
      </c>
      <c r="H12" s="91">
        <v>1</v>
      </c>
      <c r="I12" s="92">
        <f>G12-F12</f>
        <v>0.54390243902438584</v>
      </c>
      <c r="J12" s="93">
        <v>6.3449074074074074E-2</v>
      </c>
      <c r="K12" s="93">
        <f>J12-J11</f>
        <v>2.1666666666666667E-2</v>
      </c>
      <c r="L12" s="93">
        <f>K12+K10</f>
        <v>4.1724537037037032E-2</v>
      </c>
      <c r="M12" s="95" t="s">
        <v>156</v>
      </c>
      <c r="N12" s="96">
        <v>5</v>
      </c>
      <c r="O12" s="247" t="s">
        <v>157</v>
      </c>
    </row>
    <row r="13" spans="1:16" s="3" customFormat="1" ht="30" customHeight="1" thickBot="1" x14ac:dyDescent="0.3">
      <c r="A13" s="100" t="s">
        <v>59</v>
      </c>
      <c r="B13" s="101" t="s">
        <v>104</v>
      </c>
      <c r="C13" s="102">
        <v>3</v>
      </c>
      <c r="D13" s="102">
        <v>165</v>
      </c>
      <c r="E13" s="89">
        <f>D13-D12</f>
        <v>42</v>
      </c>
      <c r="F13" s="245">
        <f>MIN(F19:F83)</f>
        <v>41.83</v>
      </c>
      <c r="G13" s="252">
        <f>AVERAGE(F19:F83)</f>
        <v>42.57809523809523</v>
      </c>
      <c r="H13" s="128">
        <v>4</v>
      </c>
      <c r="I13" s="103">
        <f>G13-F13</f>
        <v>0.74809523809523171</v>
      </c>
      <c r="J13" s="93">
        <v>8.3726851851851858E-2</v>
      </c>
      <c r="K13" s="105">
        <f>J13-J12</f>
        <v>2.0277777777777783E-2</v>
      </c>
      <c r="L13" s="104">
        <f>K13+K11</f>
        <v>4.2002314814814826E-2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253">
        <f>AVERAGE(F10,F12)</f>
        <v>41.400000000000006</v>
      </c>
      <c r="G14" s="130">
        <f>AVERAGE(G10,G12)</f>
        <v>42.029977535301668</v>
      </c>
      <c r="H14" s="130" t="s">
        <v>152</v>
      </c>
      <c r="I14" s="109">
        <f>AVERAGE(I10,I12)</f>
        <v>0.62997753530166989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41.68</v>
      </c>
      <c r="G15" s="115">
        <f>AVERAGE(G12,G13)</f>
        <v>42.325998838559812</v>
      </c>
      <c r="H15" s="115" t="s">
        <v>153</v>
      </c>
      <c r="I15" s="116">
        <f>AVERAGE(I12,I13)</f>
        <v>0.64599883855980877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41.620000000000005</v>
      </c>
      <c r="G16" s="119">
        <f>AVERAGE(G10:G13)</f>
        <v>42.256158918638064</v>
      </c>
      <c r="H16" s="120"/>
      <c r="I16" s="121">
        <f>AVERAGE(I10:I13)</f>
        <v>0.63615891863805807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Линнык Владимир</v>
      </c>
      <c r="D18" s="131" t="str">
        <f>B11</f>
        <v>Доценко Анатолий</v>
      </c>
      <c r="E18" s="131" t="str">
        <f>B12</f>
        <v>Линнык Владимир</v>
      </c>
      <c r="F18" s="131" t="str">
        <f>B13</f>
        <v>Доценко Анатолий</v>
      </c>
    </row>
    <row r="19" spans="2:14" x14ac:dyDescent="0.25">
      <c r="B19" s="1">
        <v>1</v>
      </c>
      <c r="C19" s="132">
        <v>43.07</v>
      </c>
      <c r="D19" s="133">
        <v>43.02</v>
      </c>
      <c r="E19" s="133">
        <v>44.71</v>
      </c>
      <c r="F19" s="134">
        <v>44.38</v>
      </c>
      <c r="M19" s="2"/>
      <c r="N19" s="2"/>
    </row>
    <row r="20" spans="2:14" x14ac:dyDescent="0.25">
      <c r="B20" s="1">
        <v>2</v>
      </c>
      <c r="C20" s="135">
        <v>42.61</v>
      </c>
      <c r="D20" s="136">
        <v>42.43</v>
      </c>
      <c r="E20" s="136">
        <v>45.45</v>
      </c>
      <c r="F20" s="137">
        <v>42.78</v>
      </c>
      <c r="M20" s="3"/>
      <c r="N20" s="3"/>
    </row>
    <row r="21" spans="2:14" x14ac:dyDescent="0.25">
      <c r="B21" s="1">
        <v>3</v>
      </c>
      <c r="C21" s="135">
        <v>42.3</v>
      </c>
      <c r="D21" s="136">
        <v>42.55</v>
      </c>
      <c r="E21" s="136">
        <v>42.06</v>
      </c>
      <c r="F21" s="137">
        <v>44.91</v>
      </c>
      <c r="M21" s="3"/>
      <c r="N21" s="3"/>
    </row>
    <row r="22" spans="2:14" x14ac:dyDescent="0.25">
      <c r="B22" s="1">
        <v>4</v>
      </c>
      <c r="C22" s="135">
        <v>42.34</v>
      </c>
      <c r="D22" s="136">
        <v>42.53</v>
      </c>
      <c r="E22" s="136">
        <v>41.77</v>
      </c>
      <c r="F22" s="137">
        <v>42.58</v>
      </c>
      <c r="M22" s="3"/>
      <c r="N22" s="3"/>
    </row>
    <row r="23" spans="2:14" x14ac:dyDescent="0.25">
      <c r="B23" s="1">
        <v>5</v>
      </c>
      <c r="C23" s="135">
        <v>42.38</v>
      </c>
      <c r="D23" s="136">
        <v>42.21</v>
      </c>
      <c r="E23" s="136">
        <v>42.03</v>
      </c>
      <c r="F23" s="137">
        <v>45.27</v>
      </c>
    </row>
    <row r="24" spans="2:14" x14ac:dyDescent="0.25">
      <c r="B24" s="1">
        <v>6</v>
      </c>
      <c r="C24" s="135">
        <v>41.96</v>
      </c>
      <c r="D24" s="136">
        <v>42.89</v>
      </c>
      <c r="E24" s="136">
        <v>41.96</v>
      </c>
      <c r="F24" s="137">
        <v>42.22</v>
      </c>
    </row>
    <row r="25" spans="2:14" x14ac:dyDescent="0.25">
      <c r="B25" s="1">
        <v>7</v>
      </c>
      <c r="C25" s="135">
        <v>43.21</v>
      </c>
      <c r="D25" s="136">
        <v>42.4</v>
      </c>
      <c r="E25" s="136">
        <v>41.93</v>
      </c>
      <c r="F25" s="137">
        <v>42.4</v>
      </c>
    </row>
    <row r="26" spans="2:14" x14ac:dyDescent="0.25">
      <c r="B26" s="1">
        <v>8</v>
      </c>
      <c r="C26" s="135">
        <v>41.59</v>
      </c>
      <c r="D26" s="136">
        <v>42.55</v>
      </c>
      <c r="E26" s="136">
        <v>42.57</v>
      </c>
      <c r="F26" s="137">
        <v>42.65</v>
      </c>
    </row>
    <row r="27" spans="2:14" x14ac:dyDescent="0.25">
      <c r="B27" s="1">
        <v>9</v>
      </c>
      <c r="C27" s="135">
        <v>41.43</v>
      </c>
      <c r="D27" s="136">
        <v>43.24</v>
      </c>
      <c r="E27" s="136">
        <v>41.74</v>
      </c>
      <c r="F27" s="254">
        <v>42.3</v>
      </c>
    </row>
    <row r="28" spans="2:14" x14ac:dyDescent="0.25">
      <c r="B28" s="1">
        <v>10</v>
      </c>
      <c r="C28" s="135">
        <v>41.53</v>
      </c>
      <c r="D28" s="136">
        <v>42.37</v>
      </c>
      <c r="E28" s="136">
        <v>42.18</v>
      </c>
      <c r="F28" s="258">
        <v>42.4</v>
      </c>
    </row>
    <row r="29" spans="2:14" x14ac:dyDescent="0.25">
      <c r="B29" s="1">
        <v>11</v>
      </c>
      <c r="C29" s="135">
        <v>41.27</v>
      </c>
      <c r="D29" s="136">
        <v>42.17</v>
      </c>
      <c r="E29" s="136">
        <v>41.9</v>
      </c>
      <c r="F29" s="137">
        <v>42.08</v>
      </c>
    </row>
    <row r="30" spans="2:14" x14ac:dyDescent="0.25">
      <c r="B30" s="1">
        <v>12</v>
      </c>
      <c r="C30" s="135">
        <v>41.48</v>
      </c>
      <c r="D30" s="136">
        <v>42.57</v>
      </c>
      <c r="E30" s="136">
        <v>42.15</v>
      </c>
      <c r="F30" s="137">
        <v>42.89</v>
      </c>
    </row>
    <row r="31" spans="2:14" x14ac:dyDescent="0.25">
      <c r="B31" s="1">
        <v>13</v>
      </c>
      <c r="C31" s="135">
        <v>41.63</v>
      </c>
      <c r="D31" s="136">
        <v>42.52</v>
      </c>
      <c r="E31" s="136">
        <v>42.45</v>
      </c>
      <c r="F31" s="137">
        <v>42.6</v>
      </c>
    </row>
    <row r="32" spans="2:14" x14ac:dyDescent="0.25">
      <c r="B32" s="1">
        <v>14</v>
      </c>
      <c r="C32" s="135">
        <v>41.5</v>
      </c>
      <c r="D32" s="136">
        <v>42.17</v>
      </c>
      <c r="E32" s="136">
        <v>41.79</v>
      </c>
      <c r="F32" s="137">
        <v>43.04</v>
      </c>
    </row>
    <row r="33" spans="2:6" x14ac:dyDescent="0.25">
      <c r="B33" s="1">
        <v>15</v>
      </c>
      <c r="C33" s="135">
        <v>41.7</v>
      </c>
      <c r="D33" s="136">
        <v>42.95</v>
      </c>
      <c r="E33" s="136">
        <v>41.91</v>
      </c>
      <c r="F33" s="137">
        <v>42.68</v>
      </c>
    </row>
    <row r="34" spans="2:6" x14ac:dyDescent="0.25">
      <c r="B34" s="1">
        <v>16</v>
      </c>
      <c r="C34" s="135">
        <v>43.35</v>
      </c>
      <c r="D34" s="136">
        <v>42.32</v>
      </c>
      <c r="E34" s="136">
        <v>41.84</v>
      </c>
      <c r="F34" s="137">
        <v>42.42</v>
      </c>
    </row>
    <row r="35" spans="2:6" x14ac:dyDescent="0.25">
      <c r="B35" s="1">
        <v>17</v>
      </c>
      <c r="C35" s="135">
        <v>41.82</v>
      </c>
      <c r="D35" s="136">
        <v>42.26</v>
      </c>
      <c r="E35" s="136">
        <v>41.89</v>
      </c>
      <c r="F35" s="137">
        <v>42.19</v>
      </c>
    </row>
    <row r="36" spans="2:6" x14ac:dyDescent="0.25">
      <c r="B36" s="1">
        <v>18</v>
      </c>
      <c r="C36" s="135">
        <v>41.86</v>
      </c>
      <c r="D36" s="136">
        <v>42.26</v>
      </c>
      <c r="E36" s="136">
        <v>42.4</v>
      </c>
      <c r="F36" s="137">
        <v>42.41</v>
      </c>
    </row>
    <row r="37" spans="2:6" x14ac:dyDescent="0.25">
      <c r="B37" s="1">
        <v>19</v>
      </c>
      <c r="C37" s="135">
        <v>42.53</v>
      </c>
      <c r="D37" s="136">
        <v>41.85</v>
      </c>
      <c r="E37" s="136">
        <v>41.74</v>
      </c>
      <c r="F37" s="137">
        <v>42.41</v>
      </c>
    </row>
    <row r="38" spans="2:6" x14ac:dyDescent="0.25">
      <c r="B38" s="1">
        <v>20</v>
      </c>
      <c r="C38" s="135">
        <v>42.29</v>
      </c>
      <c r="D38" s="136">
        <v>42.36</v>
      </c>
      <c r="E38" s="136">
        <v>41.91</v>
      </c>
      <c r="F38" s="137">
        <v>41.83</v>
      </c>
    </row>
    <row r="39" spans="2:6" x14ac:dyDescent="0.25">
      <c r="B39" s="1">
        <v>21</v>
      </c>
      <c r="C39" s="135">
        <v>41.94</v>
      </c>
      <c r="D39" s="136">
        <v>42.09</v>
      </c>
      <c r="E39" s="136">
        <v>41.53</v>
      </c>
      <c r="F39" s="137">
        <v>42.02</v>
      </c>
    </row>
    <row r="40" spans="2:6" x14ac:dyDescent="0.25">
      <c r="B40" s="1">
        <v>22</v>
      </c>
      <c r="C40" s="135">
        <v>41.7</v>
      </c>
      <c r="D40" s="136">
        <v>42.37</v>
      </c>
      <c r="E40" s="136">
        <v>42.56</v>
      </c>
      <c r="F40" s="137">
        <v>42.15</v>
      </c>
    </row>
    <row r="41" spans="2:6" x14ac:dyDescent="0.25">
      <c r="B41" s="1">
        <v>23</v>
      </c>
      <c r="C41" s="135">
        <v>41.69</v>
      </c>
      <c r="D41" s="136">
        <v>42.17</v>
      </c>
      <c r="E41" s="136">
        <v>41.79</v>
      </c>
      <c r="F41" s="137">
        <v>42.39</v>
      </c>
    </row>
    <row r="42" spans="2:6" x14ac:dyDescent="0.25">
      <c r="B42" s="1">
        <v>24</v>
      </c>
      <c r="C42" s="135">
        <v>41.71</v>
      </c>
      <c r="D42" s="136">
        <v>42.58</v>
      </c>
      <c r="E42" s="136">
        <v>42.11</v>
      </c>
      <c r="F42" s="137">
        <v>41.97</v>
      </c>
    </row>
    <row r="43" spans="2:6" x14ac:dyDescent="0.25">
      <c r="B43" s="1">
        <v>25</v>
      </c>
      <c r="C43" s="135">
        <v>41.49</v>
      </c>
      <c r="D43" s="136">
        <v>42.01</v>
      </c>
      <c r="E43" s="136">
        <v>41.67</v>
      </c>
      <c r="F43" s="137">
        <v>42.23</v>
      </c>
    </row>
    <row r="44" spans="2:6" x14ac:dyDescent="0.25">
      <c r="B44" s="1">
        <v>26</v>
      </c>
      <c r="C44" s="135">
        <v>41.57</v>
      </c>
      <c r="D44" s="136">
        <v>42.08</v>
      </c>
      <c r="E44" s="136">
        <v>41.7</v>
      </c>
      <c r="F44" s="137">
        <v>43.97</v>
      </c>
    </row>
    <row r="45" spans="2:6" x14ac:dyDescent="0.25">
      <c r="B45" s="1">
        <v>27</v>
      </c>
      <c r="C45" s="135">
        <v>41.35</v>
      </c>
      <c r="D45" s="136">
        <v>42.58</v>
      </c>
      <c r="E45" s="136">
        <v>42.03</v>
      </c>
      <c r="F45" s="137">
        <v>43.08</v>
      </c>
    </row>
    <row r="46" spans="2:6" x14ac:dyDescent="0.25">
      <c r="B46" s="1">
        <v>28</v>
      </c>
      <c r="C46" s="135">
        <v>43.3</v>
      </c>
      <c r="D46" s="136">
        <v>42.7</v>
      </c>
      <c r="E46" s="136">
        <v>41.95</v>
      </c>
      <c r="F46" s="137">
        <v>42.16</v>
      </c>
    </row>
    <row r="47" spans="2:6" x14ac:dyDescent="0.25">
      <c r="B47" s="1">
        <v>29</v>
      </c>
      <c r="C47" s="135">
        <v>41.63</v>
      </c>
      <c r="D47" s="136">
        <v>42.4</v>
      </c>
      <c r="E47" s="136">
        <v>41.97</v>
      </c>
      <c r="F47" s="137">
        <v>43.28</v>
      </c>
    </row>
    <row r="48" spans="2:6" x14ac:dyDescent="0.25">
      <c r="B48" s="1">
        <v>30</v>
      </c>
      <c r="C48" s="135">
        <v>41.9</v>
      </c>
      <c r="D48" s="136">
        <v>42.25</v>
      </c>
      <c r="E48" s="136">
        <v>41.66</v>
      </c>
      <c r="F48" s="137">
        <v>42.28</v>
      </c>
    </row>
    <row r="49" spans="2:6" x14ac:dyDescent="0.25">
      <c r="B49" s="1">
        <v>31</v>
      </c>
      <c r="C49" s="135">
        <v>42.43</v>
      </c>
      <c r="D49" s="136">
        <v>42.01</v>
      </c>
      <c r="E49" s="136">
        <v>41.81</v>
      </c>
      <c r="F49" s="137">
        <v>42.58</v>
      </c>
    </row>
    <row r="50" spans="2:6" x14ac:dyDescent="0.25">
      <c r="B50" s="1">
        <v>32</v>
      </c>
      <c r="C50" s="135">
        <v>42.32</v>
      </c>
      <c r="D50" s="136">
        <v>41.94</v>
      </c>
      <c r="E50" s="136">
        <v>41.71</v>
      </c>
      <c r="F50" s="137">
        <v>42.22</v>
      </c>
    </row>
    <row r="51" spans="2:6" x14ac:dyDescent="0.25">
      <c r="B51" s="1">
        <v>33</v>
      </c>
      <c r="C51" s="135">
        <v>41.77</v>
      </c>
      <c r="D51" s="136">
        <v>42.26</v>
      </c>
      <c r="E51" s="136">
        <v>42.09</v>
      </c>
      <c r="F51" s="137">
        <v>42.32</v>
      </c>
    </row>
    <row r="52" spans="2:6" x14ac:dyDescent="0.25">
      <c r="B52" s="1">
        <v>34</v>
      </c>
      <c r="C52" s="135">
        <v>41.64</v>
      </c>
      <c r="D52" s="136">
        <v>42.84</v>
      </c>
      <c r="E52" s="136">
        <v>41.86</v>
      </c>
      <c r="F52" s="137">
        <v>42.11</v>
      </c>
    </row>
    <row r="53" spans="2:6" x14ac:dyDescent="0.25">
      <c r="B53" s="1">
        <v>35</v>
      </c>
      <c r="C53" s="135">
        <v>42.07</v>
      </c>
      <c r="D53" s="136">
        <v>42.58</v>
      </c>
      <c r="E53" s="136">
        <v>41.97</v>
      </c>
      <c r="F53" s="137">
        <v>42.48</v>
      </c>
    </row>
    <row r="54" spans="2:6" x14ac:dyDescent="0.25">
      <c r="B54" s="1">
        <v>36</v>
      </c>
      <c r="C54" s="135">
        <v>41.52</v>
      </c>
      <c r="D54" s="136">
        <v>42.32</v>
      </c>
      <c r="E54" s="136">
        <v>41.67</v>
      </c>
      <c r="F54" s="137">
        <v>42.46</v>
      </c>
    </row>
    <row r="55" spans="2:6" x14ac:dyDescent="0.25">
      <c r="B55" s="1">
        <v>37</v>
      </c>
      <c r="C55" s="135">
        <v>41.48</v>
      </c>
      <c r="D55" s="136">
        <v>42.16</v>
      </c>
      <c r="E55" s="136">
        <v>41.58</v>
      </c>
      <c r="F55" s="137">
        <v>41.91</v>
      </c>
    </row>
    <row r="56" spans="2:6" x14ac:dyDescent="0.25">
      <c r="B56" s="1">
        <v>38</v>
      </c>
      <c r="C56" s="135">
        <v>42.11</v>
      </c>
      <c r="D56" s="257">
        <v>42.53</v>
      </c>
      <c r="E56" s="136">
        <v>41.75</v>
      </c>
      <c r="F56" s="137">
        <v>41.87</v>
      </c>
    </row>
    <row r="57" spans="2:6" x14ac:dyDescent="0.25">
      <c r="B57" s="1">
        <v>39</v>
      </c>
      <c r="C57" s="135"/>
      <c r="D57" s="2">
        <v>41.98</v>
      </c>
      <c r="E57" s="136">
        <v>41.72</v>
      </c>
      <c r="F57" s="137">
        <v>42.22</v>
      </c>
    </row>
    <row r="58" spans="2:6" x14ac:dyDescent="0.25">
      <c r="B58" s="1">
        <v>40</v>
      </c>
      <c r="C58" s="135"/>
      <c r="D58" s="136">
        <v>42.21</v>
      </c>
      <c r="E58" s="136">
        <v>41.66</v>
      </c>
      <c r="F58" s="137">
        <v>41.92</v>
      </c>
    </row>
    <row r="59" spans="2:6" x14ac:dyDescent="0.25">
      <c r="B59" s="1">
        <v>41</v>
      </c>
      <c r="C59" s="135"/>
      <c r="D59" s="136">
        <v>42.17</v>
      </c>
      <c r="E59" s="136">
        <v>41.86</v>
      </c>
      <c r="F59" s="137">
        <v>42.3</v>
      </c>
    </row>
    <row r="60" spans="2:6" x14ac:dyDescent="0.25">
      <c r="B60" s="1">
        <v>42</v>
      </c>
      <c r="C60" s="135"/>
      <c r="D60" s="136"/>
      <c r="E60" s="136"/>
      <c r="F60" s="137">
        <v>41.92</v>
      </c>
    </row>
    <row r="61" spans="2:6" x14ac:dyDescent="0.25">
      <c r="B61" s="1">
        <v>43</v>
      </c>
      <c r="C61" s="135"/>
      <c r="D61" s="136"/>
      <c r="E61" s="136"/>
      <c r="F61" s="137"/>
    </row>
    <row r="62" spans="2:6" x14ac:dyDescent="0.25">
      <c r="B62" s="1">
        <v>44</v>
      </c>
      <c r="C62" s="135"/>
      <c r="D62" s="136"/>
      <c r="E62" s="136"/>
      <c r="F62" s="137"/>
    </row>
    <row r="63" spans="2:6" x14ac:dyDescent="0.25">
      <c r="B63" s="1">
        <v>45</v>
      </c>
      <c r="C63" s="135"/>
      <c r="D63" s="136"/>
      <c r="E63" s="136"/>
      <c r="F63" s="137"/>
    </row>
    <row r="64" spans="2:6" x14ac:dyDescent="0.25">
      <c r="B64" s="1">
        <v>46</v>
      </c>
      <c r="C64" s="135"/>
      <c r="D64" s="136"/>
      <c r="E64" s="136"/>
      <c r="F64" s="137"/>
    </row>
    <row r="65" spans="2:6" x14ac:dyDescent="0.25">
      <c r="B65" s="1">
        <v>47</v>
      </c>
      <c r="C65" s="135"/>
      <c r="D65" s="136"/>
      <c r="E65" s="136"/>
      <c r="F65" s="137"/>
    </row>
    <row r="66" spans="2:6" x14ac:dyDescent="0.25">
      <c r="B66" s="1">
        <v>48</v>
      </c>
      <c r="C66" s="135"/>
      <c r="D66" s="136"/>
      <c r="E66" s="136"/>
      <c r="F66" s="137"/>
    </row>
    <row r="67" spans="2:6" x14ac:dyDescent="0.25">
      <c r="B67" s="1">
        <v>49</v>
      </c>
      <c r="C67" s="135"/>
      <c r="D67" s="136"/>
      <c r="E67" s="136"/>
      <c r="F67" s="137"/>
    </row>
    <row r="68" spans="2:6" x14ac:dyDescent="0.25">
      <c r="B68" s="1">
        <v>50</v>
      </c>
      <c r="C68" s="135"/>
      <c r="D68" s="136"/>
      <c r="E68" s="136"/>
      <c r="F68" s="137"/>
    </row>
    <row r="69" spans="2:6" x14ac:dyDescent="0.25">
      <c r="B69" s="1">
        <v>51</v>
      </c>
      <c r="C69" s="135"/>
      <c r="D69" s="136"/>
      <c r="E69" s="136"/>
      <c r="F69" s="137"/>
    </row>
    <row r="70" spans="2:6" x14ac:dyDescent="0.25">
      <c r="B70" s="1">
        <v>52</v>
      </c>
      <c r="C70" s="135"/>
      <c r="D70" s="136"/>
      <c r="E70" s="136"/>
      <c r="F70" s="137"/>
    </row>
    <row r="71" spans="2:6" x14ac:dyDescent="0.25">
      <c r="B71" s="1">
        <v>53</v>
      </c>
      <c r="C71" s="135"/>
      <c r="D71" s="136"/>
      <c r="E71" s="136"/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I14" activeCellId="1" sqref="G14:G15 I14: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7" t="s">
        <v>66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</row>
    <row r="5" spans="1:16" ht="7.5" customHeight="1" x14ac:dyDescent="0.25"/>
    <row r="6" spans="1:16" ht="17.25" x14ac:dyDescent="0.3">
      <c r="A6" s="168" t="s">
        <v>90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8" t="s">
        <v>45</v>
      </c>
      <c r="B8" s="219" t="s">
        <v>13</v>
      </c>
      <c r="C8" s="220" t="s">
        <v>18</v>
      </c>
      <c r="D8" s="219" t="s">
        <v>46</v>
      </c>
      <c r="E8" s="222" t="s">
        <v>47</v>
      </c>
      <c r="F8" s="224" t="s">
        <v>48</v>
      </c>
      <c r="G8" s="225"/>
      <c r="H8" s="225"/>
      <c r="I8" s="226"/>
      <c r="J8" s="227" t="s">
        <v>49</v>
      </c>
      <c r="K8" s="218" t="s">
        <v>50</v>
      </c>
      <c r="L8" s="218"/>
      <c r="M8" s="82"/>
      <c r="N8" s="82"/>
    </row>
    <row r="9" spans="1:16" s="2" customFormat="1" ht="27.75" customHeight="1" x14ac:dyDescent="0.25">
      <c r="A9" s="218"/>
      <c r="B9" s="219"/>
      <c r="C9" s="221"/>
      <c r="D9" s="219"/>
      <c r="E9" s="223"/>
      <c r="F9" s="83" t="s">
        <v>51</v>
      </c>
      <c r="G9" s="83" t="s">
        <v>52</v>
      </c>
      <c r="H9" s="83" t="s">
        <v>53</v>
      </c>
      <c r="I9" s="84" t="s">
        <v>54</v>
      </c>
      <c r="J9" s="228"/>
      <c r="K9" s="125" t="s">
        <v>55</v>
      </c>
      <c r="L9" s="125" t="s">
        <v>56</v>
      </c>
      <c r="M9" s="85" t="s">
        <v>57</v>
      </c>
      <c r="N9" s="85" t="s">
        <v>58</v>
      </c>
    </row>
    <row r="10" spans="1:16" s="3" customFormat="1" ht="30" customHeight="1" x14ac:dyDescent="0.25">
      <c r="A10" s="86">
        <v>1</v>
      </c>
      <c r="B10" s="87" t="s">
        <v>91</v>
      </c>
      <c r="C10" s="88">
        <v>4</v>
      </c>
      <c r="D10" s="88">
        <v>24</v>
      </c>
      <c r="E10" s="89">
        <f>D10</f>
        <v>24</v>
      </c>
      <c r="F10" s="122">
        <f>MIN(C19:C83)</f>
        <v>42.45</v>
      </c>
      <c r="G10" s="164">
        <f>AVERAGE(C19:C83)</f>
        <v>43.12130434782609</v>
      </c>
      <c r="H10" s="91">
        <v>1</v>
      </c>
      <c r="I10" s="92">
        <f>G10-F10</f>
        <v>0.67130434782608717</v>
      </c>
      <c r="J10" s="93">
        <v>1.3275462962962963E-2</v>
      </c>
      <c r="K10" s="93">
        <f>J10</f>
        <v>1.3275462962962963E-2</v>
      </c>
      <c r="L10" s="94">
        <f>K10</f>
        <v>1.3275462962962963E-2</v>
      </c>
      <c r="M10" s="95" t="s">
        <v>134</v>
      </c>
      <c r="N10" s="96">
        <v>10</v>
      </c>
      <c r="O10" s="241" t="s">
        <v>138</v>
      </c>
      <c r="P10" s="98"/>
    </row>
    <row r="11" spans="1:16" s="3" customFormat="1" ht="30" customHeight="1" thickBot="1" x14ac:dyDescent="0.3">
      <c r="A11" s="86">
        <v>2</v>
      </c>
      <c r="B11" s="87" t="s">
        <v>92</v>
      </c>
      <c r="C11" s="88">
        <v>2</v>
      </c>
      <c r="D11" s="88">
        <v>73</v>
      </c>
      <c r="E11" s="89">
        <f>D11-D10</f>
        <v>49</v>
      </c>
      <c r="F11" s="242">
        <f>MIN(D19:D83)</f>
        <v>42.9</v>
      </c>
      <c r="G11" s="163">
        <f>AVERAGE(D19:D83)</f>
        <v>44.115416666666675</v>
      </c>
      <c r="H11" s="91">
        <v>1</v>
      </c>
      <c r="I11" s="92">
        <f>G11-F11</f>
        <v>1.2154166666666768</v>
      </c>
      <c r="J11" s="93">
        <v>3.9490740740740743E-2</v>
      </c>
      <c r="K11" s="93">
        <f>J11-J10</f>
        <v>2.6215277777777782E-2</v>
      </c>
      <c r="L11" s="94">
        <f>K11</f>
        <v>2.6215277777777782E-2</v>
      </c>
      <c r="M11" s="95" t="s">
        <v>133</v>
      </c>
      <c r="N11" s="96">
        <v>5</v>
      </c>
      <c r="O11" s="241" t="s">
        <v>139</v>
      </c>
      <c r="P11" s="98"/>
    </row>
    <row r="12" spans="1:16" s="3" customFormat="1" ht="30" customHeight="1" thickBot="1" x14ac:dyDescent="0.3">
      <c r="A12" s="86">
        <v>3</v>
      </c>
      <c r="B12" s="87" t="s">
        <v>91</v>
      </c>
      <c r="C12" s="99">
        <v>8</v>
      </c>
      <c r="D12" s="88">
        <v>127</v>
      </c>
      <c r="E12" s="89">
        <f>D12-D11</f>
        <v>54</v>
      </c>
      <c r="F12" s="251">
        <f>MIN(E19:E83)</f>
        <v>42.27</v>
      </c>
      <c r="G12" s="164">
        <f>AVERAGE(E19:E83)</f>
        <v>43.169056603773576</v>
      </c>
      <c r="H12" s="91">
        <v>3</v>
      </c>
      <c r="I12" s="92">
        <f>G12-F12</f>
        <v>0.89905660377357322</v>
      </c>
      <c r="J12" s="93">
        <v>6.7592592592592593E-2</v>
      </c>
      <c r="K12" s="93">
        <f>J12-J11</f>
        <v>2.810185185185185E-2</v>
      </c>
      <c r="L12" s="93">
        <f>K12+K10</f>
        <v>4.1377314814814811E-2</v>
      </c>
      <c r="M12" s="95" t="s">
        <v>135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92</v>
      </c>
      <c r="C13" s="102">
        <v>4</v>
      </c>
      <c r="D13" s="102">
        <v>159</v>
      </c>
      <c r="E13" s="89">
        <f>D13-D12</f>
        <v>32</v>
      </c>
      <c r="F13" s="245">
        <f>MIN(F19:F83)</f>
        <v>42.7</v>
      </c>
      <c r="G13" s="252">
        <f>AVERAGE(F19:F83)</f>
        <v>43.780000000000008</v>
      </c>
      <c r="H13" s="128">
        <v>2</v>
      </c>
      <c r="I13" s="103">
        <f>G13-F13</f>
        <v>1.0800000000000054</v>
      </c>
      <c r="J13" s="93">
        <v>8.3726851851851858E-2</v>
      </c>
      <c r="K13" s="105">
        <f>J13-J12</f>
        <v>1.6134259259259265E-2</v>
      </c>
      <c r="L13" s="104">
        <f>K13+K11</f>
        <v>4.2349537037037047E-2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253">
        <f>AVERAGE(F10,F12)</f>
        <v>42.36</v>
      </c>
      <c r="G14" s="130">
        <f>AVERAGE(G10,G12)</f>
        <v>43.145180475799833</v>
      </c>
      <c r="H14" s="130" t="s">
        <v>136</v>
      </c>
      <c r="I14" s="109">
        <f>AVERAGE(I10,I12)</f>
        <v>0.78518047579983019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AVERAGE(F12,F13)</f>
        <v>42.484999999999999</v>
      </c>
      <c r="G15" s="115">
        <f>AVERAGE(G12,G13)</f>
        <v>43.474528301886792</v>
      </c>
      <c r="H15" s="115" t="s">
        <v>137</v>
      </c>
      <c r="I15" s="116">
        <f>AVERAGE(I12,I13)</f>
        <v>0.98952830188678931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42.58</v>
      </c>
      <c r="G16" s="119">
        <f>AVERAGE(G10:G13)</f>
        <v>43.546444404566586</v>
      </c>
      <c r="H16" s="120"/>
      <c r="I16" s="121">
        <f>AVERAGE(I10:I13)</f>
        <v>0.96644440456658565</v>
      </c>
      <c r="J16" s="113"/>
      <c r="K16" s="113"/>
      <c r="L16" s="113"/>
      <c r="M16" s="117"/>
      <c r="N16" s="117"/>
    </row>
    <row r="18" spans="2:14" ht="15.75" thickBot="1" x14ac:dyDescent="0.3">
      <c r="C18" s="131" t="str">
        <f>B10</f>
        <v>Синани Влад</v>
      </c>
      <c r="D18" s="131" t="str">
        <f>B11</f>
        <v>Булавинов Андрей</v>
      </c>
      <c r="E18" s="131" t="str">
        <f>B12</f>
        <v>Синани Влад</v>
      </c>
      <c r="F18" s="131" t="str">
        <f>B13</f>
        <v>Булавинов Андрей</v>
      </c>
    </row>
    <row r="19" spans="2:14" x14ac:dyDescent="0.25">
      <c r="B19" s="1">
        <v>1</v>
      </c>
      <c r="C19" s="132">
        <v>43.24</v>
      </c>
      <c r="D19" s="133">
        <v>46.02</v>
      </c>
      <c r="E19" s="133">
        <v>45.22</v>
      </c>
      <c r="F19" s="134">
        <v>45.58</v>
      </c>
      <c r="M19" s="2"/>
      <c r="N19" s="2"/>
    </row>
    <row r="20" spans="2:14" x14ac:dyDescent="0.25">
      <c r="B20" s="1">
        <v>2</v>
      </c>
      <c r="C20" s="135">
        <v>44.98</v>
      </c>
      <c r="D20" s="136">
        <v>44.38</v>
      </c>
      <c r="E20" s="136">
        <v>44.04</v>
      </c>
      <c r="F20" s="137">
        <v>44.63</v>
      </c>
      <c r="M20" s="3"/>
      <c r="N20" s="3"/>
    </row>
    <row r="21" spans="2:14" x14ac:dyDescent="0.25">
      <c r="B21" s="1">
        <v>3</v>
      </c>
      <c r="C21" s="135">
        <v>43.09</v>
      </c>
      <c r="D21" s="136">
        <v>43.54</v>
      </c>
      <c r="E21" s="136">
        <v>42.74</v>
      </c>
      <c r="F21" s="137">
        <v>45.86</v>
      </c>
      <c r="M21" s="3"/>
      <c r="N21" s="3"/>
    </row>
    <row r="22" spans="2:14" x14ac:dyDescent="0.25">
      <c r="B22" s="1">
        <v>4</v>
      </c>
      <c r="C22" s="135">
        <v>43.7</v>
      </c>
      <c r="D22" s="136">
        <v>43.58</v>
      </c>
      <c r="E22" s="136">
        <v>43.05</v>
      </c>
      <c r="F22" s="137">
        <v>43.65</v>
      </c>
      <c r="M22" s="3"/>
      <c r="N22" s="3"/>
    </row>
    <row r="23" spans="2:14" x14ac:dyDescent="0.25">
      <c r="B23" s="1">
        <v>5</v>
      </c>
      <c r="C23" s="135">
        <v>42.91</v>
      </c>
      <c r="D23" s="136">
        <v>44.62</v>
      </c>
      <c r="E23" s="136">
        <v>43.62</v>
      </c>
      <c r="F23" s="137">
        <v>43.35</v>
      </c>
    </row>
    <row r="24" spans="2:14" x14ac:dyDescent="0.25">
      <c r="B24" s="1">
        <v>6</v>
      </c>
      <c r="C24" s="135">
        <v>42.84</v>
      </c>
      <c r="D24" s="136">
        <v>43.16</v>
      </c>
      <c r="E24" s="136">
        <v>42.65</v>
      </c>
      <c r="F24" s="137">
        <v>43.3</v>
      </c>
    </row>
    <row r="25" spans="2:14" x14ac:dyDescent="0.25">
      <c r="B25" s="1">
        <v>7</v>
      </c>
      <c r="C25" s="135">
        <v>42.63</v>
      </c>
      <c r="D25" s="136">
        <v>43.3</v>
      </c>
      <c r="E25" s="136">
        <v>43</v>
      </c>
      <c r="F25" s="137">
        <v>45.52</v>
      </c>
    </row>
    <row r="26" spans="2:14" x14ac:dyDescent="0.25">
      <c r="B26" s="1">
        <v>8</v>
      </c>
      <c r="C26" s="135">
        <v>42.58</v>
      </c>
      <c r="D26" s="136">
        <v>43.34</v>
      </c>
      <c r="E26" s="136">
        <v>42.77</v>
      </c>
      <c r="F26" s="137">
        <v>42.98</v>
      </c>
    </row>
    <row r="27" spans="2:14" x14ac:dyDescent="0.25">
      <c r="B27" s="1">
        <v>9</v>
      </c>
      <c r="C27" s="135">
        <v>43.45</v>
      </c>
      <c r="D27" s="136">
        <v>43.22</v>
      </c>
      <c r="E27" s="136">
        <v>42.76</v>
      </c>
      <c r="F27" s="137">
        <v>43.85</v>
      </c>
    </row>
    <row r="28" spans="2:14" x14ac:dyDescent="0.25">
      <c r="B28" s="1">
        <v>10</v>
      </c>
      <c r="C28" s="135">
        <v>42.45</v>
      </c>
      <c r="D28" s="136">
        <v>43.28</v>
      </c>
      <c r="E28" s="136">
        <v>43.71</v>
      </c>
      <c r="F28" s="137">
        <v>43.26</v>
      </c>
    </row>
    <row r="29" spans="2:14" x14ac:dyDescent="0.25">
      <c r="B29" s="1">
        <v>11</v>
      </c>
      <c r="C29" s="135">
        <v>43.31</v>
      </c>
      <c r="D29" s="136">
        <v>45.4</v>
      </c>
      <c r="E29" s="136">
        <v>43.27</v>
      </c>
      <c r="F29" s="137">
        <v>43.53</v>
      </c>
    </row>
    <row r="30" spans="2:14" x14ac:dyDescent="0.25">
      <c r="B30" s="1">
        <v>12</v>
      </c>
      <c r="C30" s="135">
        <v>42.58</v>
      </c>
      <c r="D30" s="136">
        <v>43.74</v>
      </c>
      <c r="E30" s="136">
        <v>43.16</v>
      </c>
      <c r="F30" s="137">
        <v>44.44</v>
      </c>
    </row>
    <row r="31" spans="2:14" x14ac:dyDescent="0.25">
      <c r="B31" s="1">
        <v>13</v>
      </c>
      <c r="C31" s="135">
        <v>43.17</v>
      </c>
      <c r="D31" s="136">
        <v>43.66</v>
      </c>
      <c r="E31" s="136">
        <v>43.52</v>
      </c>
      <c r="F31" s="137">
        <v>44.05</v>
      </c>
    </row>
    <row r="32" spans="2:14" x14ac:dyDescent="0.25">
      <c r="B32" s="1">
        <v>14</v>
      </c>
      <c r="C32" s="135">
        <v>43.53</v>
      </c>
      <c r="D32" s="136">
        <v>44.65</v>
      </c>
      <c r="E32" s="136">
        <v>43.01</v>
      </c>
      <c r="F32" s="137">
        <v>43.24</v>
      </c>
    </row>
    <row r="33" spans="2:6" x14ac:dyDescent="0.25">
      <c r="B33" s="1">
        <v>15</v>
      </c>
      <c r="C33" s="135">
        <v>43.08</v>
      </c>
      <c r="D33" s="136">
        <v>42.9</v>
      </c>
      <c r="E33" s="136">
        <v>43.09</v>
      </c>
      <c r="F33" s="137">
        <v>42.87</v>
      </c>
    </row>
    <row r="34" spans="2:6" x14ac:dyDescent="0.25">
      <c r="B34" s="1">
        <v>16</v>
      </c>
      <c r="C34" s="135">
        <v>43.5</v>
      </c>
      <c r="D34" s="136">
        <v>43.4</v>
      </c>
      <c r="E34" s="136">
        <v>43.43</v>
      </c>
      <c r="F34" s="137">
        <v>42.7</v>
      </c>
    </row>
    <row r="35" spans="2:6" x14ac:dyDescent="0.25">
      <c r="B35" s="1">
        <v>17</v>
      </c>
      <c r="C35" s="135">
        <v>44.4</v>
      </c>
      <c r="D35" s="136">
        <v>46.66</v>
      </c>
      <c r="E35" s="136">
        <v>44.09</v>
      </c>
      <c r="F35" s="137">
        <v>43.29</v>
      </c>
    </row>
    <row r="36" spans="2:6" x14ac:dyDescent="0.25">
      <c r="B36" s="1">
        <v>18</v>
      </c>
      <c r="C36" s="135">
        <v>42.81</v>
      </c>
      <c r="D36" s="136">
        <v>43.89</v>
      </c>
      <c r="E36" s="136">
        <v>42.85</v>
      </c>
      <c r="F36" s="137">
        <v>42.87</v>
      </c>
    </row>
    <row r="37" spans="2:6" x14ac:dyDescent="0.25">
      <c r="B37" s="1">
        <v>19</v>
      </c>
      <c r="C37" s="135">
        <v>42.74</v>
      </c>
      <c r="D37" s="136">
        <v>43.84</v>
      </c>
      <c r="E37" s="136">
        <v>43.72</v>
      </c>
      <c r="F37" s="137">
        <v>43.23</v>
      </c>
    </row>
    <row r="38" spans="2:6" x14ac:dyDescent="0.25">
      <c r="B38" s="1">
        <v>20</v>
      </c>
      <c r="C38" s="135">
        <v>42.59</v>
      </c>
      <c r="D38" s="136">
        <v>44.34</v>
      </c>
      <c r="E38" s="136">
        <v>43.35</v>
      </c>
      <c r="F38" s="137">
        <v>42.76</v>
      </c>
    </row>
    <row r="39" spans="2:6" x14ac:dyDescent="0.25">
      <c r="B39" s="1">
        <v>21</v>
      </c>
      <c r="C39" s="135">
        <v>42.53</v>
      </c>
      <c r="D39" s="136">
        <v>43.9</v>
      </c>
      <c r="E39" s="136">
        <v>43.69</v>
      </c>
      <c r="F39" s="137">
        <v>44.33</v>
      </c>
    </row>
    <row r="40" spans="2:6" x14ac:dyDescent="0.25">
      <c r="B40" s="1">
        <v>22</v>
      </c>
      <c r="C40" s="135">
        <v>42.82</v>
      </c>
      <c r="D40" s="136">
        <v>42.99</v>
      </c>
      <c r="E40" s="136">
        <v>43.02</v>
      </c>
      <c r="F40" s="137">
        <v>45.83</v>
      </c>
    </row>
    <row r="41" spans="2:6" x14ac:dyDescent="0.25">
      <c r="B41" s="1">
        <v>23</v>
      </c>
      <c r="C41" s="135">
        <v>42.86</v>
      </c>
      <c r="D41" s="136">
        <v>46.18</v>
      </c>
      <c r="E41" s="136">
        <v>43.72</v>
      </c>
      <c r="F41" s="137">
        <v>44.76</v>
      </c>
    </row>
    <row r="42" spans="2:6" x14ac:dyDescent="0.25">
      <c r="B42" s="1">
        <v>24</v>
      </c>
      <c r="C42" s="135"/>
      <c r="D42" s="136">
        <v>44.11</v>
      </c>
      <c r="E42" s="136">
        <v>42.63</v>
      </c>
      <c r="F42" s="137">
        <v>42.91</v>
      </c>
    </row>
    <row r="43" spans="2:6" x14ac:dyDescent="0.25">
      <c r="B43" s="1">
        <v>25</v>
      </c>
      <c r="C43" s="135"/>
      <c r="D43" s="136">
        <v>44.05</v>
      </c>
      <c r="E43" s="136">
        <v>43.17</v>
      </c>
      <c r="F43" s="137">
        <v>43.2</v>
      </c>
    </row>
    <row r="44" spans="2:6" x14ac:dyDescent="0.25">
      <c r="B44" s="1">
        <v>26</v>
      </c>
      <c r="C44" s="135"/>
      <c r="D44" s="136">
        <v>43.29</v>
      </c>
      <c r="E44" s="136">
        <v>42.55</v>
      </c>
      <c r="F44" s="137">
        <v>44.2</v>
      </c>
    </row>
    <row r="45" spans="2:6" x14ac:dyDescent="0.25">
      <c r="B45" s="1">
        <v>27</v>
      </c>
      <c r="C45" s="135"/>
      <c r="D45" s="136">
        <v>43.17</v>
      </c>
      <c r="E45" s="136">
        <v>44.46</v>
      </c>
      <c r="F45" s="137">
        <v>42.95</v>
      </c>
    </row>
    <row r="46" spans="2:6" x14ac:dyDescent="0.25">
      <c r="B46" s="1">
        <v>28</v>
      </c>
      <c r="C46" s="135"/>
      <c r="D46" s="136">
        <v>47.38</v>
      </c>
      <c r="E46" s="136">
        <v>43.23</v>
      </c>
      <c r="F46" s="137">
        <v>43.14</v>
      </c>
    </row>
    <row r="47" spans="2:6" x14ac:dyDescent="0.25">
      <c r="B47" s="1">
        <v>29</v>
      </c>
      <c r="C47" s="135"/>
      <c r="D47" s="136">
        <v>43.64</v>
      </c>
      <c r="E47" s="136">
        <v>43.28</v>
      </c>
      <c r="F47" s="137">
        <v>42.87</v>
      </c>
    </row>
    <row r="48" spans="2:6" x14ac:dyDescent="0.25">
      <c r="B48" s="1">
        <v>30</v>
      </c>
      <c r="C48" s="135"/>
      <c r="D48" s="136">
        <v>48.13</v>
      </c>
      <c r="E48" s="136">
        <v>42.33</v>
      </c>
      <c r="F48" s="137">
        <v>43.37</v>
      </c>
    </row>
    <row r="49" spans="2:6" x14ac:dyDescent="0.25">
      <c r="B49" s="1">
        <v>31</v>
      </c>
      <c r="C49" s="135"/>
      <c r="D49" s="136">
        <v>44.21</v>
      </c>
      <c r="E49" s="136">
        <v>42.54</v>
      </c>
      <c r="F49" s="137">
        <v>42.78</v>
      </c>
    </row>
    <row r="50" spans="2:6" x14ac:dyDescent="0.25">
      <c r="B50" s="1">
        <v>32</v>
      </c>
      <c r="C50" s="135"/>
      <c r="D50" s="136">
        <v>45.92</v>
      </c>
      <c r="E50" s="136">
        <v>42.69</v>
      </c>
      <c r="F50" s="137">
        <v>45.66</v>
      </c>
    </row>
    <row r="51" spans="2:6" x14ac:dyDescent="0.25">
      <c r="B51" s="1">
        <v>33</v>
      </c>
      <c r="C51" s="135"/>
      <c r="D51" s="136">
        <v>43.5</v>
      </c>
      <c r="E51" s="136">
        <v>43.06</v>
      </c>
      <c r="F51" s="137"/>
    </row>
    <row r="52" spans="2:6" x14ac:dyDescent="0.25">
      <c r="B52" s="1">
        <v>34</v>
      </c>
      <c r="C52" s="135"/>
      <c r="D52" s="136">
        <v>42.9</v>
      </c>
      <c r="E52" s="136">
        <v>43.89</v>
      </c>
      <c r="F52" s="137"/>
    </row>
    <row r="53" spans="2:6" x14ac:dyDescent="0.25">
      <c r="B53" s="1">
        <v>35</v>
      </c>
      <c r="C53" s="135"/>
      <c r="D53" s="136">
        <v>43.35</v>
      </c>
      <c r="E53" s="136">
        <v>42.58</v>
      </c>
      <c r="F53" s="137"/>
    </row>
    <row r="54" spans="2:6" x14ac:dyDescent="0.25">
      <c r="B54" s="1">
        <v>36</v>
      </c>
      <c r="C54" s="135"/>
      <c r="D54" s="136">
        <v>43.2</v>
      </c>
      <c r="E54" s="136">
        <v>42.86</v>
      </c>
      <c r="F54" s="137"/>
    </row>
    <row r="55" spans="2:6" x14ac:dyDescent="0.25">
      <c r="B55" s="1">
        <v>37</v>
      </c>
      <c r="C55" s="135"/>
      <c r="D55" s="136">
        <v>45.93</v>
      </c>
      <c r="E55" s="136">
        <v>43.2</v>
      </c>
      <c r="F55" s="137"/>
    </row>
    <row r="56" spans="2:6" x14ac:dyDescent="0.25">
      <c r="B56" s="1">
        <v>38</v>
      </c>
      <c r="C56" s="135"/>
      <c r="D56" s="136">
        <v>43.51</v>
      </c>
      <c r="E56" s="136">
        <v>42.61</v>
      </c>
      <c r="F56" s="137"/>
    </row>
    <row r="57" spans="2:6" x14ac:dyDescent="0.25">
      <c r="B57" s="1">
        <v>39</v>
      </c>
      <c r="C57" s="135"/>
      <c r="D57" s="136">
        <v>43.59</v>
      </c>
      <c r="E57" s="136">
        <v>42.27</v>
      </c>
      <c r="F57" s="137"/>
    </row>
    <row r="58" spans="2:6" x14ac:dyDescent="0.25">
      <c r="B58" s="1">
        <v>40</v>
      </c>
      <c r="C58" s="135"/>
      <c r="D58" s="136">
        <v>43.24</v>
      </c>
      <c r="E58" s="136">
        <v>42.62</v>
      </c>
      <c r="F58" s="137"/>
    </row>
    <row r="59" spans="2:6" x14ac:dyDescent="0.25">
      <c r="B59" s="1">
        <v>41</v>
      </c>
      <c r="C59" s="135"/>
      <c r="D59" s="136">
        <v>43.28</v>
      </c>
      <c r="E59" s="136">
        <v>42.54</v>
      </c>
      <c r="F59" s="137"/>
    </row>
    <row r="60" spans="2:6" x14ac:dyDescent="0.25">
      <c r="B60" s="1">
        <v>42</v>
      </c>
      <c r="C60" s="135"/>
      <c r="D60" s="136">
        <v>44.89</v>
      </c>
      <c r="E60" s="136">
        <v>42.99</v>
      </c>
      <c r="F60" s="137"/>
    </row>
    <row r="61" spans="2:6" x14ac:dyDescent="0.25">
      <c r="B61" s="1">
        <v>43</v>
      </c>
      <c r="C61" s="135"/>
      <c r="D61" s="136">
        <v>43.72</v>
      </c>
      <c r="E61" s="136">
        <v>42.99</v>
      </c>
      <c r="F61" s="137"/>
    </row>
    <row r="62" spans="2:6" x14ac:dyDescent="0.25">
      <c r="B62" s="1">
        <v>44</v>
      </c>
      <c r="C62" s="135"/>
      <c r="D62" s="136">
        <v>43.39</v>
      </c>
      <c r="E62" s="136">
        <v>42.31</v>
      </c>
      <c r="F62" s="137"/>
    </row>
    <row r="63" spans="2:6" x14ac:dyDescent="0.25">
      <c r="B63" s="1">
        <v>45</v>
      </c>
      <c r="C63" s="135"/>
      <c r="D63" s="136">
        <v>44.75</v>
      </c>
      <c r="E63" s="136">
        <v>42.52</v>
      </c>
      <c r="F63" s="137"/>
    </row>
    <row r="64" spans="2:6" x14ac:dyDescent="0.25">
      <c r="B64" s="1">
        <v>46</v>
      </c>
      <c r="C64" s="135"/>
      <c r="D64" s="136">
        <v>43.5</v>
      </c>
      <c r="E64" s="136">
        <v>43.27</v>
      </c>
      <c r="F64" s="137"/>
    </row>
    <row r="65" spans="2:6" x14ac:dyDescent="0.25">
      <c r="B65" s="1">
        <v>47</v>
      </c>
      <c r="C65" s="135"/>
      <c r="D65" s="136">
        <v>43.26</v>
      </c>
      <c r="E65" s="136">
        <v>43.3</v>
      </c>
      <c r="F65" s="137"/>
    </row>
    <row r="66" spans="2:6" x14ac:dyDescent="0.25">
      <c r="B66" s="1">
        <v>48</v>
      </c>
      <c r="C66" s="135"/>
      <c r="D66" s="136">
        <v>43.64</v>
      </c>
      <c r="E66" s="136">
        <v>44.26</v>
      </c>
      <c r="F66" s="137"/>
    </row>
    <row r="67" spans="2:6" x14ac:dyDescent="0.25">
      <c r="B67" s="1">
        <v>49</v>
      </c>
      <c r="C67" s="135"/>
      <c r="D67" s="136"/>
      <c r="E67" s="136">
        <v>43.94</v>
      </c>
      <c r="F67" s="137"/>
    </row>
    <row r="68" spans="2:6" x14ac:dyDescent="0.25">
      <c r="B68" s="1">
        <v>50</v>
      </c>
      <c r="C68" s="135"/>
      <c r="D68" s="136"/>
      <c r="E68" s="136">
        <v>43.36</v>
      </c>
      <c r="F68" s="137"/>
    </row>
    <row r="69" spans="2:6" x14ac:dyDescent="0.25">
      <c r="B69" s="1">
        <v>51</v>
      </c>
      <c r="C69" s="135"/>
      <c r="D69" s="136"/>
      <c r="E69" s="136">
        <v>43.62</v>
      </c>
      <c r="F69" s="137"/>
    </row>
    <row r="70" spans="2:6" x14ac:dyDescent="0.25">
      <c r="B70" s="1">
        <v>52</v>
      </c>
      <c r="C70" s="135"/>
      <c r="D70" s="136"/>
      <c r="E70" s="136">
        <v>42.27</v>
      </c>
      <c r="F70" s="137"/>
    </row>
    <row r="71" spans="2:6" x14ac:dyDescent="0.25">
      <c r="B71" s="1">
        <v>53</v>
      </c>
      <c r="C71" s="135"/>
      <c r="D71" s="136"/>
      <c r="E71" s="136">
        <v>43.14</v>
      </c>
      <c r="F71" s="137"/>
    </row>
    <row r="72" spans="2:6" x14ac:dyDescent="0.25">
      <c r="B72" s="1">
        <v>54</v>
      </c>
      <c r="C72" s="135"/>
      <c r="D72" s="136"/>
      <c r="E72" s="136"/>
      <c r="F72" s="137"/>
    </row>
    <row r="73" spans="2:6" x14ac:dyDescent="0.25">
      <c r="B73" s="1">
        <v>55</v>
      </c>
      <c r="C73" s="135"/>
      <c r="D73" s="136"/>
      <c r="E73" s="136"/>
      <c r="F73" s="137"/>
    </row>
    <row r="74" spans="2:6" x14ac:dyDescent="0.25">
      <c r="B74" s="1">
        <v>56</v>
      </c>
      <c r="C74" s="135"/>
      <c r="D74" s="136"/>
      <c r="E74" s="136"/>
      <c r="F74" s="137"/>
    </row>
    <row r="75" spans="2:6" x14ac:dyDescent="0.25">
      <c r="B75" s="1">
        <v>57</v>
      </c>
      <c r="C75" s="135"/>
      <c r="D75" s="136"/>
      <c r="E75" s="136"/>
      <c r="F75" s="137"/>
    </row>
    <row r="76" spans="2:6" x14ac:dyDescent="0.25">
      <c r="B76" s="1">
        <v>58</v>
      </c>
      <c r="C76" s="135"/>
      <c r="D76" s="136"/>
      <c r="E76" s="136"/>
      <c r="F76" s="137"/>
    </row>
    <row r="77" spans="2:6" x14ac:dyDescent="0.25">
      <c r="B77" s="1">
        <v>59</v>
      </c>
      <c r="C77" s="135"/>
      <c r="D77" s="136"/>
      <c r="E77" s="136"/>
      <c r="F77" s="137"/>
    </row>
    <row r="78" spans="2:6" x14ac:dyDescent="0.25">
      <c r="B78" s="1">
        <v>60</v>
      </c>
      <c r="C78" s="135"/>
      <c r="D78" s="136"/>
      <c r="E78" s="136"/>
      <c r="F78" s="137"/>
    </row>
    <row r="79" spans="2:6" x14ac:dyDescent="0.25">
      <c r="B79" s="1">
        <v>61</v>
      </c>
      <c r="C79" s="135"/>
      <c r="D79" s="136"/>
      <c r="E79" s="136"/>
      <c r="F79" s="137"/>
    </row>
    <row r="80" spans="2:6" x14ac:dyDescent="0.25">
      <c r="B80" s="1">
        <v>62</v>
      </c>
      <c r="C80" s="135"/>
      <c r="D80" s="136"/>
      <c r="E80" s="136"/>
      <c r="F80" s="137"/>
    </row>
    <row r="81" spans="2:6" x14ac:dyDescent="0.25">
      <c r="B81" s="1">
        <v>63</v>
      </c>
      <c r="C81" s="135"/>
      <c r="D81" s="136"/>
      <c r="E81" s="136"/>
      <c r="F81" s="137"/>
    </row>
    <row r="82" spans="2:6" x14ac:dyDescent="0.25">
      <c r="B82" s="1">
        <v>64</v>
      </c>
      <c r="C82" s="135"/>
      <c r="D82" s="136"/>
      <c r="E82" s="136"/>
      <c r="F82" s="137"/>
    </row>
    <row r="83" spans="2:6" ht="15.75" thickBot="1" x14ac:dyDescent="0.3">
      <c r="B83" s="1">
        <v>65</v>
      </c>
      <c r="C83" s="138"/>
      <c r="D83" s="139"/>
      <c r="E83" s="139"/>
      <c r="F83" s="140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Ognem Racing</vt:lpstr>
      <vt:lpstr>Winni</vt:lpstr>
      <vt:lpstr>RocknRolla</vt:lpstr>
      <vt:lpstr>Fury</vt:lpstr>
      <vt:lpstr>Shum</vt:lpstr>
      <vt:lpstr>Mesnyki</vt:lpstr>
      <vt:lpstr>Kozak I razboiniki</vt:lpstr>
      <vt:lpstr>OldSchool</vt:lpstr>
      <vt:lpstr>Fortune</vt:lpstr>
      <vt:lpstr>dbCAR</vt:lpstr>
      <vt:lpstr>Capitan Slow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2016-09-26T17:01:59Z</dcterms:modified>
</cp:coreProperties>
</file>