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6"/>
  </bookViews>
  <sheets>
    <sheet name="Общие результаты" sheetId="4" r:id="rId1"/>
    <sheet name="Регистрация" sheetId="5" r:id="rId2"/>
    <sheet name="PaSiTEAM" sheetId="28" r:id="rId3"/>
    <sheet name="Ognem Racing" sheetId="29" r:id="rId4"/>
    <sheet name="Fury" sheetId="34" r:id="rId5"/>
    <sheet name="Mesnyki" sheetId="31" r:id="rId6"/>
    <sheet name="Kozak i razboiniki" sheetId="33" r:id="rId7"/>
    <sheet name="Winni" sheetId="25" r:id="rId8"/>
    <sheet name="Fortune" sheetId="35" r:id="rId9"/>
    <sheet name="Shum" sheetId="36" r:id="rId10"/>
    <sheet name="Chaykaschool" sheetId="30" r:id="rId11"/>
    <sheet name="5-gt" sheetId="27" r:id="rId12"/>
    <sheet name="Beda" sheetId="32" r:id="rId13"/>
    <sheet name="Etage" sheetId="10" r:id="rId14"/>
  </sheets>
  <calcPr calcId="145621"/>
  <fileRecoveryPr repairLoad="1"/>
</workbook>
</file>

<file path=xl/calcChain.xml><?xml version="1.0" encoding="utf-8"?>
<calcChain xmlns="http://schemas.openxmlformats.org/spreadsheetml/2006/main">
  <c r="H58" i="33" l="1"/>
  <c r="I69" i="33"/>
  <c r="L13" i="30" l="1"/>
  <c r="L12" i="30"/>
  <c r="L11" i="30"/>
  <c r="L10" i="30"/>
  <c r="L13" i="10"/>
  <c r="L12" i="10"/>
  <c r="L11" i="10"/>
  <c r="L10" i="10"/>
  <c r="I15" i="10"/>
  <c r="I14" i="10"/>
  <c r="G15" i="10"/>
  <c r="F15" i="10"/>
  <c r="G14" i="10"/>
  <c r="F14" i="10"/>
  <c r="H10" i="4" l="1"/>
  <c r="H9" i="4"/>
  <c r="I15" i="29"/>
  <c r="I14" i="29"/>
  <c r="G15" i="29"/>
  <c r="G14" i="29"/>
  <c r="F15" i="29"/>
  <c r="F14" i="29"/>
  <c r="K23" i="5" l="1"/>
  <c r="H14" i="4"/>
  <c r="H8" i="4"/>
  <c r="L12" i="29"/>
  <c r="L12" i="33"/>
  <c r="F18" i="36"/>
  <c r="E18" i="36"/>
  <c r="D18" i="36"/>
  <c r="C18" i="36"/>
  <c r="K13" i="36"/>
  <c r="G13" i="36"/>
  <c r="F13" i="36"/>
  <c r="E13" i="36"/>
  <c r="K12" i="36"/>
  <c r="G12" i="36"/>
  <c r="F12" i="36"/>
  <c r="E12" i="36"/>
  <c r="K11" i="36"/>
  <c r="L11" i="36" s="1"/>
  <c r="G11" i="36"/>
  <c r="F11" i="36"/>
  <c r="E11" i="36"/>
  <c r="K10" i="36"/>
  <c r="L10" i="36" s="1"/>
  <c r="G10" i="36"/>
  <c r="G14" i="36" s="1"/>
  <c r="F10" i="36"/>
  <c r="E10" i="36"/>
  <c r="F18" i="35"/>
  <c r="E18" i="35"/>
  <c r="D18" i="35"/>
  <c r="C18" i="35"/>
  <c r="K13" i="35"/>
  <c r="G13" i="35"/>
  <c r="F13" i="35"/>
  <c r="E13" i="35"/>
  <c r="K12" i="35"/>
  <c r="G12" i="35"/>
  <c r="F12" i="35"/>
  <c r="E12" i="35"/>
  <c r="K11" i="35"/>
  <c r="L11" i="35" s="1"/>
  <c r="G11" i="35"/>
  <c r="G15" i="35" s="1"/>
  <c r="F11" i="35"/>
  <c r="E11" i="35"/>
  <c r="K10" i="35"/>
  <c r="L10" i="35" s="1"/>
  <c r="G10" i="35"/>
  <c r="F10" i="35"/>
  <c r="E10" i="35"/>
  <c r="F18" i="34"/>
  <c r="E18" i="34"/>
  <c r="D18" i="34"/>
  <c r="C18" i="34"/>
  <c r="K13" i="34"/>
  <c r="G13" i="34"/>
  <c r="F13" i="34"/>
  <c r="E13" i="34"/>
  <c r="K12" i="34"/>
  <c r="G12" i="34"/>
  <c r="F12" i="34"/>
  <c r="E12" i="34"/>
  <c r="K11" i="34"/>
  <c r="L11" i="34" s="1"/>
  <c r="G11" i="34"/>
  <c r="G15" i="34" s="1"/>
  <c r="F11" i="34"/>
  <c r="E11" i="34"/>
  <c r="K10" i="34"/>
  <c r="L10" i="34" s="1"/>
  <c r="G10" i="34"/>
  <c r="G14" i="34" s="1"/>
  <c r="F10" i="34"/>
  <c r="E10" i="34"/>
  <c r="J27" i="5"/>
  <c r="J28" i="5"/>
  <c r="J29" i="5"/>
  <c r="J30" i="5"/>
  <c r="J31" i="5"/>
  <c r="J32" i="5"/>
  <c r="J33" i="5"/>
  <c r="K33" i="5" s="1"/>
  <c r="J34" i="5"/>
  <c r="K31" i="5"/>
  <c r="I34" i="5"/>
  <c r="I33" i="5"/>
  <c r="I32" i="5"/>
  <c r="I31" i="5"/>
  <c r="I30" i="5"/>
  <c r="I29" i="5"/>
  <c r="K27" i="5"/>
  <c r="K29" i="5"/>
  <c r="F15" i="35" l="1"/>
  <c r="I13" i="35"/>
  <c r="G14" i="35"/>
  <c r="I12" i="35"/>
  <c r="F16" i="35"/>
  <c r="G15" i="36"/>
  <c r="F15" i="36"/>
  <c r="I13" i="36"/>
  <c r="F16" i="36"/>
  <c r="I12" i="36"/>
  <c r="F14" i="36"/>
  <c r="F15" i="34"/>
  <c r="I13" i="34"/>
  <c r="I12" i="34"/>
  <c r="F16" i="34"/>
  <c r="L12" i="36"/>
  <c r="L13" i="36"/>
  <c r="L12" i="35"/>
  <c r="L13" i="35"/>
  <c r="L12" i="34"/>
  <c r="L13" i="34"/>
  <c r="G16" i="36"/>
  <c r="I10" i="36"/>
  <c r="I11" i="36"/>
  <c r="I15" i="36" s="1"/>
  <c r="F14" i="35"/>
  <c r="G16" i="35"/>
  <c r="I10" i="35"/>
  <c r="I11" i="35"/>
  <c r="I15" i="35" s="1"/>
  <c r="F14" i="34"/>
  <c r="G16" i="34"/>
  <c r="I10" i="34"/>
  <c r="I11" i="34"/>
  <c r="I15" i="34" l="1"/>
  <c r="I16" i="36"/>
  <c r="I14" i="36"/>
  <c r="I16" i="35"/>
  <c r="I14" i="35"/>
  <c r="I16" i="34"/>
  <c r="I14" i="34"/>
  <c r="F18" i="33" l="1"/>
  <c r="E18" i="33"/>
  <c r="D18" i="33"/>
  <c r="C18" i="33"/>
  <c r="K13" i="33"/>
  <c r="L13" i="33" s="1"/>
  <c r="G13" i="33"/>
  <c r="F13" i="33"/>
  <c r="E13" i="33"/>
  <c r="K12" i="33"/>
  <c r="G12" i="33"/>
  <c r="F12" i="33"/>
  <c r="E12" i="33"/>
  <c r="K11" i="33"/>
  <c r="G11" i="33"/>
  <c r="F11" i="33"/>
  <c r="E11" i="33"/>
  <c r="L10" i="33"/>
  <c r="K10" i="33"/>
  <c r="G10" i="33"/>
  <c r="F10" i="33"/>
  <c r="E10" i="33"/>
  <c r="F18" i="32"/>
  <c r="E18" i="32"/>
  <c r="D18" i="32"/>
  <c r="C18" i="32"/>
  <c r="K13" i="32"/>
  <c r="G13" i="32"/>
  <c r="F13" i="32"/>
  <c r="E13" i="32"/>
  <c r="K12" i="32"/>
  <c r="L12" i="32" s="1"/>
  <c r="G12" i="32"/>
  <c r="F12" i="32"/>
  <c r="E12" i="32"/>
  <c r="K11" i="32"/>
  <c r="L13" i="32" s="1"/>
  <c r="G11" i="32"/>
  <c r="G15" i="32" s="1"/>
  <c r="F11" i="32"/>
  <c r="F15" i="32" s="1"/>
  <c r="E11" i="32"/>
  <c r="L10" i="32"/>
  <c r="K10" i="32"/>
  <c r="G10" i="32"/>
  <c r="F10" i="32"/>
  <c r="E10" i="32"/>
  <c r="F18" i="31"/>
  <c r="E18" i="31"/>
  <c r="D18" i="31"/>
  <c r="C18" i="31"/>
  <c r="H14" i="31"/>
  <c r="K13" i="31"/>
  <c r="G13" i="31"/>
  <c r="F13" i="31"/>
  <c r="E13" i="31"/>
  <c r="K12" i="31"/>
  <c r="L12" i="31" s="1"/>
  <c r="G12" i="31"/>
  <c r="F12" i="31"/>
  <c r="E12" i="31"/>
  <c r="K11" i="31"/>
  <c r="L13" i="31" s="1"/>
  <c r="G11" i="31"/>
  <c r="F11" i="31"/>
  <c r="E11" i="31"/>
  <c r="L10" i="31"/>
  <c r="K10" i="31"/>
  <c r="G10" i="31"/>
  <c r="F10" i="31"/>
  <c r="E10" i="31"/>
  <c r="F18" i="30"/>
  <c r="E18" i="30"/>
  <c r="D18" i="30"/>
  <c r="C18" i="30"/>
  <c r="K13" i="30"/>
  <c r="G13" i="30"/>
  <c r="F13" i="30"/>
  <c r="E13" i="30"/>
  <c r="K12" i="30"/>
  <c r="G12" i="30"/>
  <c r="F12" i="30"/>
  <c r="E12" i="30"/>
  <c r="K11" i="30"/>
  <c r="G11" i="30"/>
  <c r="G15" i="30" s="1"/>
  <c r="F11" i="30"/>
  <c r="F15" i="30" s="1"/>
  <c r="E11" i="30"/>
  <c r="K10" i="30"/>
  <c r="G10" i="30"/>
  <c r="G14" i="30" s="1"/>
  <c r="F10" i="30"/>
  <c r="E10" i="30"/>
  <c r="F18" i="29"/>
  <c r="E18" i="29"/>
  <c r="D18" i="29"/>
  <c r="C18" i="29"/>
  <c r="K13" i="29"/>
  <c r="L13" i="29" s="1"/>
  <c r="G13" i="29"/>
  <c r="F13" i="29"/>
  <c r="E13" i="29"/>
  <c r="K12" i="29"/>
  <c r="G12" i="29"/>
  <c r="F12" i="29"/>
  <c r="E12" i="29"/>
  <c r="K11" i="29"/>
  <c r="L11" i="29" s="1"/>
  <c r="G11" i="29"/>
  <c r="F11" i="29"/>
  <c r="E11" i="29"/>
  <c r="K10" i="29"/>
  <c r="L10" i="29" s="1"/>
  <c r="G10" i="29"/>
  <c r="F10" i="29"/>
  <c r="E10" i="29"/>
  <c r="F18" i="28"/>
  <c r="E18" i="28"/>
  <c r="D18" i="28"/>
  <c r="C18" i="28"/>
  <c r="K13" i="28"/>
  <c r="G13" i="28"/>
  <c r="F13" i="28"/>
  <c r="E13" i="28"/>
  <c r="K12" i="28"/>
  <c r="G12" i="28"/>
  <c r="F12" i="28"/>
  <c r="E12" i="28"/>
  <c r="K11" i="28"/>
  <c r="L11" i="28" s="1"/>
  <c r="G11" i="28"/>
  <c r="F11" i="28"/>
  <c r="E11" i="28"/>
  <c r="K10" i="28"/>
  <c r="L10" i="28" s="1"/>
  <c r="G10" i="28"/>
  <c r="F10" i="28"/>
  <c r="E10" i="28"/>
  <c r="F18" i="27"/>
  <c r="E18" i="27"/>
  <c r="D18" i="27"/>
  <c r="C18" i="27"/>
  <c r="K13" i="27"/>
  <c r="G13" i="27"/>
  <c r="F13" i="27"/>
  <c r="E13" i="27"/>
  <c r="K12" i="27"/>
  <c r="G12" i="27"/>
  <c r="F12" i="27"/>
  <c r="E12" i="27"/>
  <c r="K11" i="27"/>
  <c r="L11" i="27" s="1"/>
  <c r="G11" i="27"/>
  <c r="F11" i="27"/>
  <c r="E11" i="27"/>
  <c r="K10" i="27"/>
  <c r="L10" i="27" s="1"/>
  <c r="G10" i="27"/>
  <c r="G14" i="27" s="1"/>
  <c r="F10" i="27"/>
  <c r="E10" i="27"/>
  <c r="F18" i="25"/>
  <c r="E18" i="25"/>
  <c r="D18" i="25"/>
  <c r="C18" i="25"/>
  <c r="K13" i="25"/>
  <c r="G13" i="25"/>
  <c r="F13" i="25"/>
  <c r="E13" i="25"/>
  <c r="K12" i="25"/>
  <c r="G12" i="25"/>
  <c r="F12" i="25"/>
  <c r="E12" i="25"/>
  <c r="K11" i="25"/>
  <c r="L11" i="25" s="1"/>
  <c r="G11" i="25"/>
  <c r="F11" i="25"/>
  <c r="E11" i="25"/>
  <c r="K10" i="25"/>
  <c r="L10" i="25" s="1"/>
  <c r="G10" i="25"/>
  <c r="F10" i="25"/>
  <c r="E10" i="25"/>
  <c r="G13" i="10"/>
  <c r="G12" i="10"/>
  <c r="G11" i="10"/>
  <c r="G10" i="10"/>
  <c r="F12" i="10"/>
  <c r="F13" i="10"/>
  <c r="F11" i="10"/>
  <c r="F10" i="10"/>
  <c r="C18" i="10"/>
  <c r="F18" i="10"/>
  <c r="E18" i="10"/>
  <c r="D18" i="10"/>
  <c r="F15" i="33" l="1"/>
  <c r="I13" i="32"/>
  <c r="F14" i="32"/>
  <c r="I12" i="32"/>
  <c r="G16" i="32"/>
  <c r="G14" i="32"/>
  <c r="I13" i="30"/>
  <c r="I12" i="30"/>
  <c r="F16" i="30"/>
  <c r="F14" i="30"/>
  <c r="G15" i="27"/>
  <c r="F15" i="27"/>
  <c r="I13" i="27"/>
  <c r="I12" i="27"/>
  <c r="F16" i="27"/>
  <c r="G15" i="25"/>
  <c r="F15" i="25"/>
  <c r="I13" i="25"/>
  <c r="G14" i="25"/>
  <c r="I12" i="25"/>
  <c r="F16" i="25"/>
  <c r="G15" i="31"/>
  <c r="F15" i="31"/>
  <c r="I13" i="31"/>
  <c r="I12" i="31"/>
  <c r="F14" i="31"/>
  <c r="G16" i="31"/>
  <c r="G14" i="31"/>
  <c r="I13" i="33"/>
  <c r="F14" i="33"/>
  <c r="G15" i="33"/>
  <c r="I12" i="33"/>
  <c r="F16" i="33"/>
  <c r="I11" i="33"/>
  <c r="G16" i="33"/>
  <c r="G14" i="33"/>
  <c r="I13" i="29"/>
  <c r="I12" i="29"/>
  <c r="F16" i="29"/>
  <c r="F15" i="28"/>
  <c r="G15" i="28"/>
  <c r="I13" i="28"/>
  <c r="F16" i="28"/>
  <c r="I12" i="28"/>
  <c r="G14" i="28"/>
  <c r="L12" i="25"/>
  <c r="L13" i="25"/>
  <c r="L12" i="28"/>
  <c r="L13" i="28"/>
  <c r="L12" i="27"/>
  <c r="L13" i="27"/>
  <c r="L11" i="32"/>
  <c r="L11" i="31"/>
  <c r="L11" i="33"/>
  <c r="I10" i="33"/>
  <c r="I10" i="32"/>
  <c r="I11" i="32"/>
  <c r="F16" i="32"/>
  <c r="I10" i="31"/>
  <c r="I11" i="31"/>
  <c r="I15" i="31" s="1"/>
  <c r="F16" i="31"/>
  <c r="G16" i="30"/>
  <c r="I10" i="30"/>
  <c r="I14" i="30" s="1"/>
  <c r="I11" i="30"/>
  <c r="I15" i="30" s="1"/>
  <c r="G16" i="29"/>
  <c r="I10" i="29"/>
  <c r="I11" i="29"/>
  <c r="F14" i="28"/>
  <c r="G16" i="28"/>
  <c r="I10" i="28"/>
  <c r="I11" i="28"/>
  <c r="F14" i="27"/>
  <c r="G16" i="27"/>
  <c r="I10" i="27"/>
  <c r="I11" i="27"/>
  <c r="I15" i="27" s="1"/>
  <c r="F14" i="25"/>
  <c r="G16" i="25"/>
  <c r="I10" i="25"/>
  <c r="I11" i="25"/>
  <c r="I15" i="32" l="1"/>
  <c r="I15" i="25"/>
  <c r="I14" i="33"/>
  <c r="I15" i="33"/>
  <c r="I15" i="28"/>
  <c r="I16" i="33"/>
  <c r="I16" i="32"/>
  <c r="I14" i="32"/>
  <c r="I16" i="31"/>
  <c r="I14" i="31"/>
  <c r="I16" i="30"/>
  <c r="I16" i="29"/>
  <c r="I16" i="28"/>
  <c r="I14" i="28"/>
  <c r="I16" i="27"/>
  <c r="I14" i="27"/>
  <c r="I16" i="25"/>
  <c r="I14" i="25"/>
  <c r="G16" i="10" l="1"/>
  <c r="F16" i="10"/>
  <c r="K13" i="10"/>
  <c r="I13" i="10"/>
  <c r="E13" i="10"/>
  <c r="K12" i="10"/>
  <c r="I12" i="10"/>
  <c r="E12" i="10"/>
  <c r="K11" i="10"/>
  <c r="I11" i="10"/>
  <c r="E11" i="10"/>
  <c r="K10" i="10"/>
  <c r="I10" i="10"/>
  <c r="E10" i="10"/>
  <c r="I28" i="5"/>
  <c r="I27" i="5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K9" i="5" l="1"/>
  <c r="K17" i="5"/>
  <c r="I16" i="10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<sst xmlns="http://schemas.openxmlformats.org/spreadsheetml/2006/main" count="501" uniqueCount="199">
  <si>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</si>
  <si>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</si>
  <si>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</si>
  <si>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</si>
  <si>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</si>
  <si>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</si>
  <si>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</si>
  <si>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</si>
  <si>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</si>
  <si>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</si>
  <si>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</si>
  <si>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</si>
  <si>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</si>
  <si>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</si>
  <si>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</si>
  <si>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</si>
  <si>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</si>
  <si>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</si>
  <si>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</si>
  <si>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</si>
  <si>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</si>
  <si>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</si>
  <si>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</si>
  <si>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</si>
  <si>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</si>
  <si>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</si>
  <si>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</si>
  <si>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</si>
  <si>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</si>
  <si>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</si>
  <si>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</si>
  <si>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</si>
  <si>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</si>
  <si>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</si>
  <si>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</si>
  <si>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</si>
  <si>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</si>
  <si>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</si>
  <si>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</si>
  <si>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</si>
  <si>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</si>
  <si>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</si>
  <si>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</si>
  <si>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</si>
  <si>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</si>
  <si>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</si>
  <si>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</si>
  <si>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</si>
  <si>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</si>
  <si>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</si>
  <si>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</si>
  <si>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</si>
  <si>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</si>
  <si>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</si>
  <si>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</si>
  <si>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</si>
  <si>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</si>
  <si>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</si>
  <si>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</si>
  <si>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</si>
  <si>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Конфигурация №</t>
  </si>
  <si>
    <t>Серия мини марафонов "Большие Гонки 2016", 11-й этап, 17.09.16</t>
  </si>
  <si>
    <t>Чемпионат мини марафон "Большие Гонки", 12-й этап</t>
  </si>
  <si>
    <t>Назарчук Игорь</t>
  </si>
  <si>
    <t>etage</t>
  </si>
  <si>
    <t>Конан Хаджи</t>
  </si>
  <si>
    <t>PaSiTeam</t>
  </si>
  <si>
    <t>Паненко Евгений</t>
  </si>
  <si>
    <t>Терещенко Андрей</t>
  </si>
  <si>
    <t>94,5</t>
  </si>
  <si>
    <t>82,1</t>
  </si>
  <si>
    <t>5-gt</t>
  </si>
  <si>
    <t>Звягин Григорий</t>
  </si>
  <si>
    <t>Коруз Вадим</t>
  </si>
  <si>
    <t>Ognem Racing</t>
  </si>
  <si>
    <t>Пикулин Павел</t>
  </si>
  <si>
    <t>73,5</t>
  </si>
  <si>
    <t>Беда</t>
  </si>
  <si>
    <t>Котляр Алексей</t>
  </si>
  <si>
    <t>Ерофеев Денис</t>
  </si>
  <si>
    <t>Mesnyki</t>
  </si>
  <si>
    <t>Наум</t>
  </si>
  <si>
    <t>74,6</t>
  </si>
  <si>
    <t>Бойко Николай</t>
  </si>
  <si>
    <t>Winni</t>
  </si>
  <si>
    <t>Бахмацкий Олег</t>
  </si>
  <si>
    <t>Таволжан Виталик</t>
  </si>
  <si>
    <t>chaykaschool</t>
  </si>
  <si>
    <t>Горбоконь Андрей</t>
  </si>
  <si>
    <t>81,9</t>
  </si>
  <si>
    <t>Члечко Сергей</t>
  </si>
  <si>
    <t>Хавило Дима</t>
  </si>
  <si>
    <t>84,2</t>
  </si>
  <si>
    <t>Fury</t>
  </si>
  <si>
    <t>Горошко Игорь</t>
  </si>
  <si>
    <t>68</t>
  </si>
  <si>
    <t>73,7</t>
  </si>
  <si>
    <t>Несторенко Андрей</t>
  </si>
  <si>
    <t>92,8</t>
  </si>
  <si>
    <t>78</t>
  </si>
  <si>
    <t>87,8</t>
  </si>
  <si>
    <t>Онащук Максим</t>
  </si>
  <si>
    <t>12-1</t>
  </si>
  <si>
    <t>Хлопонин Андрей</t>
  </si>
  <si>
    <t>12-2</t>
  </si>
  <si>
    <t>71,1</t>
  </si>
  <si>
    <t>82</t>
  </si>
  <si>
    <t>Fortune</t>
  </si>
  <si>
    <t>Лабинский Николай</t>
  </si>
  <si>
    <t>13-1</t>
  </si>
  <si>
    <t>13-2</t>
  </si>
  <si>
    <t>Лантушенко Игорь</t>
  </si>
  <si>
    <t>89,5</t>
  </si>
  <si>
    <t>Shum</t>
  </si>
  <si>
    <t>Шутка Виталий</t>
  </si>
  <si>
    <t>Козак и разбойники</t>
  </si>
  <si>
    <t>Манило Денис</t>
  </si>
  <si>
    <t>86,1</t>
  </si>
  <si>
    <t>Пилипчук Василий</t>
  </si>
  <si>
    <t>Димко Вячеслав</t>
  </si>
  <si>
    <t>94,8</t>
  </si>
  <si>
    <t>Бойко Коля</t>
  </si>
  <si>
    <t>поломка</t>
  </si>
  <si>
    <t>2:00:37.12</t>
  </si>
  <si>
    <r>
      <t>Серия мини марафонов "Большие Гонки", 17.09.2016, Конфигурация</t>
    </r>
    <r>
      <rPr>
        <b/>
        <i/>
        <sz val="18"/>
        <color indexed="8"/>
        <rFont val="Calibri"/>
        <family val="2"/>
        <charset val="204"/>
      </rPr>
      <t xml:space="preserve"> №4R</t>
    </r>
  </si>
  <si>
    <t>Kozak I razboiniki</t>
  </si>
  <si>
    <t>1 круг</t>
  </si>
  <si>
    <t>2 круга</t>
  </si>
  <si>
    <t>5 кругов</t>
  </si>
  <si>
    <t>---</t>
  </si>
  <si>
    <t>3 круга</t>
  </si>
  <si>
    <t>Андрей</t>
  </si>
  <si>
    <t>Женя</t>
  </si>
  <si>
    <t>PaSiTEAM</t>
  </si>
  <si>
    <t>1:46.86</t>
  </si>
  <si>
    <t>2:26.40</t>
  </si>
  <si>
    <t>2:16.77</t>
  </si>
  <si>
    <t>бонус за вес</t>
  </si>
  <si>
    <t>10 секунд недодержали на 1 пите</t>
  </si>
  <si>
    <t>1:55.85</t>
  </si>
  <si>
    <t>2:16.35</t>
  </si>
  <si>
    <t>2:17.12</t>
  </si>
  <si>
    <t>Паша</t>
  </si>
  <si>
    <t>нарушение против 13</t>
  </si>
  <si>
    <t>2:04.87</t>
  </si>
  <si>
    <t>2:21.73</t>
  </si>
  <si>
    <t>2:16.62</t>
  </si>
  <si>
    <t>Игорь</t>
  </si>
  <si>
    <t>Дима</t>
  </si>
  <si>
    <t>2:08.64</t>
  </si>
  <si>
    <t>2:16.70</t>
  </si>
  <si>
    <t>Денис</t>
  </si>
  <si>
    <t>2:16.55</t>
  </si>
  <si>
    <t>Kozak i razboiniki</t>
  </si>
  <si>
    <t>2:15.81</t>
  </si>
  <si>
    <t>2:15.90</t>
  </si>
  <si>
    <t>Коля</t>
  </si>
  <si>
    <t>2:31.70</t>
  </si>
  <si>
    <t>+5+10</t>
  </si>
  <si>
    <t>линия пит-стопа, нарушение против 5</t>
  </si>
  <si>
    <t>2:17.05</t>
  </si>
  <si>
    <t>2:15.93</t>
  </si>
  <si>
    <t>2:16.8</t>
  </si>
  <si>
    <t>Виталий</t>
  </si>
  <si>
    <t>Олег</t>
  </si>
  <si>
    <t>2:03.05</t>
  </si>
  <si>
    <t>2:34.19</t>
  </si>
  <si>
    <t>2:17.81</t>
  </si>
  <si>
    <t xml:space="preserve">штраф за время </t>
  </si>
  <si>
    <t>-20+10</t>
  </si>
  <si>
    <t>бонус за вес, нарушение против 2</t>
  </si>
  <si>
    <t>+10+5</t>
  </si>
  <si>
    <t>нарушение против 1 и против 11</t>
  </si>
  <si>
    <t>2:17.65</t>
  </si>
  <si>
    <t>2:18.42</t>
  </si>
  <si>
    <t>2:22.22</t>
  </si>
  <si>
    <t>Конан</t>
  </si>
  <si>
    <t>2:18.48</t>
  </si>
  <si>
    <t>2:35.22</t>
  </si>
  <si>
    <t>2:17.53</t>
  </si>
  <si>
    <t>Вадим</t>
  </si>
  <si>
    <t>Григорий</t>
  </si>
  <si>
    <t>нарушение против 2 и против 2</t>
  </si>
  <si>
    <t>2:18.38</t>
  </si>
  <si>
    <t>2:14.48</t>
  </si>
  <si>
    <t>2:17.28</t>
  </si>
  <si>
    <t>Максим</t>
  </si>
  <si>
    <t>2:10.80</t>
  </si>
  <si>
    <t>недодержали</t>
  </si>
  <si>
    <t>1:46.26</t>
  </si>
  <si>
    <t>2:48.48</t>
  </si>
  <si>
    <t>вернули время за предыдущие питы</t>
  </si>
  <si>
    <t>Сергей</t>
  </si>
  <si>
    <t>Алексей</t>
  </si>
  <si>
    <t>2:12.68</t>
  </si>
  <si>
    <t>2:01.44</t>
  </si>
  <si>
    <t>2:19.17</t>
  </si>
  <si>
    <t>Beda</t>
  </si>
  <si>
    <t>Etage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</si>
</sst>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5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2" fontId="2" fillId="0" borderId="4" xfId="1" applyNumberFormat="1" applyFill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164" fontId="2" fillId="0" borderId="20" xfId="1" applyNumberFormat="1" applyFill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2" fillId="0" borderId="20" xfId="1" applyFill="1" applyBorder="1" applyAlignment="1">
      <alignment horizontal="center" vertical="center"/>
    </xf>
    <xf numFmtId="2" fontId="2" fillId="0" borderId="23" xfId="1" applyNumberFormat="1" applyFill="1" applyBorder="1" applyAlignment="1">
      <alignment horizontal="center" vertical="center"/>
    </xf>
    <xf numFmtId="2" fontId="2" fillId="0" borderId="20" xfId="1" applyNumberForma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164" fontId="2" fillId="0" borderId="20" xfId="1" applyNumberForma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0" xfId="1" applyAlignment="1"/>
    <xf numFmtId="0" fontId="2" fillId="0" borderId="0" xfId="1" applyFill="1" applyBorder="1" applyAlignment="1"/>
    <xf numFmtId="0" fontId="7" fillId="0" borderId="0" xfId="1" applyFont="1" applyBorder="1" applyAlignment="1">
      <alignment horizontal="center"/>
    </xf>
    <xf numFmtId="0" fontId="3" fillId="0" borderId="27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11" fillId="0" borderId="7" xfId="1" applyFont="1" applyFill="1" applyBorder="1" applyAlignment="1">
      <alignment vertical="center"/>
    </xf>
    <xf numFmtId="49" fontId="9" fillId="0" borderId="4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2" fontId="12" fillId="0" borderId="6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vertical="center"/>
    </xf>
    <xf numFmtId="49" fontId="9" fillId="0" borderId="20" xfId="1" applyNumberFormat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9" xfId="1" applyFont="1" applyFill="1" applyBorder="1" applyAlignment="1">
      <alignment horizontal="center" vertical="center"/>
    </xf>
    <xf numFmtId="2" fontId="12" fillId="0" borderId="39" xfId="1" applyNumberFormat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1" fillId="0" borderId="43" xfId="1" applyFont="1" applyFill="1" applyBorder="1" applyAlignment="1">
      <alignment vertical="center"/>
    </xf>
    <xf numFmtId="49" fontId="9" fillId="0" borderId="44" xfId="1" applyNumberFormat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165" fontId="12" fillId="0" borderId="23" xfId="1" applyNumberFormat="1" applyFont="1" applyFill="1" applyBorder="1" applyAlignment="1">
      <alignment horizontal="center" vertical="center"/>
    </xf>
    <xf numFmtId="165" fontId="12" fillId="0" borderId="45" xfId="1" applyNumberFormat="1" applyFont="1" applyFill="1" applyBorder="1" applyAlignment="1">
      <alignment horizontal="center" vertical="center"/>
    </xf>
    <xf numFmtId="49" fontId="9" fillId="0" borderId="39" xfId="1" applyNumberFormat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39" xfId="1" applyFont="1" applyFill="1" applyBorder="1" applyAlignment="1">
      <alignment horizontal="center" vertical="center"/>
    </xf>
    <xf numFmtId="2" fontId="9" fillId="0" borderId="39" xfId="1" applyNumberFormat="1" applyFont="1" applyFill="1" applyBorder="1" applyAlignment="1">
      <alignment horizontal="center" vertical="center"/>
    </xf>
    <xf numFmtId="49" fontId="9" fillId="0" borderId="46" xfId="1" applyNumberFormat="1" applyFont="1" applyFill="1" applyBorder="1" applyAlignment="1">
      <alignment horizontal="center" vertical="center"/>
    </xf>
    <xf numFmtId="0" fontId="9" fillId="0" borderId="0" xfId="1" applyFont="1"/>
    <xf numFmtId="0" fontId="11" fillId="0" borderId="49" xfId="1" applyFont="1" applyFill="1" applyBorder="1" applyAlignment="1">
      <alignment vertical="center"/>
    </xf>
    <xf numFmtId="49" fontId="9" fillId="0" borderId="11" xfId="1" applyNumberFormat="1" applyFont="1" applyFill="1" applyBorder="1" applyAlignment="1">
      <alignment horizontal="center" vertical="center"/>
    </xf>
    <xf numFmtId="49" fontId="9" fillId="0" borderId="13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2" fontId="9" fillId="0" borderId="13" xfId="1" applyNumberFormat="1" applyFont="1" applyFill="1" applyBorder="1" applyAlignment="1">
      <alignment horizontal="center" vertical="center"/>
    </xf>
    <xf numFmtId="0" fontId="12" fillId="0" borderId="50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vertical="center"/>
    </xf>
    <xf numFmtId="49" fontId="9" fillId="0" borderId="27" xfId="1" applyNumberFormat="1" applyFont="1" applyFill="1" applyBorder="1" applyAlignment="1">
      <alignment horizontal="center" vertical="center"/>
    </xf>
    <xf numFmtId="49" fontId="9" fillId="0" borderId="38" xfId="1" applyNumberFormat="1" applyFont="1" applyFill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0" fontId="9" fillId="0" borderId="38" xfId="1" applyFont="1" applyFill="1" applyBorder="1" applyAlignment="1">
      <alignment horizontal="center" vertical="center"/>
    </xf>
    <xf numFmtId="2" fontId="9" fillId="0" borderId="38" xfId="1" applyNumberFormat="1" applyFont="1" applyFill="1" applyBorder="1" applyAlignment="1">
      <alignment horizontal="center" vertical="center"/>
    </xf>
    <xf numFmtId="0" fontId="11" fillId="0" borderId="45" xfId="1" applyFont="1" applyBorder="1" applyAlignment="1">
      <alignment vertical="center"/>
    </xf>
    <xf numFmtId="165" fontId="9" fillId="0" borderId="40" xfId="1" applyNumberFormat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5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wrapText="1"/>
    </xf>
    <xf numFmtId="0" fontId="14" fillId="0" borderId="22" xfId="1" applyFont="1" applyBorder="1" applyAlignment="1">
      <alignment horizontal="center" vertical="center"/>
    </xf>
    <xf numFmtId="0" fontId="15" fillId="0" borderId="22" xfId="1" applyFont="1" applyBorder="1" applyAlignment="1">
      <alignment vertical="center"/>
    </xf>
    <xf numFmtId="0" fontId="15" fillId="0" borderId="22" xfId="1" applyFont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164" fontId="15" fillId="0" borderId="39" xfId="1" applyNumberFormat="1" applyFont="1" applyFill="1" applyBorder="1" applyAlignment="1">
      <alignment horizontal="center" vertical="center"/>
    </xf>
    <xf numFmtId="166" fontId="15" fillId="0" borderId="22" xfId="1" applyNumberFormat="1" applyFont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7" fontId="14" fillId="0" borderId="22" xfId="1" applyNumberFormat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2" fillId="0" borderId="5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" fontId="15" fillId="0" borderId="22" xfId="1" applyNumberFormat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5" fillId="0" borderId="53" xfId="1" applyFont="1" applyBorder="1" applyAlignment="1">
      <alignment vertical="center"/>
    </xf>
    <xf numFmtId="0" fontId="15" fillId="0" borderId="53" xfId="1" applyFont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6" fontId="15" fillId="0" borderId="53" xfId="1" applyNumberFormat="1" applyFont="1" applyBorder="1" applyAlignment="1">
      <alignment horizontal="center" vertical="center"/>
    </xf>
    <xf numFmtId="166" fontId="15" fillId="0" borderId="53" xfId="1" applyNumberFormat="1" applyFont="1" applyFill="1" applyBorder="1" applyAlignment="1">
      <alignment horizontal="center" vertical="center"/>
    </xf>
    <xf numFmtId="0" fontId="14" fillId="0" borderId="49" xfId="1" applyFont="1" applyBorder="1" applyAlignment="1">
      <alignment horizontal="center" vertical="center"/>
    </xf>
    <xf numFmtId="0" fontId="15" fillId="0" borderId="49" xfId="1" applyFont="1" applyBorder="1" applyAlignment="1">
      <alignment vertical="center"/>
    </xf>
    <xf numFmtId="0" fontId="15" fillId="0" borderId="49" xfId="1" applyFont="1" applyBorder="1" applyAlignment="1">
      <alignment horizontal="center" vertical="center"/>
    </xf>
    <xf numFmtId="164" fontId="14" fillId="0" borderId="5" xfId="1" applyNumberFormat="1" applyFont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1" applyFont="1" applyAlignment="1">
      <alignment horizontal="center"/>
    </xf>
    <xf numFmtId="164" fontId="14" fillId="0" borderId="20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0" xfId="1" applyFont="1"/>
    <xf numFmtId="164" fontId="14" fillId="2" borderId="27" xfId="1" applyNumberFormat="1" applyFont="1" applyFill="1" applyBorder="1" applyAlignment="1">
      <alignment horizontal="center" vertical="center"/>
    </xf>
    <xf numFmtId="164" fontId="14" fillId="2" borderId="29" xfId="1" applyNumberFormat="1" applyFont="1" applyFill="1" applyBorder="1" applyAlignment="1">
      <alignment horizontal="center" vertical="center"/>
    </xf>
    <xf numFmtId="164" fontId="14" fillId="0" borderId="29" xfId="1" applyNumberFormat="1" applyFont="1" applyBorder="1" applyAlignment="1">
      <alignment horizontal="center" vertical="center"/>
    </xf>
    <xf numFmtId="164" fontId="14" fillId="2" borderId="28" xfId="1" applyNumberFormat="1" applyFont="1" applyFill="1" applyBorder="1" applyAlignment="1">
      <alignment horizontal="center" vertical="center"/>
    </xf>
    <xf numFmtId="2" fontId="16" fillId="0" borderId="22" xfId="1" applyNumberFormat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2" fontId="18" fillId="0" borderId="22" xfId="1" applyNumberFormat="1" applyFont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2" fontId="16" fillId="0" borderId="53" xfId="1" applyNumberFormat="1" applyFont="1" applyFill="1" applyBorder="1" applyAlignment="1">
      <alignment horizontal="center" vertical="center"/>
    </xf>
    <xf numFmtId="164" fontId="16" fillId="0" borderId="53" xfId="1" applyNumberFormat="1" applyFont="1" applyFill="1" applyBorder="1" applyAlignment="1">
      <alignment horizontal="center" vertical="center"/>
    </xf>
    <xf numFmtId="0" fontId="16" fillId="0" borderId="53" xfId="1" applyFont="1" applyFill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0" fontId="2" fillId="0" borderId="0" xfId="1" applyAlignment="1">
      <alignment horizontal="left"/>
    </xf>
    <xf numFmtId="2" fontId="2" fillId="0" borderId="55" xfId="1" applyNumberFormat="1" applyBorder="1" applyAlignment="1">
      <alignment horizontal="center"/>
    </xf>
    <xf numFmtId="2" fontId="2" fillId="0" borderId="56" xfId="1" applyNumberFormat="1" applyBorder="1" applyAlignment="1">
      <alignment horizontal="center"/>
    </xf>
    <xf numFmtId="2" fontId="2" fillId="0" borderId="57" xfId="1" applyNumberFormat="1" applyBorder="1" applyAlignment="1">
      <alignment horizontal="center"/>
    </xf>
    <xf numFmtId="2" fontId="2" fillId="0" borderId="51" xfId="1" applyNumberFormat="1" applyBorder="1" applyAlignment="1">
      <alignment horizontal="center"/>
    </xf>
    <xf numFmtId="2" fontId="2" fillId="0" borderId="0" xfId="1" applyNumberFormat="1" applyBorder="1" applyAlignment="1">
      <alignment horizontal="center"/>
    </xf>
    <xf numFmtId="2" fontId="2" fillId="0" borderId="58" xfId="1" applyNumberFormat="1" applyBorder="1" applyAlignment="1">
      <alignment horizontal="center"/>
    </xf>
    <xf numFmtId="2" fontId="2" fillId="0" borderId="31" xfId="1" applyNumberFormat="1" applyBorder="1" applyAlignment="1">
      <alignment horizontal="center"/>
    </xf>
    <xf numFmtId="2" fontId="2" fillId="0" borderId="33" xfId="1" applyNumberFormat="1" applyBorder="1" applyAlignment="1">
      <alignment horizontal="center"/>
    </xf>
    <xf numFmtId="2" fontId="2" fillId="0" borderId="59" xfId="1" applyNumberForma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3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164" fontId="9" fillId="0" borderId="22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/>
    </xf>
    <xf numFmtId="0" fontId="10" fillId="0" borderId="51" xfId="1" applyFont="1" applyBorder="1" applyAlignment="1">
      <alignment horizontal="center" vertical="center"/>
    </xf>
    <xf numFmtId="0" fontId="10" fillId="0" borderId="44" xfId="1" applyFont="1" applyBorder="1" applyAlignment="1">
      <alignment horizontal="center" vertical="center"/>
    </xf>
    <xf numFmtId="164" fontId="9" fillId="0" borderId="40" xfId="1" applyNumberFormat="1" applyFont="1" applyBorder="1" applyAlignment="1">
      <alignment horizontal="center" vertical="center"/>
    </xf>
    <xf numFmtId="164" fontId="9" fillId="0" borderId="29" xfId="1" applyNumberFormat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0" fillId="0" borderId="47" xfId="1" applyFont="1" applyFill="1" applyBorder="1" applyAlignment="1">
      <alignment horizontal="center" vertical="center"/>
    </xf>
    <xf numFmtId="0" fontId="10" fillId="0" borderId="48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3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53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/>
    </xf>
    <xf numFmtId="2" fontId="13" fillId="0" borderId="53" xfId="1" applyNumberFormat="1" applyFont="1" applyBorder="1" applyAlignment="1">
      <alignment horizontal="center" vertical="center" wrapText="1"/>
    </xf>
    <xf numFmtId="2" fontId="13" fillId="0" borderId="40" xfId="1" applyNumberFormat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3" fillId="0" borderId="39" xfId="1" applyFont="1" applyBorder="1" applyAlignment="1">
      <alignment horizontal="center" vertical="center"/>
    </xf>
    <xf numFmtId="0" fontId="13" fillId="0" borderId="53" xfId="1" applyFont="1" applyBorder="1" applyAlignment="1">
      <alignment horizontal="center" vertical="center" wrapText="1"/>
    </xf>
    <xf numFmtId="0" fontId="13" fillId="0" borderId="4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1" fillId="0" borderId="9" xfId="1" applyFont="1" applyBorder="1" applyAlignment="1">
      <alignment vertical="center"/>
    </xf>
    <xf numFmtId="0" fontId="9" fillId="0" borderId="5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9" fillId="0" borderId="52" xfId="1" applyFont="1" applyFill="1" applyBorder="1" applyAlignment="1">
      <alignment horizontal="center" vertical="center"/>
    </xf>
    <xf numFmtId="0" fontId="9" fillId="0" borderId="46" xfId="1" applyFont="1" applyFill="1" applyBorder="1" applyAlignment="1">
      <alignment horizontal="center" vertical="center"/>
    </xf>
    <xf numFmtId="2" fontId="9" fillId="0" borderId="46" xfId="1" applyNumberFormat="1" applyFont="1" applyFill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0" fontId="2" fillId="0" borderId="33" xfId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horizontal="center" vertical="center"/>
    </xf>
    <xf numFmtId="164" fontId="2" fillId="0" borderId="34" xfId="1" applyNumberFormat="1" applyFill="1" applyBorder="1" applyAlignment="1">
      <alignment horizontal="center" vertical="center"/>
    </xf>
    <xf numFmtId="0" fontId="2" fillId="0" borderId="35" xfId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6" xfId="1" applyFill="1" applyBorder="1" applyAlignment="1">
      <alignment horizontal="center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37" xfId="1" applyNumberFormat="1" applyFont="1" applyFill="1" applyBorder="1" applyAlignment="1">
      <alignment horizontal="center" vertical="center"/>
    </xf>
    <xf numFmtId="2" fontId="2" fillId="0" borderId="23" xfId="1" applyNumberFormat="1" applyBorder="1" applyAlignment="1">
      <alignment horizontal="center" vertical="center"/>
    </xf>
    <xf numFmtId="2" fontId="2" fillId="0" borderId="34" xfId="1" applyNumberFormat="1" applyFill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164" fontId="16" fillId="0" borderId="39" xfId="1" applyNumberFormat="1" applyFont="1" applyFill="1" applyBorder="1" applyAlignment="1">
      <alignment horizontal="center" vertical="center"/>
    </xf>
    <xf numFmtId="2" fontId="16" fillId="0" borderId="50" xfId="1" applyNumberFormat="1" applyFont="1" applyFill="1" applyBorder="1" applyAlignment="1">
      <alignment horizontal="center" vertical="center"/>
    </xf>
    <xf numFmtId="2" fontId="21" fillId="0" borderId="60" xfId="1" applyNumberFormat="1" applyFont="1" applyFill="1" applyBorder="1" applyAlignment="1">
      <alignment horizontal="center" vertical="center"/>
    </xf>
    <xf numFmtId="2" fontId="22" fillId="0" borderId="60" xfId="1" applyNumberFormat="1" applyFont="1" applyFill="1" applyBorder="1" applyAlignment="1">
      <alignment horizontal="center" vertical="center"/>
    </xf>
    <xf numFmtId="2" fontId="21" fillId="3" borderId="60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2" fontId="16" fillId="0" borderId="40" xfId="1" applyNumberFormat="1" applyFont="1" applyFill="1" applyBorder="1" applyAlignment="1">
      <alignment horizontal="center" vertical="center"/>
    </xf>
    <xf numFmtId="2" fontId="22" fillId="3" borderId="6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64" fontId="16" fillId="0" borderId="13" xfId="1" applyNumberFormat="1" applyFont="1" applyFill="1" applyBorder="1" applyAlignment="1">
      <alignment horizontal="center" vertical="center"/>
    </xf>
    <xf numFmtId="2" fontId="18" fillId="0" borderId="53" xfId="1" applyNumberFormat="1" applyFont="1" applyFill="1" applyBorder="1" applyAlignment="1">
      <alignment horizontal="center" vertical="center"/>
    </xf>
    <xf numFmtId="164" fontId="14" fillId="0" borderId="44" xfId="1" applyNumberFormat="1" applyFont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6" fontId="15" fillId="4" borderId="53" xfId="1" applyNumberFormat="1" applyFont="1" applyFill="1" applyBorder="1" applyAlignment="1">
      <alignment horizontal="center" vertical="center"/>
    </xf>
    <xf numFmtId="49" fontId="14" fillId="0" borderId="22" xfId="1" applyNumberFormat="1" applyFont="1" applyBorder="1" applyAlignment="1">
      <alignment horizontal="center" vertical="center" wrapText="1"/>
    </xf>
    <xf numFmtId="2" fontId="18" fillId="0" borderId="40" xfId="1" applyNumberFormat="1" applyFont="1" applyFill="1" applyBorder="1" applyAlignment="1">
      <alignment horizontal="center" vertical="center"/>
    </xf>
    <xf numFmtId="2" fontId="1" fillId="0" borderId="51" xfId="1" applyNumberFormat="1" applyFont="1" applyBorder="1" applyAlignment="1">
      <alignment horizontal="center"/>
    </xf>
    <xf numFmtId="2" fontId="1" fillId="0" borderId="58" xfId="1" applyNumberFormat="1" applyFont="1" applyBorder="1" applyAlignment="1">
      <alignment horizontal="center"/>
    </xf>
    <xf numFmtId="2" fontId="18" fillId="0" borderId="5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PaSiTEAM!$C$18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PaSiTEAM!$C$19:$C$79</c:f>
              <c:numCache>
                <c:formatCode>0.00</c:formatCode>
                <c:ptCount val="61"/>
                <c:pt idx="0">
                  <c:v>43.17</c:v>
                </c:pt>
                <c:pt idx="1">
                  <c:v>42.73</c:v>
                </c:pt>
                <c:pt idx="2">
                  <c:v>42.64</c:v>
                </c:pt>
                <c:pt idx="3">
                  <c:v>42.47</c:v>
                </c:pt>
                <c:pt idx="4">
                  <c:v>42.25</c:v>
                </c:pt>
                <c:pt idx="5">
                  <c:v>42.07</c:v>
                </c:pt>
                <c:pt idx="6">
                  <c:v>42.32</c:v>
                </c:pt>
                <c:pt idx="7">
                  <c:v>41.9</c:v>
                </c:pt>
                <c:pt idx="8">
                  <c:v>42.32</c:v>
                </c:pt>
                <c:pt idx="9">
                  <c:v>42.18</c:v>
                </c:pt>
                <c:pt idx="10">
                  <c:v>42.17</c:v>
                </c:pt>
                <c:pt idx="11">
                  <c:v>45.31</c:v>
                </c:pt>
                <c:pt idx="12">
                  <c:v>41.98</c:v>
                </c:pt>
                <c:pt idx="13">
                  <c:v>42.21</c:v>
                </c:pt>
                <c:pt idx="14">
                  <c:v>41.89</c:v>
                </c:pt>
                <c:pt idx="15">
                  <c:v>41.93</c:v>
                </c:pt>
                <c:pt idx="16">
                  <c:v>44.13</c:v>
                </c:pt>
                <c:pt idx="17">
                  <c:v>42.59</c:v>
                </c:pt>
                <c:pt idx="18">
                  <c:v>44.41</c:v>
                </c:pt>
                <c:pt idx="19">
                  <c:v>42.14</c:v>
                </c:pt>
                <c:pt idx="20">
                  <c:v>41.84</c:v>
                </c:pt>
                <c:pt idx="21">
                  <c:v>41.96</c:v>
                </c:pt>
                <c:pt idx="22">
                  <c:v>44.08</c:v>
                </c:pt>
                <c:pt idx="23">
                  <c:v>42.31</c:v>
                </c:pt>
                <c:pt idx="24">
                  <c:v>42.03</c:v>
                </c:pt>
                <c:pt idx="25">
                  <c:v>41.92</c:v>
                </c:pt>
                <c:pt idx="26">
                  <c:v>41.94</c:v>
                </c:pt>
                <c:pt idx="27">
                  <c:v>41.98</c:v>
                </c:pt>
                <c:pt idx="28">
                  <c:v>42.07</c:v>
                </c:pt>
                <c:pt idx="29">
                  <c:v>42.15</c:v>
                </c:pt>
                <c:pt idx="30">
                  <c:v>42.03</c:v>
                </c:pt>
                <c:pt idx="31">
                  <c:v>42.12</c:v>
                </c:pt>
                <c:pt idx="32">
                  <c:v>42.16</c:v>
                </c:pt>
                <c:pt idx="33">
                  <c:v>43.02</c:v>
                </c:pt>
                <c:pt idx="34">
                  <c:v>42.15</c:v>
                </c:pt>
                <c:pt idx="35">
                  <c:v>42.21</c:v>
                </c:pt>
                <c:pt idx="36">
                  <c:v>42.21</c:v>
                </c:pt>
                <c:pt idx="37">
                  <c:v>42.17</c:v>
                </c:pt>
                <c:pt idx="38">
                  <c:v>42.99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PaSiTEAM!$D$18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PaSiTEAM!$D$19:$D$79</c:f>
              <c:numCache>
                <c:formatCode>0.00</c:formatCode>
                <c:ptCount val="61"/>
                <c:pt idx="0">
                  <c:v>43.12</c:v>
                </c:pt>
                <c:pt idx="1">
                  <c:v>41.83</c:v>
                </c:pt>
                <c:pt idx="2">
                  <c:v>41.89</c:v>
                </c:pt>
                <c:pt idx="3">
                  <c:v>41.91</c:v>
                </c:pt>
                <c:pt idx="4">
                  <c:v>41.7</c:v>
                </c:pt>
                <c:pt idx="5">
                  <c:v>41.88</c:v>
                </c:pt>
                <c:pt idx="6">
                  <c:v>41.82</c:v>
                </c:pt>
                <c:pt idx="7">
                  <c:v>41.91</c:v>
                </c:pt>
                <c:pt idx="8">
                  <c:v>41.67</c:v>
                </c:pt>
                <c:pt idx="9">
                  <c:v>41.52</c:v>
                </c:pt>
                <c:pt idx="10">
                  <c:v>41.56</c:v>
                </c:pt>
                <c:pt idx="11">
                  <c:v>41.78</c:v>
                </c:pt>
                <c:pt idx="12">
                  <c:v>42.78</c:v>
                </c:pt>
                <c:pt idx="13">
                  <c:v>41.63</c:v>
                </c:pt>
                <c:pt idx="14">
                  <c:v>41.75</c:v>
                </c:pt>
                <c:pt idx="15">
                  <c:v>41.97</c:v>
                </c:pt>
                <c:pt idx="16">
                  <c:v>41.87</c:v>
                </c:pt>
                <c:pt idx="17">
                  <c:v>43.43</c:v>
                </c:pt>
                <c:pt idx="18">
                  <c:v>41.91</c:v>
                </c:pt>
                <c:pt idx="19">
                  <c:v>41.56</c:v>
                </c:pt>
                <c:pt idx="20">
                  <c:v>41.52</c:v>
                </c:pt>
                <c:pt idx="21">
                  <c:v>41.79</c:v>
                </c:pt>
                <c:pt idx="22">
                  <c:v>41.64</c:v>
                </c:pt>
                <c:pt idx="23">
                  <c:v>41.63</c:v>
                </c:pt>
                <c:pt idx="24">
                  <c:v>41.66</c:v>
                </c:pt>
                <c:pt idx="25">
                  <c:v>41.47</c:v>
                </c:pt>
                <c:pt idx="26">
                  <c:v>41.52</c:v>
                </c:pt>
                <c:pt idx="27">
                  <c:v>41.56</c:v>
                </c:pt>
                <c:pt idx="28">
                  <c:v>41.34</c:v>
                </c:pt>
                <c:pt idx="29">
                  <c:v>41.47</c:v>
                </c:pt>
                <c:pt idx="30">
                  <c:v>41.42</c:v>
                </c:pt>
                <c:pt idx="31">
                  <c:v>41.65</c:v>
                </c:pt>
                <c:pt idx="32">
                  <c:v>41.45</c:v>
                </c:pt>
                <c:pt idx="33">
                  <c:v>41.66</c:v>
                </c:pt>
                <c:pt idx="34">
                  <c:v>41.65</c:v>
                </c:pt>
                <c:pt idx="35">
                  <c:v>41.59</c:v>
                </c:pt>
                <c:pt idx="36">
                  <c:v>41.89</c:v>
                </c:pt>
                <c:pt idx="37">
                  <c:v>41.82</c:v>
                </c:pt>
                <c:pt idx="38">
                  <c:v>41.46</c:v>
                </c:pt>
                <c:pt idx="39">
                  <c:v>41.74</c:v>
                </c:pt>
                <c:pt idx="40">
                  <c:v>41.47</c:v>
                </c:pt>
                <c:pt idx="41">
                  <c:v>41.44</c:v>
                </c:pt>
                <c:pt idx="42">
                  <c:v>41.57</c:v>
                </c:pt>
                <c:pt idx="43">
                  <c:v>41.64</c:v>
                </c:pt>
                <c:pt idx="44">
                  <c:v>41.65</c:v>
                </c:pt>
                <c:pt idx="45">
                  <c:v>41.86</c:v>
                </c:pt>
                <c:pt idx="46">
                  <c:v>41.84</c:v>
                </c:pt>
                <c:pt idx="47">
                  <c:v>41.76</c:v>
                </c:pt>
                <c:pt idx="48">
                  <c:v>41.63</c:v>
                </c:pt>
                <c:pt idx="49">
                  <c:v>41.64</c:v>
                </c:pt>
                <c:pt idx="50">
                  <c:v>41.69</c:v>
                </c:pt>
                <c:pt idx="51">
                  <c:v>41.48</c:v>
                </c:pt>
                <c:pt idx="52">
                  <c:v>41.49</c:v>
                </c:pt>
                <c:pt idx="53">
                  <c:v>41.37</c:v>
                </c:pt>
                <c:pt idx="54">
                  <c:v>41.48</c:v>
                </c:pt>
                <c:pt idx="55">
                  <c:v>41.56</c:v>
                </c:pt>
                <c:pt idx="56">
                  <c:v>41.58</c:v>
                </c:pt>
                <c:pt idx="57">
                  <c:v>41.56</c:v>
                </c:pt>
                <c:pt idx="58">
                  <c:v>41.62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PaSiTEAM!$E$18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PaSiTEAM!$E$19:$E$79</c:f>
              <c:numCache>
                <c:formatCode>0.00</c:formatCode>
                <c:ptCount val="61"/>
                <c:pt idx="0">
                  <c:v>43.42</c:v>
                </c:pt>
                <c:pt idx="1">
                  <c:v>42.39</c:v>
                </c:pt>
                <c:pt idx="2">
                  <c:v>42.3</c:v>
                </c:pt>
                <c:pt idx="3">
                  <c:v>42.34</c:v>
                </c:pt>
                <c:pt idx="4">
                  <c:v>42.14</c:v>
                </c:pt>
                <c:pt idx="5">
                  <c:v>42.43</c:v>
                </c:pt>
                <c:pt idx="6">
                  <c:v>42.11</c:v>
                </c:pt>
                <c:pt idx="7">
                  <c:v>42.47</c:v>
                </c:pt>
                <c:pt idx="8">
                  <c:v>42.08</c:v>
                </c:pt>
                <c:pt idx="9">
                  <c:v>41.9</c:v>
                </c:pt>
                <c:pt idx="10">
                  <c:v>41.99</c:v>
                </c:pt>
                <c:pt idx="11">
                  <c:v>41.96</c:v>
                </c:pt>
                <c:pt idx="12">
                  <c:v>41.89</c:v>
                </c:pt>
                <c:pt idx="13">
                  <c:v>41.99</c:v>
                </c:pt>
                <c:pt idx="14">
                  <c:v>41.91</c:v>
                </c:pt>
                <c:pt idx="15">
                  <c:v>41.84</c:v>
                </c:pt>
                <c:pt idx="16">
                  <c:v>42.03</c:v>
                </c:pt>
                <c:pt idx="17">
                  <c:v>42.09</c:v>
                </c:pt>
                <c:pt idx="18">
                  <c:v>41.89</c:v>
                </c:pt>
                <c:pt idx="19">
                  <c:v>42.17</c:v>
                </c:pt>
                <c:pt idx="20">
                  <c:v>42.13</c:v>
                </c:pt>
                <c:pt idx="21">
                  <c:v>41.9</c:v>
                </c:pt>
                <c:pt idx="22">
                  <c:v>42.24</c:v>
                </c:pt>
                <c:pt idx="23">
                  <c:v>41.98</c:v>
                </c:pt>
                <c:pt idx="24">
                  <c:v>42.26</c:v>
                </c:pt>
                <c:pt idx="25">
                  <c:v>42.03</c:v>
                </c:pt>
                <c:pt idx="26">
                  <c:v>42.17</c:v>
                </c:pt>
                <c:pt idx="27">
                  <c:v>41.87</c:v>
                </c:pt>
                <c:pt idx="28">
                  <c:v>42.06</c:v>
                </c:pt>
                <c:pt idx="29">
                  <c:v>42.24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PaSiTEAM!$F$18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PaSiTEAM!$F$19:$F$79</c:f>
              <c:numCache>
                <c:formatCode>0.00</c:formatCode>
                <c:ptCount val="61"/>
                <c:pt idx="0">
                  <c:v>42.74</c:v>
                </c:pt>
                <c:pt idx="1">
                  <c:v>41.96</c:v>
                </c:pt>
                <c:pt idx="2">
                  <c:v>42.2</c:v>
                </c:pt>
                <c:pt idx="3">
                  <c:v>41.52</c:v>
                </c:pt>
                <c:pt idx="4">
                  <c:v>41.68</c:v>
                </c:pt>
                <c:pt idx="5">
                  <c:v>41.98</c:v>
                </c:pt>
                <c:pt idx="6">
                  <c:v>42.06</c:v>
                </c:pt>
                <c:pt idx="7">
                  <c:v>41.62</c:v>
                </c:pt>
                <c:pt idx="8">
                  <c:v>41.63</c:v>
                </c:pt>
                <c:pt idx="9">
                  <c:v>41.42</c:v>
                </c:pt>
                <c:pt idx="10">
                  <c:v>41.44</c:v>
                </c:pt>
                <c:pt idx="11">
                  <c:v>41.85</c:v>
                </c:pt>
                <c:pt idx="12">
                  <c:v>41.7</c:v>
                </c:pt>
                <c:pt idx="13">
                  <c:v>41.7</c:v>
                </c:pt>
                <c:pt idx="14">
                  <c:v>41.73</c:v>
                </c:pt>
                <c:pt idx="15">
                  <c:v>41.59</c:v>
                </c:pt>
                <c:pt idx="16">
                  <c:v>41.51</c:v>
                </c:pt>
                <c:pt idx="17">
                  <c:v>41.61</c:v>
                </c:pt>
                <c:pt idx="18">
                  <c:v>41.61</c:v>
                </c:pt>
                <c:pt idx="19">
                  <c:v>41.64</c:v>
                </c:pt>
                <c:pt idx="20">
                  <c:v>41.56</c:v>
                </c:pt>
                <c:pt idx="21">
                  <c:v>41.72</c:v>
                </c:pt>
                <c:pt idx="22">
                  <c:v>41.76</c:v>
                </c:pt>
                <c:pt idx="23">
                  <c:v>41.52</c:v>
                </c:pt>
                <c:pt idx="24">
                  <c:v>41.61</c:v>
                </c:pt>
                <c:pt idx="25">
                  <c:v>42.56</c:v>
                </c:pt>
                <c:pt idx="26">
                  <c:v>42.76</c:v>
                </c:pt>
                <c:pt idx="27">
                  <c:v>41.84</c:v>
                </c:pt>
                <c:pt idx="28">
                  <c:v>41.98</c:v>
                </c:pt>
                <c:pt idx="29">
                  <c:v>42.48</c:v>
                </c:pt>
                <c:pt idx="30">
                  <c:v>41.83</c:v>
                </c:pt>
                <c:pt idx="31">
                  <c:v>41.51</c:v>
                </c:pt>
                <c:pt idx="32">
                  <c:v>41.83</c:v>
                </c:pt>
                <c:pt idx="33">
                  <c:v>41.75</c:v>
                </c:pt>
                <c:pt idx="34">
                  <c:v>41.65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191872"/>
        <c:axId val="124193408"/>
      </c:lineChart>
      <c:catAx>
        <c:axId val="124191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193408"/>
        <c:crosses val="autoZero"/>
        <c:auto val="1"/>
        <c:lblAlgn val="ctr"/>
        <c:lblOffset val="100"/>
        <c:noMultiLvlLbl val="0"/>
      </c:catAx>
      <c:valAx>
        <c:axId val="12419340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41918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Racing'!$C$19:$C$83</c:f>
              <c:numCache>
                <c:formatCode>0.00</c:formatCode>
                <c:ptCount val="65"/>
                <c:pt idx="0">
                  <c:v>42.37</c:v>
                </c:pt>
                <c:pt idx="1">
                  <c:v>42.32</c:v>
                </c:pt>
                <c:pt idx="2">
                  <c:v>42.19</c:v>
                </c:pt>
                <c:pt idx="3">
                  <c:v>42</c:v>
                </c:pt>
                <c:pt idx="4">
                  <c:v>42.21</c:v>
                </c:pt>
                <c:pt idx="5">
                  <c:v>42.43</c:v>
                </c:pt>
                <c:pt idx="6">
                  <c:v>42.56</c:v>
                </c:pt>
                <c:pt idx="7">
                  <c:v>42.37</c:v>
                </c:pt>
                <c:pt idx="8">
                  <c:v>42.38</c:v>
                </c:pt>
                <c:pt idx="9">
                  <c:v>42.01</c:v>
                </c:pt>
                <c:pt idx="10">
                  <c:v>43.1</c:v>
                </c:pt>
                <c:pt idx="11">
                  <c:v>41.87</c:v>
                </c:pt>
                <c:pt idx="12">
                  <c:v>42.28</c:v>
                </c:pt>
                <c:pt idx="13">
                  <c:v>43.16</c:v>
                </c:pt>
                <c:pt idx="14">
                  <c:v>42.2</c:v>
                </c:pt>
                <c:pt idx="15">
                  <c:v>41.94</c:v>
                </c:pt>
                <c:pt idx="16">
                  <c:v>41.74</c:v>
                </c:pt>
                <c:pt idx="17">
                  <c:v>41.58</c:v>
                </c:pt>
                <c:pt idx="18">
                  <c:v>41.5</c:v>
                </c:pt>
                <c:pt idx="19">
                  <c:v>41.47</c:v>
                </c:pt>
                <c:pt idx="20">
                  <c:v>41.28</c:v>
                </c:pt>
                <c:pt idx="21">
                  <c:v>41.68</c:v>
                </c:pt>
                <c:pt idx="22">
                  <c:v>41.31</c:v>
                </c:pt>
                <c:pt idx="23">
                  <c:v>41.28</c:v>
                </c:pt>
                <c:pt idx="24">
                  <c:v>41.62</c:v>
                </c:pt>
                <c:pt idx="25">
                  <c:v>41.55</c:v>
                </c:pt>
                <c:pt idx="26">
                  <c:v>41.38</c:v>
                </c:pt>
                <c:pt idx="27">
                  <c:v>41.38</c:v>
                </c:pt>
                <c:pt idx="28">
                  <c:v>41.51</c:v>
                </c:pt>
                <c:pt idx="29">
                  <c:v>41.34</c:v>
                </c:pt>
                <c:pt idx="30">
                  <c:v>41.64</c:v>
                </c:pt>
                <c:pt idx="31">
                  <c:v>41.33</c:v>
                </c:pt>
                <c:pt idx="32">
                  <c:v>41.49</c:v>
                </c:pt>
                <c:pt idx="33">
                  <c:v>41.65</c:v>
                </c:pt>
                <c:pt idx="34">
                  <c:v>41.73</c:v>
                </c:pt>
                <c:pt idx="35">
                  <c:v>41.61</c:v>
                </c:pt>
                <c:pt idx="36">
                  <c:v>41.74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Racing'!$D$19:$D$83</c:f>
              <c:numCache>
                <c:formatCode>0.00</c:formatCode>
                <c:ptCount val="65"/>
                <c:pt idx="0">
                  <c:v>43.35</c:v>
                </c:pt>
                <c:pt idx="1">
                  <c:v>42.26</c:v>
                </c:pt>
                <c:pt idx="2">
                  <c:v>42.2</c:v>
                </c:pt>
                <c:pt idx="3">
                  <c:v>42.29</c:v>
                </c:pt>
                <c:pt idx="4">
                  <c:v>42.16</c:v>
                </c:pt>
                <c:pt idx="5">
                  <c:v>42.07</c:v>
                </c:pt>
                <c:pt idx="6">
                  <c:v>42.19</c:v>
                </c:pt>
                <c:pt idx="7">
                  <c:v>42.75</c:v>
                </c:pt>
                <c:pt idx="8">
                  <c:v>42.2</c:v>
                </c:pt>
                <c:pt idx="9">
                  <c:v>42.56</c:v>
                </c:pt>
                <c:pt idx="10">
                  <c:v>42.36</c:v>
                </c:pt>
                <c:pt idx="11">
                  <c:v>41.99</c:v>
                </c:pt>
                <c:pt idx="12">
                  <c:v>42.01</c:v>
                </c:pt>
                <c:pt idx="13">
                  <c:v>41.95</c:v>
                </c:pt>
                <c:pt idx="14">
                  <c:v>42.58</c:v>
                </c:pt>
                <c:pt idx="15">
                  <c:v>41.91</c:v>
                </c:pt>
                <c:pt idx="16">
                  <c:v>42.13</c:v>
                </c:pt>
                <c:pt idx="17">
                  <c:v>42.01</c:v>
                </c:pt>
                <c:pt idx="18">
                  <c:v>42.04</c:v>
                </c:pt>
                <c:pt idx="19">
                  <c:v>42.04</c:v>
                </c:pt>
                <c:pt idx="20">
                  <c:v>42.11</c:v>
                </c:pt>
                <c:pt idx="21">
                  <c:v>42.04</c:v>
                </c:pt>
                <c:pt idx="22">
                  <c:v>42.08</c:v>
                </c:pt>
                <c:pt idx="23">
                  <c:v>42.64</c:v>
                </c:pt>
                <c:pt idx="24">
                  <c:v>42.47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Racing'!$E$19:$E$83</c:f>
              <c:numCache>
                <c:formatCode>0.00</c:formatCode>
                <c:ptCount val="65"/>
                <c:pt idx="0">
                  <c:v>42.92</c:v>
                </c:pt>
                <c:pt idx="1">
                  <c:v>42.52</c:v>
                </c:pt>
                <c:pt idx="2">
                  <c:v>41.99</c:v>
                </c:pt>
                <c:pt idx="3">
                  <c:v>42.03</c:v>
                </c:pt>
                <c:pt idx="4">
                  <c:v>42.13</c:v>
                </c:pt>
                <c:pt idx="5">
                  <c:v>41.95</c:v>
                </c:pt>
                <c:pt idx="6">
                  <c:v>42.07</c:v>
                </c:pt>
                <c:pt idx="7">
                  <c:v>42.14</c:v>
                </c:pt>
                <c:pt idx="8">
                  <c:v>42.06</c:v>
                </c:pt>
                <c:pt idx="9">
                  <c:v>42.29</c:v>
                </c:pt>
                <c:pt idx="10">
                  <c:v>42.32</c:v>
                </c:pt>
                <c:pt idx="11">
                  <c:v>42.07</c:v>
                </c:pt>
                <c:pt idx="12">
                  <c:v>42.02</c:v>
                </c:pt>
                <c:pt idx="13">
                  <c:v>42.31</c:v>
                </c:pt>
                <c:pt idx="14">
                  <c:v>42.33</c:v>
                </c:pt>
                <c:pt idx="15">
                  <c:v>42.25</c:v>
                </c:pt>
                <c:pt idx="16">
                  <c:v>42.09</c:v>
                </c:pt>
                <c:pt idx="17">
                  <c:v>42.74</c:v>
                </c:pt>
                <c:pt idx="18">
                  <c:v>42.37</c:v>
                </c:pt>
                <c:pt idx="19">
                  <c:v>43.18</c:v>
                </c:pt>
                <c:pt idx="20">
                  <c:v>42.36</c:v>
                </c:pt>
                <c:pt idx="21">
                  <c:v>42.3</c:v>
                </c:pt>
                <c:pt idx="22">
                  <c:v>42.36</c:v>
                </c:pt>
                <c:pt idx="23">
                  <c:v>42.17</c:v>
                </c:pt>
                <c:pt idx="24">
                  <c:v>42.4</c:v>
                </c:pt>
                <c:pt idx="25">
                  <c:v>42.3</c:v>
                </c:pt>
                <c:pt idx="26">
                  <c:v>42.36</c:v>
                </c:pt>
                <c:pt idx="27">
                  <c:v>42.26</c:v>
                </c:pt>
                <c:pt idx="28">
                  <c:v>42.11</c:v>
                </c:pt>
                <c:pt idx="29">
                  <c:v>42.12</c:v>
                </c:pt>
                <c:pt idx="30">
                  <c:v>42.19</c:v>
                </c:pt>
                <c:pt idx="31">
                  <c:v>42.28</c:v>
                </c:pt>
                <c:pt idx="32">
                  <c:v>42.24</c:v>
                </c:pt>
                <c:pt idx="33">
                  <c:v>42.3</c:v>
                </c:pt>
                <c:pt idx="34">
                  <c:v>42.34</c:v>
                </c:pt>
                <c:pt idx="35">
                  <c:v>42.38</c:v>
                </c:pt>
                <c:pt idx="36">
                  <c:v>42.38</c:v>
                </c:pt>
                <c:pt idx="37">
                  <c:v>42.02</c:v>
                </c:pt>
                <c:pt idx="38">
                  <c:v>42.23</c:v>
                </c:pt>
                <c:pt idx="39">
                  <c:v>42.7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Racing'!$F$19:$F$83</c:f>
              <c:numCache>
                <c:formatCode>0.00</c:formatCode>
                <c:ptCount val="65"/>
                <c:pt idx="0">
                  <c:v>42.81</c:v>
                </c:pt>
                <c:pt idx="1">
                  <c:v>41.79</c:v>
                </c:pt>
                <c:pt idx="2">
                  <c:v>41.84</c:v>
                </c:pt>
                <c:pt idx="3">
                  <c:v>41.81</c:v>
                </c:pt>
                <c:pt idx="4">
                  <c:v>41.69</c:v>
                </c:pt>
                <c:pt idx="5">
                  <c:v>41.52</c:v>
                </c:pt>
                <c:pt idx="6">
                  <c:v>41.67</c:v>
                </c:pt>
                <c:pt idx="7">
                  <c:v>41.68</c:v>
                </c:pt>
                <c:pt idx="8">
                  <c:v>41.51</c:v>
                </c:pt>
                <c:pt idx="9">
                  <c:v>41.9</c:v>
                </c:pt>
                <c:pt idx="10">
                  <c:v>41.69</c:v>
                </c:pt>
                <c:pt idx="11">
                  <c:v>42.5</c:v>
                </c:pt>
                <c:pt idx="12">
                  <c:v>41.73</c:v>
                </c:pt>
                <c:pt idx="13">
                  <c:v>41.59</c:v>
                </c:pt>
                <c:pt idx="14">
                  <c:v>41.85</c:v>
                </c:pt>
                <c:pt idx="15">
                  <c:v>41.98</c:v>
                </c:pt>
                <c:pt idx="16">
                  <c:v>41.66</c:v>
                </c:pt>
                <c:pt idx="17">
                  <c:v>41.87</c:v>
                </c:pt>
                <c:pt idx="18">
                  <c:v>41.46</c:v>
                </c:pt>
                <c:pt idx="19">
                  <c:v>41.74</c:v>
                </c:pt>
                <c:pt idx="20">
                  <c:v>41.6</c:v>
                </c:pt>
                <c:pt idx="21">
                  <c:v>41.61</c:v>
                </c:pt>
                <c:pt idx="22">
                  <c:v>41.77</c:v>
                </c:pt>
                <c:pt idx="23">
                  <c:v>41.4</c:v>
                </c:pt>
                <c:pt idx="24">
                  <c:v>42.17</c:v>
                </c:pt>
                <c:pt idx="25">
                  <c:v>41.58</c:v>
                </c:pt>
                <c:pt idx="26">
                  <c:v>41.46</c:v>
                </c:pt>
                <c:pt idx="27">
                  <c:v>41.63</c:v>
                </c:pt>
                <c:pt idx="28">
                  <c:v>41.69</c:v>
                </c:pt>
                <c:pt idx="29">
                  <c:v>41.45</c:v>
                </c:pt>
                <c:pt idx="30">
                  <c:v>41.57</c:v>
                </c:pt>
                <c:pt idx="31">
                  <c:v>41.75</c:v>
                </c:pt>
                <c:pt idx="32">
                  <c:v>41.52</c:v>
                </c:pt>
                <c:pt idx="33">
                  <c:v>41.7</c:v>
                </c:pt>
                <c:pt idx="34">
                  <c:v>41.94</c:v>
                </c:pt>
                <c:pt idx="35">
                  <c:v>41.81</c:v>
                </c:pt>
                <c:pt idx="36">
                  <c:v>41.71</c:v>
                </c:pt>
                <c:pt idx="37">
                  <c:v>41.81</c:v>
                </c:pt>
                <c:pt idx="38">
                  <c:v>41.75</c:v>
                </c:pt>
                <c:pt idx="39">
                  <c:v>41.64</c:v>
                </c:pt>
                <c:pt idx="40">
                  <c:v>41.44</c:v>
                </c:pt>
                <c:pt idx="41">
                  <c:v>41.5</c:v>
                </c:pt>
                <c:pt idx="42">
                  <c:v>41.57</c:v>
                </c:pt>
                <c:pt idx="43">
                  <c:v>41.49</c:v>
                </c:pt>
                <c:pt idx="44">
                  <c:v>41.46</c:v>
                </c:pt>
                <c:pt idx="45">
                  <c:v>41.59</c:v>
                </c:pt>
                <c:pt idx="46">
                  <c:v>41.8</c:v>
                </c:pt>
                <c:pt idx="47">
                  <c:v>41.56</c:v>
                </c:pt>
                <c:pt idx="48">
                  <c:v>41.47</c:v>
                </c:pt>
                <c:pt idx="49">
                  <c:v>41.59</c:v>
                </c:pt>
                <c:pt idx="50">
                  <c:v>42.41</c:v>
                </c:pt>
                <c:pt idx="51">
                  <c:v>43.62</c:v>
                </c:pt>
                <c:pt idx="52">
                  <c:v>45.33</c:v>
                </c:pt>
                <c:pt idx="53">
                  <c:v>43.79</c:v>
                </c:pt>
                <c:pt idx="54">
                  <c:v>42.34</c:v>
                </c:pt>
                <c:pt idx="55">
                  <c:v>43.79</c:v>
                </c:pt>
                <c:pt idx="56">
                  <c:v>41.7</c:v>
                </c:pt>
                <c:pt idx="57">
                  <c:v>42.21</c:v>
                </c:pt>
                <c:pt idx="58">
                  <c:v>41.76</c:v>
                </c:pt>
                <c:pt idx="59">
                  <c:v>43.13</c:v>
                </c:pt>
                <c:pt idx="60">
                  <c:v>41.63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254912"/>
        <c:axId val="129256448"/>
      </c:lineChart>
      <c:catAx>
        <c:axId val="129254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9256448"/>
        <c:crosses val="autoZero"/>
        <c:auto val="1"/>
        <c:lblAlgn val="ctr"/>
        <c:lblOffset val="100"/>
        <c:noMultiLvlLbl val="0"/>
      </c:catAx>
      <c:valAx>
        <c:axId val="12925644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92549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43.2</c:v>
                </c:pt>
                <c:pt idx="1">
                  <c:v>42.46</c:v>
                </c:pt>
                <c:pt idx="2">
                  <c:v>42.8</c:v>
                </c:pt>
                <c:pt idx="3">
                  <c:v>42.18</c:v>
                </c:pt>
                <c:pt idx="4">
                  <c:v>42.2</c:v>
                </c:pt>
                <c:pt idx="5">
                  <c:v>42.43</c:v>
                </c:pt>
                <c:pt idx="6">
                  <c:v>42.13</c:v>
                </c:pt>
                <c:pt idx="7">
                  <c:v>42.1</c:v>
                </c:pt>
                <c:pt idx="8">
                  <c:v>42.04</c:v>
                </c:pt>
                <c:pt idx="9">
                  <c:v>41.92</c:v>
                </c:pt>
                <c:pt idx="10">
                  <c:v>42.18</c:v>
                </c:pt>
                <c:pt idx="11">
                  <c:v>42.21</c:v>
                </c:pt>
                <c:pt idx="12">
                  <c:v>41.95</c:v>
                </c:pt>
                <c:pt idx="13">
                  <c:v>42.57</c:v>
                </c:pt>
                <c:pt idx="14">
                  <c:v>42.53</c:v>
                </c:pt>
                <c:pt idx="15">
                  <c:v>42.19</c:v>
                </c:pt>
                <c:pt idx="16">
                  <c:v>44.81</c:v>
                </c:pt>
                <c:pt idx="17">
                  <c:v>42.59</c:v>
                </c:pt>
                <c:pt idx="18">
                  <c:v>42.09</c:v>
                </c:pt>
                <c:pt idx="19">
                  <c:v>41.99</c:v>
                </c:pt>
                <c:pt idx="20">
                  <c:v>42.08</c:v>
                </c:pt>
                <c:pt idx="21">
                  <c:v>42.61</c:v>
                </c:pt>
                <c:pt idx="22">
                  <c:v>42.12</c:v>
                </c:pt>
                <c:pt idx="23">
                  <c:v>42.28</c:v>
                </c:pt>
                <c:pt idx="24">
                  <c:v>41.95</c:v>
                </c:pt>
                <c:pt idx="25">
                  <c:v>42.07</c:v>
                </c:pt>
                <c:pt idx="26">
                  <c:v>42.03</c:v>
                </c:pt>
                <c:pt idx="27">
                  <c:v>41.88</c:v>
                </c:pt>
                <c:pt idx="28">
                  <c:v>41.97</c:v>
                </c:pt>
                <c:pt idx="29">
                  <c:v>42.07</c:v>
                </c:pt>
                <c:pt idx="30">
                  <c:v>41.92</c:v>
                </c:pt>
                <c:pt idx="31">
                  <c:v>42.16</c:v>
                </c:pt>
                <c:pt idx="32">
                  <c:v>42.09</c:v>
                </c:pt>
                <c:pt idx="33">
                  <c:v>42.13</c:v>
                </c:pt>
                <c:pt idx="34">
                  <c:v>42.1</c:v>
                </c:pt>
                <c:pt idx="35">
                  <c:v>42.17</c:v>
                </c:pt>
                <c:pt idx="36">
                  <c:v>42.2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42.82</c:v>
                </c:pt>
                <c:pt idx="1">
                  <c:v>41.8</c:v>
                </c:pt>
                <c:pt idx="2">
                  <c:v>41.86</c:v>
                </c:pt>
                <c:pt idx="3">
                  <c:v>42.01</c:v>
                </c:pt>
                <c:pt idx="4">
                  <c:v>41.83</c:v>
                </c:pt>
                <c:pt idx="5">
                  <c:v>41.53</c:v>
                </c:pt>
                <c:pt idx="6">
                  <c:v>41.57</c:v>
                </c:pt>
                <c:pt idx="7">
                  <c:v>41.87</c:v>
                </c:pt>
                <c:pt idx="8">
                  <c:v>43.28</c:v>
                </c:pt>
                <c:pt idx="9">
                  <c:v>41.74</c:v>
                </c:pt>
                <c:pt idx="10">
                  <c:v>41.73</c:v>
                </c:pt>
                <c:pt idx="11">
                  <c:v>41.42</c:v>
                </c:pt>
                <c:pt idx="12">
                  <c:v>41.68</c:v>
                </c:pt>
                <c:pt idx="13">
                  <c:v>41.38</c:v>
                </c:pt>
                <c:pt idx="14">
                  <c:v>41.56</c:v>
                </c:pt>
                <c:pt idx="15">
                  <c:v>41.52</c:v>
                </c:pt>
                <c:pt idx="16">
                  <c:v>41.58</c:v>
                </c:pt>
                <c:pt idx="17">
                  <c:v>43.23</c:v>
                </c:pt>
                <c:pt idx="18">
                  <c:v>43.46</c:v>
                </c:pt>
                <c:pt idx="19">
                  <c:v>42.3</c:v>
                </c:pt>
                <c:pt idx="20">
                  <c:v>41.8</c:v>
                </c:pt>
                <c:pt idx="21">
                  <c:v>41.68</c:v>
                </c:pt>
                <c:pt idx="22">
                  <c:v>41.6</c:v>
                </c:pt>
                <c:pt idx="23">
                  <c:v>41.65</c:v>
                </c:pt>
                <c:pt idx="24">
                  <c:v>41.61</c:v>
                </c:pt>
                <c:pt idx="25">
                  <c:v>41.62</c:v>
                </c:pt>
                <c:pt idx="26">
                  <c:v>41.41</c:v>
                </c:pt>
                <c:pt idx="27">
                  <c:v>41.71</c:v>
                </c:pt>
                <c:pt idx="28">
                  <c:v>41.94</c:v>
                </c:pt>
                <c:pt idx="29">
                  <c:v>42.62</c:v>
                </c:pt>
                <c:pt idx="30">
                  <c:v>43.16</c:v>
                </c:pt>
                <c:pt idx="31">
                  <c:v>41.52</c:v>
                </c:pt>
                <c:pt idx="32">
                  <c:v>41.56</c:v>
                </c:pt>
                <c:pt idx="33">
                  <c:v>41.72</c:v>
                </c:pt>
                <c:pt idx="34">
                  <c:v>41.55</c:v>
                </c:pt>
                <c:pt idx="35">
                  <c:v>41.57</c:v>
                </c:pt>
                <c:pt idx="36">
                  <c:v>41.54</c:v>
                </c:pt>
                <c:pt idx="37">
                  <c:v>41.91</c:v>
                </c:pt>
                <c:pt idx="38">
                  <c:v>41.53</c:v>
                </c:pt>
                <c:pt idx="39">
                  <c:v>41.75</c:v>
                </c:pt>
                <c:pt idx="40">
                  <c:v>41.55</c:v>
                </c:pt>
                <c:pt idx="41">
                  <c:v>41.52</c:v>
                </c:pt>
                <c:pt idx="42">
                  <c:v>42.03</c:v>
                </c:pt>
                <c:pt idx="43">
                  <c:v>43.08</c:v>
                </c:pt>
                <c:pt idx="44">
                  <c:v>41.59</c:v>
                </c:pt>
                <c:pt idx="45">
                  <c:v>42.55</c:v>
                </c:pt>
                <c:pt idx="46">
                  <c:v>42.21</c:v>
                </c:pt>
                <c:pt idx="47">
                  <c:v>42.26</c:v>
                </c:pt>
                <c:pt idx="48">
                  <c:v>41.41</c:v>
                </c:pt>
                <c:pt idx="49">
                  <c:v>41.46</c:v>
                </c:pt>
                <c:pt idx="50">
                  <c:v>41.59</c:v>
                </c:pt>
                <c:pt idx="51">
                  <c:v>41.5</c:v>
                </c:pt>
                <c:pt idx="52">
                  <c:v>41.45</c:v>
                </c:pt>
                <c:pt idx="53">
                  <c:v>42.33</c:v>
                </c:pt>
                <c:pt idx="54">
                  <c:v>41.84</c:v>
                </c:pt>
                <c:pt idx="55">
                  <c:v>41.37</c:v>
                </c:pt>
                <c:pt idx="56">
                  <c:v>41.49</c:v>
                </c:pt>
                <c:pt idx="57">
                  <c:v>41.57</c:v>
                </c:pt>
                <c:pt idx="58">
                  <c:v>41.42</c:v>
                </c:pt>
                <c:pt idx="59">
                  <c:v>41.58</c:v>
                </c:pt>
                <c:pt idx="60">
                  <c:v>41.72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43.21</c:v>
                </c:pt>
                <c:pt idx="1">
                  <c:v>42.14</c:v>
                </c:pt>
                <c:pt idx="2">
                  <c:v>42.15</c:v>
                </c:pt>
                <c:pt idx="3">
                  <c:v>42.27</c:v>
                </c:pt>
                <c:pt idx="4">
                  <c:v>42.18</c:v>
                </c:pt>
                <c:pt idx="5">
                  <c:v>42.21</c:v>
                </c:pt>
                <c:pt idx="6">
                  <c:v>42.04</c:v>
                </c:pt>
                <c:pt idx="7">
                  <c:v>42.74</c:v>
                </c:pt>
                <c:pt idx="8">
                  <c:v>42.12</c:v>
                </c:pt>
                <c:pt idx="9">
                  <c:v>42.95</c:v>
                </c:pt>
                <c:pt idx="10">
                  <c:v>42.01</c:v>
                </c:pt>
                <c:pt idx="11">
                  <c:v>41.9</c:v>
                </c:pt>
                <c:pt idx="12">
                  <c:v>42.26</c:v>
                </c:pt>
                <c:pt idx="13">
                  <c:v>42.07</c:v>
                </c:pt>
                <c:pt idx="14">
                  <c:v>41.86</c:v>
                </c:pt>
                <c:pt idx="15">
                  <c:v>42.95</c:v>
                </c:pt>
                <c:pt idx="16">
                  <c:v>42.03</c:v>
                </c:pt>
                <c:pt idx="17">
                  <c:v>41.72</c:v>
                </c:pt>
                <c:pt idx="18">
                  <c:v>43.38</c:v>
                </c:pt>
                <c:pt idx="19">
                  <c:v>41.73</c:v>
                </c:pt>
                <c:pt idx="20">
                  <c:v>41.71</c:v>
                </c:pt>
                <c:pt idx="21">
                  <c:v>41.78</c:v>
                </c:pt>
                <c:pt idx="22">
                  <c:v>41.95</c:v>
                </c:pt>
                <c:pt idx="23">
                  <c:v>41.95</c:v>
                </c:pt>
                <c:pt idx="24">
                  <c:v>41.7</c:v>
                </c:pt>
                <c:pt idx="25">
                  <c:v>41.86</c:v>
                </c:pt>
                <c:pt idx="26">
                  <c:v>41.85</c:v>
                </c:pt>
                <c:pt idx="27">
                  <c:v>41.85</c:v>
                </c:pt>
                <c:pt idx="28">
                  <c:v>41.68</c:v>
                </c:pt>
                <c:pt idx="29">
                  <c:v>42.07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42.74</c:v>
                </c:pt>
                <c:pt idx="1">
                  <c:v>41.86</c:v>
                </c:pt>
                <c:pt idx="2">
                  <c:v>41.7</c:v>
                </c:pt>
                <c:pt idx="3">
                  <c:v>41.59</c:v>
                </c:pt>
                <c:pt idx="4">
                  <c:v>41.69</c:v>
                </c:pt>
                <c:pt idx="5">
                  <c:v>41.63</c:v>
                </c:pt>
                <c:pt idx="6">
                  <c:v>41.55</c:v>
                </c:pt>
                <c:pt idx="7">
                  <c:v>43.31</c:v>
                </c:pt>
                <c:pt idx="8">
                  <c:v>41.68</c:v>
                </c:pt>
                <c:pt idx="9">
                  <c:v>41.49</c:v>
                </c:pt>
                <c:pt idx="10">
                  <c:v>42.61</c:v>
                </c:pt>
                <c:pt idx="11">
                  <c:v>44.84</c:v>
                </c:pt>
                <c:pt idx="12">
                  <c:v>41.81</c:v>
                </c:pt>
                <c:pt idx="13">
                  <c:v>41.84</c:v>
                </c:pt>
                <c:pt idx="14">
                  <c:v>42.02</c:v>
                </c:pt>
                <c:pt idx="15">
                  <c:v>41.55</c:v>
                </c:pt>
                <c:pt idx="16">
                  <c:v>41.55</c:v>
                </c:pt>
                <c:pt idx="17">
                  <c:v>41.58</c:v>
                </c:pt>
                <c:pt idx="18">
                  <c:v>41.74</c:v>
                </c:pt>
                <c:pt idx="19">
                  <c:v>41.47</c:v>
                </c:pt>
                <c:pt idx="20">
                  <c:v>41.78</c:v>
                </c:pt>
                <c:pt idx="21">
                  <c:v>41.36</c:v>
                </c:pt>
                <c:pt idx="22">
                  <c:v>41.48</c:v>
                </c:pt>
                <c:pt idx="23">
                  <c:v>41.51</c:v>
                </c:pt>
                <c:pt idx="24">
                  <c:v>41.57</c:v>
                </c:pt>
                <c:pt idx="25">
                  <c:v>41.47</c:v>
                </c:pt>
                <c:pt idx="26">
                  <c:v>41.66</c:v>
                </c:pt>
                <c:pt idx="27">
                  <c:v>41.71</c:v>
                </c:pt>
                <c:pt idx="28">
                  <c:v>41.7</c:v>
                </c:pt>
                <c:pt idx="29">
                  <c:v>41.72</c:v>
                </c:pt>
                <c:pt idx="30">
                  <c:v>41.5</c:v>
                </c:pt>
                <c:pt idx="31">
                  <c:v>41.64</c:v>
                </c:pt>
                <c:pt idx="32">
                  <c:v>41.65</c:v>
                </c:pt>
                <c:pt idx="33">
                  <c:v>41.65</c:v>
                </c:pt>
                <c:pt idx="34">
                  <c:v>42.14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53408"/>
        <c:axId val="165155200"/>
      </c:lineChart>
      <c:catAx>
        <c:axId val="165153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155200"/>
        <c:crosses val="autoZero"/>
        <c:auto val="1"/>
        <c:lblAlgn val="ctr"/>
        <c:lblOffset val="100"/>
        <c:noMultiLvlLbl val="0"/>
      </c:catAx>
      <c:valAx>
        <c:axId val="16515520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1534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Mesnyki!$C$19:$C$68</c:f>
              <c:numCache>
                <c:formatCode>0.00</c:formatCode>
                <c:ptCount val="50"/>
                <c:pt idx="0">
                  <c:v>42.34</c:v>
                </c:pt>
                <c:pt idx="1">
                  <c:v>42.43</c:v>
                </c:pt>
                <c:pt idx="2">
                  <c:v>42.19</c:v>
                </c:pt>
                <c:pt idx="3">
                  <c:v>42.06</c:v>
                </c:pt>
                <c:pt idx="4">
                  <c:v>42.24</c:v>
                </c:pt>
                <c:pt idx="5">
                  <c:v>42.41</c:v>
                </c:pt>
                <c:pt idx="6">
                  <c:v>42.56</c:v>
                </c:pt>
                <c:pt idx="7">
                  <c:v>42.22</c:v>
                </c:pt>
                <c:pt idx="8">
                  <c:v>42.99</c:v>
                </c:pt>
                <c:pt idx="9">
                  <c:v>42.04</c:v>
                </c:pt>
                <c:pt idx="10">
                  <c:v>42.32</c:v>
                </c:pt>
                <c:pt idx="11">
                  <c:v>42.15</c:v>
                </c:pt>
                <c:pt idx="12">
                  <c:v>42.28</c:v>
                </c:pt>
                <c:pt idx="13">
                  <c:v>42.24</c:v>
                </c:pt>
                <c:pt idx="14">
                  <c:v>41.69</c:v>
                </c:pt>
                <c:pt idx="15">
                  <c:v>41.81</c:v>
                </c:pt>
                <c:pt idx="16">
                  <c:v>41.43</c:v>
                </c:pt>
                <c:pt idx="17">
                  <c:v>41.59</c:v>
                </c:pt>
                <c:pt idx="18">
                  <c:v>41.49</c:v>
                </c:pt>
                <c:pt idx="19">
                  <c:v>41.62</c:v>
                </c:pt>
                <c:pt idx="20">
                  <c:v>41.64</c:v>
                </c:pt>
                <c:pt idx="21">
                  <c:v>41.59</c:v>
                </c:pt>
                <c:pt idx="22">
                  <c:v>41.71</c:v>
                </c:pt>
                <c:pt idx="23">
                  <c:v>41.58</c:v>
                </c:pt>
                <c:pt idx="24">
                  <c:v>41.32</c:v>
                </c:pt>
                <c:pt idx="25">
                  <c:v>41.54</c:v>
                </c:pt>
                <c:pt idx="26">
                  <c:v>41.44</c:v>
                </c:pt>
                <c:pt idx="27">
                  <c:v>41.38</c:v>
                </c:pt>
                <c:pt idx="28">
                  <c:v>41.66</c:v>
                </c:pt>
                <c:pt idx="29">
                  <c:v>41.37</c:v>
                </c:pt>
                <c:pt idx="30">
                  <c:v>41.33</c:v>
                </c:pt>
                <c:pt idx="31">
                  <c:v>41.61</c:v>
                </c:pt>
                <c:pt idx="32">
                  <c:v>41.47</c:v>
                </c:pt>
                <c:pt idx="33">
                  <c:v>41.38</c:v>
                </c:pt>
                <c:pt idx="34">
                  <c:v>41.82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Mesnyki!$D$18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Mesnyki!$D$19:$D$68</c:f>
              <c:numCache>
                <c:formatCode>0.00</c:formatCode>
                <c:ptCount val="50"/>
                <c:pt idx="0">
                  <c:v>42.8</c:v>
                </c:pt>
                <c:pt idx="1">
                  <c:v>41.99</c:v>
                </c:pt>
                <c:pt idx="2">
                  <c:v>41.92</c:v>
                </c:pt>
                <c:pt idx="3">
                  <c:v>41.72</c:v>
                </c:pt>
                <c:pt idx="4">
                  <c:v>41.93</c:v>
                </c:pt>
                <c:pt idx="5">
                  <c:v>41.98</c:v>
                </c:pt>
                <c:pt idx="6">
                  <c:v>41.98</c:v>
                </c:pt>
                <c:pt idx="7">
                  <c:v>43.12</c:v>
                </c:pt>
                <c:pt idx="8">
                  <c:v>42.74</c:v>
                </c:pt>
                <c:pt idx="9">
                  <c:v>41.76</c:v>
                </c:pt>
                <c:pt idx="10">
                  <c:v>41.77</c:v>
                </c:pt>
                <c:pt idx="11">
                  <c:v>41.98</c:v>
                </c:pt>
                <c:pt idx="12">
                  <c:v>41.5</c:v>
                </c:pt>
                <c:pt idx="13">
                  <c:v>41.65</c:v>
                </c:pt>
                <c:pt idx="14">
                  <c:v>41.98</c:v>
                </c:pt>
                <c:pt idx="15">
                  <c:v>41.78</c:v>
                </c:pt>
                <c:pt idx="16">
                  <c:v>41.81</c:v>
                </c:pt>
                <c:pt idx="17">
                  <c:v>42.56</c:v>
                </c:pt>
                <c:pt idx="18">
                  <c:v>43.38</c:v>
                </c:pt>
                <c:pt idx="19">
                  <c:v>43.43</c:v>
                </c:pt>
                <c:pt idx="20">
                  <c:v>41.81</c:v>
                </c:pt>
                <c:pt idx="21">
                  <c:v>41.83</c:v>
                </c:pt>
                <c:pt idx="22">
                  <c:v>41.78</c:v>
                </c:pt>
                <c:pt idx="23">
                  <c:v>41.67</c:v>
                </c:pt>
                <c:pt idx="24">
                  <c:v>41.75</c:v>
                </c:pt>
                <c:pt idx="25">
                  <c:v>41.45</c:v>
                </c:pt>
                <c:pt idx="26">
                  <c:v>41.52</c:v>
                </c:pt>
                <c:pt idx="27">
                  <c:v>41.62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Mesnyki!$E$18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Mesnyki!$E$19:$E$68</c:f>
              <c:numCache>
                <c:formatCode>0.00</c:formatCode>
                <c:ptCount val="50"/>
                <c:pt idx="0">
                  <c:v>42.67</c:v>
                </c:pt>
                <c:pt idx="1">
                  <c:v>41.37</c:v>
                </c:pt>
                <c:pt idx="2">
                  <c:v>41.56</c:v>
                </c:pt>
                <c:pt idx="3">
                  <c:v>41.44</c:v>
                </c:pt>
                <c:pt idx="4">
                  <c:v>41.76</c:v>
                </c:pt>
                <c:pt idx="5">
                  <c:v>41.54</c:v>
                </c:pt>
                <c:pt idx="6">
                  <c:v>41.68</c:v>
                </c:pt>
                <c:pt idx="7">
                  <c:v>41.43</c:v>
                </c:pt>
                <c:pt idx="8">
                  <c:v>41.43</c:v>
                </c:pt>
                <c:pt idx="9">
                  <c:v>41.51</c:v>
                </c:pt>
                <c:pt idx="10">
                  <c:v>41.44</c:v>
                </c:pt>
                <c:pt idx="11">
                  <c:v>41.49</c:v>
                </c:pt>
                <c:pt idx="12">
                  <c:v>41.51</c:v>
                </c:pt>
                <c:pt idx="13">
                  <c:v>41.43</c:v>
                </c:pt>
                <c:pt idx="14">
                  <c:v>41.65</c:v>
                </c:pt>
                <c:pt idx="15">
                  <c:v>42</c:v>
                </c:pt>
                <c:pt idx="16">
                  <c:v>41.65</c:v>
                </c:pt>
                <c:pt idx="17">
                  <c:v>41.74</c:v>
                </c:pt>
                <c:pt idx="18">
                  <c:v>41.55</c:v>
                </c:pt>
                <c:pt idx="19">
                  <c:v>41.49</c:v>
                </c:pt>
                <c:pt idx="20">
                  <c:v>41.32</c:v>
                </c:pt>
                <c:pt idx="21">
                  <c:v>41.25</c:v>
                </c:pt>
                <c:pt idx="22">
                  <c:v>41.4</c:v>
                </c:pt>
                <c:pt idx="23">
                  <c:v>41.36</c:v>
                </c:pt>
                <c:pt idx="24">
                  <c:v>41.67</c:v>
                </c:pt>
                <c:pt idx="25">
                  <c:v>41.69</c:v>
                </c:pt>
                <c:pt idx="26">
                  <c:v>41.46</c:v>
                </c:pt>
                <c:pt idx="27">
                  <c:v>41.1</c:v>
                </c:pt>
                <c:pt idx="28">
                  <c:v>41.97</c:v>
                </c:pt>
                <c:pt idx="29">
                  <c:v>41.51</c:v>
                </c:pt>
                <c:pt idx="30">
                  <c:v>41.61</c:v>
                </c:pt>
                <c:pt idx="31">
                  <c:v>41.46</c:v>
                </c:pt>
                <c:pt idx="32">
                  <c:v>41.48</c:v>
                </c:pt>
                <c:pt idx="33">
                  <c:v>41.41</c:v>
                </c:pt>
                <c:pt idx="34">
                  <c:v>41.24</c:v>
                </c:pt>
                <c:pt idx="35">
                  <c:v>42.11</c:v>
                </c:pt>
                <c:pt idx="36">
                  <c:v>42.26</c:v>
                </c:pt>
                <c:pt idx="37">
                  <c:v>41.46</c:v>
                </c:pt>
                <c:pt idx="38">
                  <c:v>41.4</c:v>
                </c:pt>
                <c:pt idx="39">
                  <c:v>41.54</c:v>
                </c:pt>
                <c:pt idx="40">
                  <c:v>42.32</c:v>
                </c:pt>
                <c:pt idx="41">
                  <c:v>41.8</c:v>
                </c:pt>
                <c:pt idx="42">
                  <c:v>41.8</c:v>
                </c:pt>
                <c:pt idx="43">
                  <c:v>41.55</c:v>
                </c:pt>
                <c:pt idx="44">
                  <c:v>41.5</c:v>
                </c:pt>
                <c:pt idx="45">
                  <c:v>41.98</c:v>
                </c:pt>
                <c:pt idx="46">
                  <c:v>41.59</c:v>
                </c:pt>
                <c:pt idx="47">
                  <c:v>41.58</c:v>
                </c:pt>
                <c:pt idx="48">
                  <c:v>41.61</c:v>
                </c:pt>
                <c:pt idx="49">
                  <c:v>41.56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Mesnyki!$F$18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Mesnyki!$F$19:$F$68</c:f>
              <c:numCache>
                <c:formatCode>0.00</c:formatCode>
                <c:ptCount val="50"/>
                <c:pt idx="0">
                  <c:v>44.51</c:v>
                </c:pt>
                <c:pt idx="1">
                  <c:v>42.09</c:v>
                </c:pt>
                <c:pt idx="2">
                  <c:v>41.98</c:v>
                </c:pt>
                <c:pt idx="3">
                  <c:v>42.45</c:v>
                </c:pt>
                <c:pt idx="4">
                  <c:v>41.86</c:v>
                </c:pt>
                <c:pt idx="5">
                  <c:v>42.1</c:v>
                </c:pt>
                <c:pt idx="6">
                  <c:v>41.77</c:v>
                </c:pt>
                <c:pt idx="7">
                  <c:v>41.89</c:v>
                </c:pt>
                <c:pt idx="8">
                  <c:v>42</c:v>
                </c:pt>
                <c:pt idx="9">
                  <c:v>42.86</c:v>
                </c:pt>
                <c:pt idx="10">
                  <c:v>42.09</c:v>
                </c:pt>
                <c:pt idx="11">
                  <c:v>41.93</c:v>
                </c:pt>
                <c:pt idx="12">
                  <c:v>41.64</c:v>
                </c:pt>
                <c:pt idx="13">
                  <c:v>41.76</c:v>
                </c:pt>
                <c:pt idx="14">
                  <c:v>41.69</c:v>
                </c:pt>
                <c:pt idx="15">
                  <c:v>41.59</c:v>
                </c:pt>
                <c:pt idx="16">
                  <c:v>42.42</c:v>
                </c:pt>
                <c:pt idx="17">
                  <c:v>41.64</c:v>
                </c:pt>
                <c:pt idx="18">
                  <c:v>43.89</c:v>
                </c:pt>
                <c:pt idx="19">
                  <c:v>44.13</c:v>
                </c:pt>
                <c:pt idx="20">
                  <c:v>42.44</c:v>
                </c:pt>
                <c:pt idx="21">
                  <c:v>43.57</c:v>
                </c:pt>
                <c:pt idx="22">
                  <c:v>42.81</c:v>
                </c:pt>
                <c:pt idx="23">
                  <c:v>42.04</c:v>
                </c:pt>
                <c:pt idx="24">
                  <c:v>42.17</c:v>
                </c:pt>
                <c:pt idx="25">
                  <c:v>42.95</c:v>
                </c:pt>
                <c:pt idx="26">
                  <c:v>45.25</c:v>
                </c:pt>
                <c:pt idx="27">
                  <c:v>44.56</c:v>
                </c:pt>
                <c:pt idx="28">
                  <c:v>41.96</c:v>
                </c:pt>
                <c:pt idx="29">
                  <c:v>41.73</c:v>
                </c:pt>
                <c:pt idx="30">
                  <c:v>41.85</c:v>
                </c:pt>
                <c:pt idx="31">
                  <c:v>41.7</c:v>
                </c:pt>
                <c:pt idx="32">
                  <c:v>41.78</c:v>
                </c:pt>
                <c:pt idx="33">
                  <c:v>41.75</c:v>
                </c:pt>
                <c:pt idx="34">
                  <c:v>41.94</c:v>
                </c:pt>
                <c:pt idx="35">
                  <c:v>41.8</c:v>
                </c:pt>
                <c:pt idx="36">
                  <c:v>41.85</c:v>
                </c:pt>
                <c:pt idx="37">
                  <c:v>41.88</c:v>
                </c:pt>
                <c:pt idx="38">
                  <c:v>42.54</c:v>
                </c:pt>
                <c:pt idx="39">
                  <c:v>42.3</c:v>
                </c:pt>
                <c:pt idx="40">
                  <c:v>44.14</c:v>
                </c:pt>
                <c:pt idx="41">
                  <c:v>42.92</c:v>
                </c:pt>
                <c:pt idx="42">
                  <c:v>44.82</c:v>
                </c:pt>
                <c:pt idx="43">
                  <c:v>42.62</c:v>
                </c:pt>
                <c:pt idx="44">
                  <c:v>42.07</c:v>
                </c:pt>
                <c:pt idx="45">
                  <c:v>41.73</c:v>
                </c:pt>
                <c:pt idx="46">
                  <c:v>41.68</c:v>
                </c:pt>
                <c:pt idx="47">
                  <c:v>42.54</c:v>
                </c:pt>
                <c:pt idx="48">
                  <c:v>42.36</c:v>
                </c:pt>
                <c:pt idx="49">
                  <c:v>42.42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01152"/>
        <c:axId val="124402688"/>
      </c:lineChart>
      <c:catAx>
        <c:axId val="12440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402688"/>
        <c:crosses val="autoZero"/>
        <c:auto val="1"/>
        <c:lblAlgn val="ctr"/>
        <c:lblOffset val="100"/>
        <c:noMultiLvlLbl val="0"/>
      </c:catAx>
      <c:valAx>
        <c:axId val="12440268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44011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42.39</c:v>
                </c:pt>
                <c:pt idx="1">
                  <c:v>42.41</c:v>
                </c:pt>
                <c:pt idx="2">
                  <c:v>42.09</c:v>
                </c:pt>
                <c:pt idx="3">
                  <c:v>42.18</c:v>
                </c:pt>
                <c:pt idx="4">
                  <c:v>42.22</c:v>
                </c:pt>
                <c:pt idx="5">
                  <c:v>42.41</c:v>
                </c:pt>
                <c:pt idx="6">
                  <c:v>42.59</c:v>
                </c:pt>
                <c:pt idx="7">
                  <c:v>42.23</c:v>
                </c:pt>
                <c:pt idx="8">
                  <c:v>42.53</c:v>
                </c:pt>
                <c:pt idx="9">
                  <c:v>42.39</c:v>
                </c:pt>
                <c:pt idx="10">
                  <c:v>42.42</c:v>
                </c:pt>
                <c:pt idx="11">
                  <c:v>42.17</c:v>
                </c:pt>
                <c:pt idx="12">
                  <c:v>42.25</c:v>
                </c:pt>
                <c:pt idx="13">
                  <c:v>43.32</c:v>
                </c:pt>
                <c:pt idx="14">
                  <c:v>42</c:v>
                </c:pt>
                <c:pt idx="15">
                  <c:v>42.48</c:v>
                </c:pt>
                <c:pt idx="16">
                  <c:v>43.06</c:v>
                </c:pt>
                <c:pt idx="17">
                  <c:v>41.81</c:v>
                </c:pt>
                <c:pt idx="18">
                  <c:v>42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'Kozak i razboiniki'!$D$18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43.02</c:v>
                </c:pt>
                <c:pt idx="1">
                  <c:v>42.02</c:v>
                </c:pt>
                <c:pt idx="2">
                  <c:v>42.12</c:v>
                </c:pt>
                <c:pt idx="3">
                  <c:v>41.92</c:v>
                </c:pt>
                <c:pt idx="4">
                  <c:v>42.13</c:v>
                </c:pt>
                <c:pt idx="5">
                  <c:v>42.04</c:v>
                </c:pt>
                <c:pt idx="6">
                  <c:v>41.97</c:v>
                </c:pt>
                <c:pt idx="7">
                  <c:v>41.67</c:v>
                </c:pt>
                <c:pt idx="8">
                  <c:v>41.74</c:v>
                </c:pt>
                <c:pt idx="9">
                  <c:v>41.58</c:v>
                </c:pt>
                <c:pt idx="10">
                  <c:v>41.63</c:v>
                </c:pt>
                <c:pt idx="11">
                  <c:v>41.95</c:v>
                </c:pt>
                <c:pt idx="12">
                  <c:v>41.67</c:v>
                </c:pt>
                <c:pt idx="13">
                  <c:v>41.74</c:v>
                </c:pt>
                <c:pt idx="14">
                  <c:v>41.72</c:v>
                </c:pt>
                <c:pt idx="15">
                  <c:v>42.51</c:v>
                </c:pt>
                <c:pt idx="16">
                  <c:v>41.98</c:v>
                </c:pt>
                <c:pt idx="17">
                  <c:v>41.8</c:v>
                </c:pt>
                <c:pt idx="18">
                  <c:v>41.92</c:v>
                </c:pt>
                <c:pt idx="19">
                  <c:v>41.96</c:v>
                </c:pt>
                <c:pt idx="20">
                  <c:v>41.94</c:v>
                </c:pt>
                <c:pt idx="21">
                  <c:v>42.05</c:v>
                </c:pt>
                <c:pt idx="22">
                  <c:v>41.86</c:v>
                </c:pt>
                <c:pt idx="23">
                  <c:v>42.02</c:v>
                </c:pt>
                <c:pt idx="24">
                  <c:v>42.3</c:v>
                </c:pt>
                <c:pt idx="25">
                  <c:v>43.16</c:v>
                </c:pt>
                <c:pt idx="26">
                  <c:v>44.06</c:v>
                </c:pt>
                <c:pt idx="27">
                  <c:v>43.78</c:v>
                </c:pt>
                <c:pt idx="28">
                  <c:v>41.87</c:v>
                </c:pt>
                <c:pt idx="29">
                  <c:v>41.96</c:v>
                </c:pt>
                <c:pt idx="30">
                  <c:v>41.9</c:v>
                </c:pt>
                <c:pt idx="31">
                  <c:v>42.11</c:v>
                </c:pt>
                <c:pt idx="32">
                  <c:v>41.94</c:v>
                </c:pt>
                <c:pt idx="33">
                  <c:v>42.03</c:v>
                </c:pt>
                <c:pt idx="34">
                  <c:v>42.06</c:v>
                </c:pt>
                <c:pt idx="35">
                  <c:v>41.94</c:v>
                </c:pt>
                <c:pt idx="36">
                  <c:v>42.07</c:v>
                </c:pt>
                <c:pt idx="37">
                  <c:v>42.06</c:v>
                </c:pt>
                <c:pt idx="38">
                  <c:v>42.07</c:v>
                </c:pt>
                <c:pt idx="39">
                  <c:v>41.95</c:v>
                </c:pt>
                <c:pt idx="40">
                  <c:v>41.95</c:v>
                </c:pt>
                <c:pt idx="41" formatCode="General">
                  <c:v>41.95</c:v>
                </c:pt>
                <c:pt idx="42">
                  <c:v>41.9</c:v>
                </c:pt>
                <c:pt idx="43">
                  <c:v>42.17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'Kozak i razboiniki'!$E$18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42.57</c:v>
                </c:pt>
                <c:pt idx="1">
                  <c:v>41.9</c:v>
                </c:pt>
                <c:pt idx="2">
                  <c:v>41.82</c:v>
                </c:pt>
                <c:pt idx="3">
                  <c:v>41.82</c:v>
                </c:pt>
                <c:pt idx="4">
                  <c:v>41.93</c:v>
                </c:pt>
                <c:pt idx="5">
                  <c:v>41.99</c:v>
                </c:pt>
                <c:pt idx="6">
                  <c:v>41.9</c:v>
                </c:pt>
                <c:pt idx="7">
                  <c:v>41.72</c:v>
                </c:pt>
                <c:pt idx="8">
                  <c:v>42.19</c:v>
                </c:pt>
                <c:pt idx="9">
                  <c:v>41.94</c:v>
                </c:pt>
                <c:pt idx="10">
                  <c:v>41.83</c:v>
                </c:pt>
                <c:pt idx="11">
                  <c:v>41.98</c:v>
                </c:pt>
                <c:pt idx="12">
                  <c:v>41.92</c:v>
                </c:pt>
                <c:pt idx="13">
                  <c:v>41.78</c:v>
                </c:pt>
                <c:pt idx="14">
                  <c:v>42.58</c:v>
                </c:pt>
                <c:pt idx="15">
                  <c:v>43.86</c:v>
                </c:pt>
                <c:pt idx="16">
                  <c:v>41.69</c:v>
                </c:pt>
                <c:pt idx="17">
                  <c:v>41.88</c:v>
                </c:pt>
                <c:pt idx="18">
                  <c:v>41.72</c:v>
                </c:pt>
                <c:pt idx="19">
                  <c:v>41.65</c:v>
                </c:pt>
                <c:pt idx="20">
                  <c:v>41.67</c:v>
                </c:pt>
                <c:pt idx="21">
                  <c:v>41.66</c:v>
                </c:pt>
                <c:pt idx="22">
                  <c:v>41.98</c:v>
                </c:pt>
                <c:pt idx="23">
                  <c:v>41.9</c:v>
                </c:pt>
                <c:pt idx="24">
                  <c:v>41.82</c:v>
                </c:pt>
                <c:pt idx="25">
                  <c:v>41.98</c:v>
                </c:pt>
                <c:pt idx="26">
                  <c:v>41.73</c:v>
                </c:pt>
                <c:pt idx="27">
                  <c:v>41.87</c:v>
                </c:pt>
                <c:pt idx="28">
                  <c:v>41.89</c:v>
                </c:pt>
                <c:pt idx="29">
                  <c:v>42.14</c:v>
                </c:pt>
                <c:pt idx="30">
                  <c:v>41.84</c:v>
                </c:pt>
                <c:pt idx="31">
                  <c:v>41.88</c:v>
                </c:pt>
                <c:pt idx="32">
                  <c:v>42.21</c:v>
                </c:pt>
                <c:pt idx="33">
                  <c:v>42.06</c:v>
                </c:pt>
                <c:pt idx="34">
                  <c:v>42.02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42.72</c:v>
                </c:pt>
                <c:pt idx="1">
                  <c:v>41.97</c:v>
                </c:pt>
                <c:pt idx="2">
                  <c:v>41.96</c:v>
                </c:pt>
                <c:pt idx="3">
                  <c:v>42.25</c:v>
                </c:pt>
                <c:pt idx="4">
                  <c:v>41.76</c:v>
                </c:pt>
                <c:pt idx="5">
                  <c:v>41.77</c:v>
                </c:pt>
                <c:pt idx="6">
                  <c:v>41.64</c:v>
                </c:pt>
                <c:pt idx="7">
                  <c:v>41.93</c:v>
                </c:pt>
                <c:pt idx="8">
                  <c:v>41.66</c:v>
                </c:pt>
                <c:pt idx="9">
                  <c:v>41.99</c:v>
                </c:pt>
                <c:pt idx="10">
                  <c:v>41.83</c:v>
                </c:pt>
                <c:pt idx="11">
                  <c:v>41.66</c:v>
                </c:pt>
                <c:pt idx="12">
                  <c:v>41.67</c:v>
                </c:pt>
                <c:pt idx="13">
                  <c:v>41.46</c:v>
                </c:pt>
                <c:pt idx="14">
                  <c:v>41.75</c:v>
                </c:pt>
                <c:pt idx="15">
                  <c:v>41.61</c:v>
                </c:pt>
                <c:pt idx="16">
                  <c:v>41.83</c:v>
                </c:pt>
                <c:pt idx="17">
                  <c:v>41.64</c:v>
                </c:pt>
                <c:pt idx="18">
                  <c:v>41.73</c:v>
                </c:pt>
                <c:pt idx="19">
                  <c:v>41.69</c:v>
                </c:pt>
                <c:pt idx="20">
                  <c:v>41.8</c:v>
                </c:pt>
                <c:pt idx="21">
                  <c:v>41.75</c:v>
                </c:pt>
                <c:pt idx="22">
                  <c:v>41.65</c:v>
                </c:pt>
                <c:pt idx="23">
                  <c:v>41.93</c:v>
                </c:pt>
                <c:pt idx="24">
                  <c:v>41.65</c:v>
                </c:pt>
                <c:pt idx="25">
                  <c:v>41.66</c:v>
                </c:pt>
                <c:pt idx="26">
                  <c:v>41.8</c:v>
                </c:pt>
                <c:pt idx="27">
                  <c:v>41.51</c:v>
                </c:pt>
                <c:pt idx="28">
                  <c:v>41.51</c:v>
                </c:pt>
                <c:pt idx="29">
                  <c:v>41.72</c:v>
                </c:pt>
                <c:pt idx="30">
                  <c:v>41.95</c:v>
                </c:pt>
                <c:pt idx="31">
                  <c:v>41.93</c:v>
                </c:pt>
                <c:pt idx="32">
                  <c:v>41.64</c:v>
                </c:pt>
                <c:pt idx="33">
                  <c:v>41.72</c:v>
                </c:pt>
                <c:pt idx="34">
                  <c:v>43.53</c:v>
                </c:pt>
                <c:pt idx="35">
                  <c:v>42.59</c:v>
                </c:pt>
                <c:pt idx="36">
                  <c:v>43.02</c:v>
                </c:pt>
                <c:pt idx="37">
                  <c:v>42.28</c:v>
                </c:pt>
                <c:pt idx="38">
                  <c:v>42.43</c:v>
                </c:pt>
                <c:pt idx="39">
                  <c:v>42.32</c:v>
                </c:pt>
                <c:pt idx="40">
                  <c:v>43.14</c:v>
                </c:pt>
                <c:pt idx="41">
                  <c:v>46.96</c:v>
                </c:pt>
                <c:pt idx="42">
                  <c:v>44.17</c:v>
                </c:pt>
                <c:pt idx="43">
                  <c:v>42.39</c:v>
                </c:pt>
                <c:pt idx="44">
                  <c:v>41.54</c:v>
                </c:pt>
                <c:pt idx="45">
                  <c:v>42.12</c:v>
                </c:pt>
                <c:pt idx="46">
                  <c:v>41.75</c:v>
                </c:pt>
                <c:pt idx="47">
                  <c:v>41.63</c:v>
                </c:pt>
                <c:pt idx="48">
                  <c:v>41.81</c:v>
                </c:pt>
                <c:pt idx="49">
                  <c:v>41.74</c:v>
                </c:pt>
                <c:pt idx="50">
                  <c:v>41.59</c:v>
                </c:pt>
                <c:pt idx="51">
                  <c:v>41.58</c:v>
                </c:pt>
                <c:pt idx="52">
                  <c:v>41.29</c:v>
                </c:pt>
                <c:pt idx="53">
                  <c:v>42.2</c:v>
                </c:pt>
                <c:pt idx="54">
                  <c:v>42.34</c:v>
                </c:pt>
                <c:pt idx="55">
                  <c:v>44.11</c:v>
                </c:pt>
                <c:pt idx="56">
                  <c:v>42.93</c:v>
                </c:pt>
                <c:pt idx="57">
                  <c:v>44.43</c:v>
                </c:pt>
                <c:pt idx="58">
                  <c:v>42.46</c:v>
                </c:pt>
                <c:pt idx="59">
                  <c:v>41.85</c:v>
                </c:pt>
                <c:pt idx="60">
                  <c:v>41.62</c:v>
                </c:pt>
                <c:pt idx="61">
                  <c:v>41.56</c:v>
                </c:pt>
                <c:pt idx="62">
                  <c:v>42.31</c:v>
                </c:pt>
                <c:pt idx="63">
                  <c:v>41.83</c:v>
                </c:pt>
                <c:pt idx="64">
                  <c:v>41.72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730944"/>
        <c:axId val="123933440"/>
      </c:lineChart>
      <c:catAx>
        <c:axId val="12373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3933440"/>
        <c:crosses val="autoZero"/>
        <c:auto val="1"/>
        <c:lblAlgn val="ctr"/>
        <c:lblOffset val="100"/>
        <c:noMultiLvlLbl val="0"/>
      </c:catAx>
      <c:valAx>
        <c:axId val="12393344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37309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Winni!$C$18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Winni!$C$19:$C$74</c:f>
              <c:numCache>
                <c:formatCode>0.00</c:formatCode>
                <c:ptCount val="56"/>
                <c:pt idx="0">
                  <c:v>43.08</c:v>
                </c:pt>
                <c:pt idx="1">
                  <c:v>43.38</c:v>
                </c:pt>
                <c:pt idx="2">
                  <c:v>42.89</c:v>
                </c:pt>
                <c:pt idx="3">
                  <c:v>44.652000000000001</c:v>
                </c:pt>
                <c:pt idx="4">
                  <c:v>42.53</c:v>
                </c:pt>
                <c:pt idx="5">
                  <c:v>43.34</c:v>
                </c:pt>
                <c:pt idx="6">
                  <c:v>42.63</c:v>
                </c:pt>
                <c:pt idx="7">
                  <c:v>42.04</c:v>
                </c:pt>
                <c:pt idx="8">
                  <c:v>42.16</c:v>
                </c:pt>
                <c:pt idx="9">
                  <c:v>42.44</c:v>
                </c:pt>
                <c:pt idx="10">
                  <c:v>42.13</c:v>
                </c:pt>
                <c:pt idx="11">
                  <c:v>41.93</c:v>
                </c:pt>
                <c:pt idx="12">
                  <c:v>42.42</c:v>
                </c:pt>
                <c:pt idx="13">
                  <c:v>41.95</c:v>
                </c:pt>
                <c:pt idx="14">
                  <c:v>42.51</c:v>
                </c:pt>
                <c:pt idx="15">
                  <c:v>42.04</c:v>
                </c:pt>
                <c:pt idx="16">
                  <c:v>42.05</c:v>
                </c:pt>
                <c:pt idx="17">
                  <c:v>42.69</c:v>
                </c:pt>
                <c:pt idx="18">
                  <c:v>43.76</c:v>
                </c:pt>
                <c:pt idx="19">
                  <c:v>42.85</c:v>
                </c:pt>
                <c:pt idx="20">
                  <c:v>41.88</c:v>
                </c:pt>
                <c:pt idx="21">
                  <c:v>42.11</c:v>
                </c:pt>
                <c:pt idx="22">
                  <c:v>42.99</c:v>
                </c:pt>
                <c:pt idx="23">
                  <c:v>42.34</c:v>
                </c:pt>
                <c:pt idx="24">
                  <c:v>42.26</c:v>
                </c:pt>
                <c:pt idx="25">
                  <c:v>41.99</c:v>
                </c:pt>
                <c:pt idx="26">
                  <c:v>42.06</c:v>
                </c:pt>
                <c:pt idx="27">
                  <c:v>42.63</c:v>
                </c:pt>
                <c:pt idx="28">
                  <c:v>42.41</c:v>
                </c:pt>
                <c:pt idx="29">
                  <c:v>42.54</c:v>
                </c:pt>
                <c:pt idx="30">
                  <c:v>42.51</c:v>
                </c:pt>
                <c:pt idx="31">
                  <c:v>42.3</c:v>
                </c:pt>
                <c:pt idx="32">
                  <c:v>43.51</c:v>
                </c:pt>
                <c:pt idx="33">
                  <c:v>44.33</c:v>
                </c:pt>
                <c:pt idx="34">
                  <c:v>42.07</c:v>
                </c:pt>
                <c:pt idx="35">
                  <c:v>42.75</c:v>
                </c:pt>
                <c:pt idx="36">
                  <c:v>42.94</c:v>
                </c:pt>
                <c:pt idx="37">
                  <c:v>42.66</c:v>
                </c:pt>
                <c:pt idx="38">
                  <c:v>42.08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Winni!$D$19:$D$74</c:f>
              <c:numCache>
                <c:formatCode>0.00</c:formatCode>
                <c:ptCount val="56"/>
                <c:pt idx="0">
                  <c:v>42.87</c:v>
                </c:pt>
                <c:pt idx="1">
                  <c:v>42.41</c:v>
                </c:pt>
                <c:pt idx="2">
                  <c:v>41.79</c:v>
                </c:pt>
                <c:pt idx="3">
                  <c:v>41.63</c:v>
                </c:pt>
                <c:pt idx="4">
                  <c:v>41.93</c:v>
                </c:pt>
                <c:pt idx="5">
                  <c:v>42.7</c:v>
                </c:pt>
                <c:pt idx="6">
                  <c:v>42.41</c:v>
                </c:pt>
                <c:pt idx="7">
                  <c:v>41.76</c:v>
                </c:pt>
                <c:pt idx="8">
                  <c:v>41.81</c:v>
                </c:pt>
                <c:pt idx="9">
                  <c:v>41.69</c:v>
                </c:pt>
                <c:pt idx="10">
                  <c:v>41.6</c:v>
                </c:pt>
                <c:pt idx="11">
                  <c:v>42.35</c:v>
                </c:pt>
                <c:pt idx="12">
                  <c:v>42.12</c:v>
                </c:pt>
                <c:pt idx="13">
                  <c:v>41.79</c:v>
                </c:pt>
                <c:pt idx="14">
                  <c:v>41.79</c:v>
                </c:pt>
                <c:pt idx="15">
                  <c:v>41.68</c:v>
                </c:pt>
                <c:pt idx="16">
                  <c:v>41.84</c:v>
                </c:pt>
                <c:pt idx="17">
                  <c:v>41.58</c:v>
                </c:pt>
                <c:pt idx="18">
                  <c:v>42.11</c:v>
                </c:pt>
                <c:pt idx="19">
                  <c:v>41.67</c:v>
                </c:pt>
                <c:pt idx="20">
                  <c:v>41.68</c:v>
                </c:pt>
                <c:pt idx="21">
                  <c:v>41.69</c:v>
                </c:pt>
                <c:pt idx="22">
                  <c:v>41.76</c:v>
                </c:pt>
                <c:pt idx="23">
                  <c:v>41.65</c:v>
                </c:pt>
                <c:pt idx="24">
                  <c:v>41.81</c:v>
                </c:pt>
                <c:pt idx="25">
                  <c:v>41.81</c:v>
                </c:pt>
                <c:pt idx="26">
                  <c:v>41.79</c:v>
                </c:pt>
                <c:pt idx="27">
                  <c:v>41.62</c:v>
                </c:pt>
                <c:pt idx="28">
                  <c:v>41.68</c:v>
                </c:pt>
                <c:pt idx="29">
                  <c:v>41.59</c:v>
                </c:pt>
                <c:pt idx="30">
                  <c:v>41.63</c:v>
                </c:pt>
                <c:pt idx="31">
                  <c:v>41.55</c:v>
                </c:pt>
                <c:pt idx="32">
                  <c:v>41.99</c:v>
                </c:pt>
                <c:pt idx="33">
                  <c:v>41.98</c:v>
                </c:pt>
                <c:pt idx="34">
                  <c:v>41.58</c:v>
                </c:pt>
                <c:pt idx="35">
                  <c:v>41.67</c:v>
                </c:pt>
                <c:pt idx="36">
                  <c:v>41.9</c:v>
                </c:pt>
                <c:pt idx="37">
                  <c:v>41.86</c:v>
                </c:pt>
                <c:pt idx="38">
                  <c:v>42.08</c:v>
                </c:pt>
                <c:pt idx="39">
                  <c:v>41.6</c:v>
                </c:pt>
                <c:pt idx="40">
                  <c:v>41.75</c:v>
                </c:pt>
                <c:pt idx="41">
                  <c:v>41.64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Winni!$E$18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Winni!$E$19:$E$74</c:f>
              <c:numCache>
                <c:formatCode>0.00</c:formatCode>
                <c:ptCount val="56"/>
                <c:pt idx="0">
                  <c:v>43.75</c:v>
                </c:pt>
                <c:pt idx="1">
                  <c:v>43.28</c:v>
                </c:pt>
                <c:pt idx="2">
                  <c:v>43.41</c:v>
                </c:pt>
                <c:pt idx="3">
                  <c:v>42.56</c:v>
                </c:pt>
                <c:pt idx="4">
                  <c:v>42.66</c:v>
                </c:pt>
                <c:pt idx="5">
                  <c:v>43.89</c:v>
                </c:pt>
                <c:pt idx="6">
                  <c:v>42.11</c:v>
                </c:pt>
                <c:pt idx="7">
                  <c:v>42.49</c:v>
                </c:pt>
                <c:pt idx="8">
                  <c:v>42.58</c:v>
                </c:pt>
                <c:pt idx="9">
                  <c:v>42.17</c:v>
                </c:pt>
                <c:pt idx="10">
                  <c:v>42.3</c:v>
                </c:pt>
                <c:pt idx="11">
                  <c:v>42.61</c:v>
                </c:pt>
                <c:pt idx="12">
                  <c:v>42.25</c:v>
                </c:pt>
                <c:pt idx="13">
                  <c:v>42.93</c:v>
                </c:pt>
                <c:pt idx="14">
                  <c:v>42.33</c:v>
                </c:pt>
                <c:pt idx="15">
                  <c:v>42.47</c:v>
                </c:pt>
                <c:pt idx="16">
                  <c:v>42.44</c:v>
                </c:pt>
                <c:pt idx="17">
                  <c:v>41.99</c:v>
                </c:pt>
                <c:pt idx="18">
                  <c:v>43.51</c:v>
                </c:pt>
                <c:pt idx="19">
                  <c:v>42.28</c:v>
                </c:pt>
                <c:pt idx="20">
                  <c:v>43.58</c:v>
                </c:pt>
                <c:pt idx="21">
                  <c:v>42.66</c:v>
                </c:pt>
                <c:pt idx="22">
                  <c:v>42.73</c:v>
                </c:pt>
                <c:pt idx="23">
                  <c:v>42.87</c:v>
                </c:pt>
                <c:pt idx="24">
                  <c:v>42.62</c:v>
                </c:pt>
                <c:pt idx="25">
                  <c:v>42.25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Winni!$F$19:$F$74</c:f>
              <c:numCache>
                <c:formatCode>0.00</c:formatCode>
                <c:ptCount val="56"/>
                <c:pt idx="0">
                  <c:v>43.09</c:v>
                </c:pt>
                <c:pt idx="1">
                  <c:v>42.21</c:v>
                </c:pt>
                <c:pt idx="2">
                  <c:v>42.01</c:v>
                </c:pt>
                <c:pt idx="3">
                  <c:v>41.77</c:v>
                </c:pt>
                <c:pt idx="4">
                  <c:v>41.73</c:v>
                </c:pt>
                <c:pt idx="5">
                  <c:v>41.71</c:v>
                </c:pt>
                <c:pt idx="6">
                  <c:v>41.71</c:v>
                </c:pt>
                <c:pt idx="7">
                  <c:v>41.67</c:v>
                </c:pt>
                <c:pt idx="8">
                  <c:v>41.48</c:v>
                </c:pt>
                <c:pt idx="9">
                  <c:v>41.6</c:v>
                </c:pt>
                <c:pt idx="10">
                  <c:v>41.66</c:v>
                </c:pt>
                <c:pt idx="11">
                  <c:v>41.51</c:v>
                </c:pt>
                <c:pt idx="12">
                  <c:v>41.52</c:v>
                </c:pt>
                <c:pt idx="13">
                  <c:v>41.67</c:v>
                </c:pt>
                <c:pt idx="14">
                  <c:v>41.98</c:v>
                </c:pt>
                <c:pt idx="15">
                  <c:v>41.45</c:v>
                </c:pt>
                <c:pt idx="16">
                  <c:v>41.74</c:v>
                </c:pt>
                <c:pt idx="17">
                  <c:v>41.72</c:v>
                </c:pt>
                <c:pt idx="18">
                  <c:v>41.65</c:v>
                </c:pt>
                <c:pt idx="19">
                  <c:v>41.38</c:v>
                </c:pt>
                <c:pt idx="20">
                  <c:v>41.59</c:v>
                </c:pt>
                <c:pt idx="21">
                  <c:v>43.84</c:v>
                </c:pt>
                <c:pt idx="22">
                  <c:v>41.67</c:v>
                </c:pt>
                <c:pt idx="23">
                  <c:v>42.11</c:v>
                </c:pt>
                <c:pt idx="24">
                  <c:v>41.56</c:v>
                </c:pt>
                <c:pt idx="25">
                  <c:v>41.48</c:v>
                </c:pt>
                <c:pt idx="26">
                  <c:v>41.82</c:v>
                </c:pt>
                <c:pt idx="27">
                  <c:v>41.66</c:v>
                </c:pt>
                <c:pt idx="28">
                  <c:v>41.48</c:v>
                </c:pt>
                <c:pt idx="29">
                  <c:v>41.62</c:v>
                </c:pt>
                <c:pt idx="30">
                  <c:v>41.51</c:v>
                </c:pt>
                <c:pt idx="31">
                  <c:v>41.66</c:v>
                </c:pt>
                <c:pt idx="32">
                  <c:v>41.72</c:v>
                </c:pt>
                <c:pt idx="33">
                  <c:v>41.52</c:v>
                </c:pt>
                <c:pt idx="34">
                  <c:v>41.53</c:v>
                </c:pt>
                <c:pt idx="35">
                  <c:v>41.5</c:v>
                </c:pt>
                <c:pt idx="36">
                  <c:v>41.51</c:v>
                </c:pt>
                <c:pt idx="37">
                  <c:v>41.43</c:v>
                </c:pt>
                <c:pt idx="38">
                  <c:v>41.42</c:v>
                </c:pt>
                <c:pt idx="39">
                  <c:v>41.74</c:v>
                </c:pt>
                <c:pt idx="40">
                  <c:v>41.66</c:v>
                </c:pt>
                <c:pt idx="41">
                  <c:v>41.72</c:v>
                </c:pt>
                <c:pt idx="42">
                  <c:v>41.63</c:v>
                </c:pt>
                <c:pt idx="43">
                  <c:v>41.81</c:v>
                </c:pt>
                <c:pt idx="44">
                  <c:v>41.7</c:v>
                </c:pt>
                <c:pt idx="45">
                  <c:v>41.69</c:v>
                </c:pt>
                <c:pt idx="46">
                  <c:v>42.07</c:v>
                </c:pt>
                <c:pt idx="47">
                  <c:v>42.6</c:v>
                </c:pt>
                <c:pt idx="48">
                  <c:v>41.76</c:v>
                </c:pt>
                <c:pt idx="49">
                  <c:v>42.32</c:v>
                </c:pt>
                <c:pt idx="50">
                  <c:v>41.69</c:v>
                </c:pt>
                <c:pt idx="51">
                  <c:v>41.95</c:v>
                </c:pt>
                <c:pt idx="52">
                  <c:v>41.77</c:v>
                </c:pt>
                <c:pt idx="53">
                  <c:v>41.62</c:v>
                </c:pt>
                <c:pt idx="54">
                  <c:v>41.81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136576"/>
        <c:axId val="112138112"/>
      </c:lineChart>
      <c:catAx>
        <c:axId val="11213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138112"/>
        <c:crosses val="autoZero"/>
        <c:auto val="1"/>
        <c:lblAlgn val="ctr"/>
        <c:lblOffset val="100"/>
        <c:noMultiLvlLbl val="0"/>
      </c:catAx>
      <c:valAx>
        <c:axId val="11213811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1365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Fortune!$C$19:$C$83</c:f>
              <c:numCache>
                <c:formatCode>0.00</c:formatCode>
                <c:ptCount val="65"/>
                <c:pt idx="0">
                  <c:v>45.44</c:v>
                </c:pt>
                <c:pt idx="1">
                  <c:v>41.95</c:v>
                </c:pt>
                <c:pt idx="2">
                  <c:v>42.32</c:v>
                </c:pt>
                <c:pt idx="3">
                  <c:v>43.21</c:v>
                </c:pt>
                <c:pt idx="4">
                  <c:v>41.71</c:v>
                </c:pt>
                <c:pt idx="5">
                  <c:v>41.85</c:v>
                </c:pt>
                <c:pt idx="6">
                  <c:v>41.42</c:v>
                </c:pt>
                <c:pt idx="7">
                  <c:v>41.96</c:v>
                </c:pt>
                <c:pt idx="8">
                  <c:v>41.91</c:v>
                </c:pt>
                <c:pt idx="9">
                  <c:v>42.16</c:v>
                </c:pt>
                <c:pt idx="10">
                  <c:v>42.14</c:v>
                </c:pt>
                <c:pt idx="11">
                  <c:v>43.16</c:v>
                </c:pt>
                <c:pt idx="12">
                  <c:v>41.8</c:v>
                </c:pt>
                <c:pt idx="13">
                  <c:v>41.68</c:v>
                </c:pt>
                <c:pt idx="14">
                  <c:v>42.32</c:v>
                </c:pt>
                <c:pt idx="15">
                  <c:v>42.28</c:v>
                </c:pt>
                <c:pt idx="16">
                  <c:v>45.37</c:v>
                </c:pt>
                <c:pt idx="17">
                  <c:v>42.74</c:v>
                </c:pt>
                <c:pt idx="18">
                  <c:v>44.16</c:v>
                </c:pt>
                <c:pt idx="19">
                  <c:v>42.68</c:v>
                </c:pt>
                <c:pt idx="20">
                  <c:v>41.87</c:v>
                </c:pt>
                <c:pt idx="21">
                  <c:v>41.58</c:v>
                </c:pt>
                <c:pt idx="22">
                  <c:v>43.37</c:v>
                </c:pt>
                <c:pt idx="23">
                  <c:v>41.93</c:v>
                </c:pt>
                <c:pt idx="24">
                  <c:v>41.9</c:v>
                </c:pt>
                <c:pt idx="25">
                  <c:v>42.03</c:v>
                </c:pt>
                <c:pt idx="26">
                  <c:v>42.19</c:v>
                </c:pt>
                <c:pt idx="27">
                  <c:v>42.01</c:v>
                </c:pt>
                <c:pt idx="28">
                  <c:v>42.21</c:v>
                </c:pt>
                <c:pt idx="29">
                  <c:v>41.94</c:v>
                </c:pt>
                <c:pt idx="30">
                  <c:v>41.86</c:v>
                </c:pt>
                <c:pt idx="31">
                  <c:v>42.1</c:v>
                </c:pt>
                <c:pt idx="32">
                  <c:v>41.92</c:v>
                </c:pt>
                <c:pt idx="33">
                  <c:v>41.77</c:v>
                </c:pt>
                <c:pt idx="34">
                  <c:v>42.09</c:v>
                </c:pt>
                <c:pt idx="35">
                  <c:v>41.86</c:v>
                </c:pt>
                <c:pt idx="36">
                  <c:v>41.88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Fortune!$D$19:$D$83</c:f>
              <c:numCache>
                <c:formatCode>0.00</c:formatCode>
                <c:ptCount val="65"/>
                <c:pt idx="0">
                  <c:v>43.52</c:v>
                </c:pt>
                <c:pt idx="1">
                  <c:v>43.39</c:v>
                </c:pt>
                <c:pt idx="2">
                  <c:v>42.29</c:v>
                </c:pt>
                <c:pt idx="3">
                  <c:v>42.15</c:v>
                </c:pt>
                <c:pt idx="4">
                  <c:v>42.08</c:v>
                </c:pt>
                <c:pt idx="5">
                  <c:v>41.77</c:v>
                </c:pt>
                <c:pt idx="6">
                  <c:v>42.11</c:v>
                </c:pt>
                <c:pt idx="7">
                  <c:v>41.83</c:v>
                </c:pt>
                <c:pt idx="8">
                  <c:v>43.01</c:v>
                </c:pt>
                <c:pt idx="9">
                  <c:v>42.15</c:v>
                </c:pt>
                <c:pt idx="10">
                  <c:v>41.99</c:v>
                </c:pt>
                <c:pt idx="11">
                  <c:v>41.84</c:v>
                </c:pt>
                <c:pt idx="12">
                  <c:v>41.87</c:v>
                </c:pt>
                <c:pt idx="13">
                  <c:v>42.36</c:v>
                </c:pt>
                <c:pt idx="14">
                  <c:v>41.97</c:v>
                </c:pt>
                <c:pt idx="15">
                  <c:v>41.82</c:v>
                </c:pt>
                <c:pt idx="16">
                  <c:v>41.92</c:v>
                </c:pt>
                <c:pt idx="17">
                  <c:v>42.23</c:v>
                </c:pt>
                <c:pt idx="18">
                  <c:v>42.06</c:v>
                </c:pt>
                <c:pt idx="19">
                  <c:v>41.92</c:v>
                </c:pt>
                <c:pt idx="20">
                  <c:v>42</c:v>
                </c:pt>
                <c:pt idx="21">
                  <c:v>42.06</c:v>
                </c:pt>
                <c:pt idx="22">
                  <c:v>44.48</c:v>
                </c:pt>
                <c:pt idx="23">
                  <c:v>42.2</c:v>
                </c:pt>
                <c:pt idx="24">
                  <c:v>41.95</c:v>
                </c:pt>
                <c:pt idx="25">
                  <c:v>42.86</c:v>
                </c:pt>
                <c:pt idx="26">
                  <c:v>42.42</c:v>
                </c:pt>
                <c:pt idx="27">
                  <c:v>41.96</c:v>
                </c:pt>
                <c:pt idx="28">
                  <c:v>41.92</c:v>
                </c:pt>
                <c:pt idx="29">
                  <c:v>42</c:v>
                </c:pt>
                <c:pt idx="30">
                  <c:v>41.94</c:v>
                </c:pt>
                <c:pt idx="31">
                  <c:v>41.97</c:v>
                </c:pt>
                <c:pt idx="32">
                  <c:v>41.87</c:v>
                </c:pt>
                <c:pt idx="33">
                  <c:v>41.65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Fortune!$E$19:$E$83</c:f>
              <c:numCache>
                <c:formatCode>0.00</c:formatCode>
                <c:ptCount val="65"/>
                <c:pt idx="0">
                  <c:v>43.3</c:v>
                </c:pt>
                <c:pt idx="1">
                  <c:v>42.29</c:v>
                </c:pt>
                <c:pt idx="2">
                  <c:v>42.31</c:v>
                </c:pt>
                <c:pt idx="3">
                  <c:v>42.62</c:v>
                </c:pt>
                <c:pt idx="4">
                  <c:v>42.52</c:v>
                </c:pt>
                <c:pt idx="5">
                  <c:v>42.41</c:v>
                </c:pt>
                <c:pt idx="6">
                  <c:v>41.99</c:v>
                </c:pt>
                <c:pt idx="7">
                  <c:v>42.31</c:v>
                </c:pt>
                <c:pt idx="8">
                  <c:v>42.03</c:v>
                </c:pt>
                <c:pt idx="9">
                  <c:v>41.87</c:v>
                </c:pt>
                <c:pt idx="10">
                  <c:v>42.01</c:v>
                </c:pt>
                <c:pt idx="11">
                  <c:v>41.89</c:v>
                </c:pt>
                <c:pt idx="12">
                  <c:v>41.89</c:v>
                </c:pt>
                <c:pt idx="13">
                  <c:v>41.71</c:v>
                </c:pt>
                <c:pt idx="14">
                  <c:v>41.89</c:v>
                </c:pt>
                <c:pt idx="15">
                  <c:v>42.98</c:v>
                </c:pt>
                <c:pt idx="16">
                  <c:v>42.04</c:v>
                </c:pt>
                <c:pt idx="17">
                  <c:v>41.4</c:v>
                </c:pt>
                <c:pt idx="18">
                  <c:v>41.64</c:v>
                </c:pt>
                <c:pt idx="19">
                  <c:v>41.79</c:v>
                </c:pt>
                <c:pt idx="20">
                  <c:v>41.74</c:v>
                </c:pt>
                <c:pt idx="21">
                  <c:v>41.87</c:v>
                </c:pt>
                <c:pt idx="22">
                  <c:v>41.97</c:v>
                </c:pt>
                <c:pt idx="23">
                  <c:v>42.49</c:v>
                </c:pt>
                <c:pt idx="24">
                  <c:v>42.14</c:v>
                </c:pt>
                <c:pt idx="25">
                  <c:v>41.86</c:v>
                </c:pt>
                <c:pt idx="26">
                  <c:v>41.79</c:v>
                </c:pt>
                <c:pt idx="27">
                  <c:v>41.85</c:v>
                </c:pt>
                <c:pt idx="28">
                  <c:v>41.97</c:v>
                </c:pt>
                <c:pt idx="29">
                  <c:v>41.94</c:v>
                </c:pt>
                <c:pt idx="30">
                  <c:v>41.76</c:v>
                </c:pt>
                <c:pt idx="31">
                  <c:v>42.06</c:v>
                </c:pt>
                <c:pt idx="32">
                  <c:v>41.79</c:v>
                </c:pt>
                <c:pt idx="33">
                  <c:v>41.77</c:v>
                </c:pt>
                <c:pt idx="34">
                  <c:v>41.84</c:v>
                </c:pt>
                <c:pt idx="35">
                  <c:v>41.78</c:v>
                </c:pt>
                <c:pt idx="36">
                  <c:v>41.89</c:v>
                </c:pt>
                <c:pt idx="37">
                  <c:v>41.47</c:v>
                </c:pt>
                <c:pt idx="38">
                  <c:v>42.03</c:v>
                </c:pt>
                <c:pt idx="39">
                  <c:v>41.63</c:v>
                </c:pt>
                <c:pt idx="40">
                  <c:v>41.7</c:v>
                </c:pt>
                <c:pt idx="41">
                  <c:v>41.61</c:v>
                </c:pt>
                <c:pt idx="42">
                  <c:v>41.67</c:v>
                </c:pt>
                <c:pt idx="43">
                  <c:v>42.01</c:v>
                </c:pt>
                <c:pt idx="44">
                  <c:v>42</c:v>
                </c:pt>
                <c:pt idx="45">
                  <c:v>41.92</c:v>
                </c:pt>
                <c:pt idx="46">
                  <c:v>41.87</c:v>
                </c:pt>
                <c:pt idx="47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Fortune!$F$19:$F$83</c:f>
              <c:numCache>
                <c:formatCode>0.00</c:formatCode>
                <c:ptCount val="65"/>
                <c:pt idx="0">
                  <c:v>42.98</c:v>
                </c:pt>
                <c:pt idx="1">
                  <c:v>42.1</c:v>
                </c:pt>
                <c:pt idx="2">
                  <c:v>42.63</c:v>
                </c:pt>
                <c:pt idx="3">
                  <c:v>43.41</c:v>
                </c:pt>
                <c:pt idx="4">
                  <c:v>42.13</c:v>
                </c:pt>
                <c:pt idx="5">
                  <c:v>42.09</c:v>
                </c:pt>
                <c:pt idx="6">
                  <c:v>42.03</c:v>
                </c:pt>
                <c:pt idx="7">
                  <c:v>41.94</c:v>
                </c:pt>
                <c:pt idx="8">
                  <c:v>41.99</c:v>
                </c:pt>
                <c:pt idx="9">
                  <c:v>42.01</c:v>
                </c:pt>
                <c:pt idx="10">
                  <c:v>42.06</c:v>
                </c:pt>
                <c:pt idx="11">
                  <c:v>42.16</c:v>
                </c:pt>
                <c:pt idx="12">
                  <c:v>42.28</c:v>
                </c:pt>
                <c:pt idx="13">
                  <c:v>42.05</c:v>
                </c:pt>
                <c:pt idx="14">
                  <c:v>42.225000000000001</c:v>
                </c:pt>
                <c:pt idx="15">
                  <c:v>41.81</c:v>
                </c:pt>
                <c:pt idx="16">
                  <c:v>43.33</c:v>
                </c:pt>
                <c:pt idx="17">
                  <c:v>41.93</c:v>
                </c:pt>
                <c:pt idx="18">
                  <c:v>41.85</c:v>
                </c:pt>
                <c:pt idx="19">
                  <c:v>42.55</c:v>
                </c:pt>
                <c:pt idx="20">
                  <c:v>42.15</c:v>
                </c:pt>
                <c:pt idx="21">
                  <c:v>42.34</c:v>
                </c:pt>
                <c:pt idx="22">
                  <c:v>41.87</c:v>
                </c:pt>
                <c:pt idx="23">
                  <c:v>41.86</c:v>
                </c:pt>
                <c:pt idx="24">
                  <c:v>41.8</c:v>
                </c:pt>
                <c:pt idx="25">
                  <c:v>41.96</c:v>
                </c:pt>
                <c:pt idx="26">
                  <c:v>42.95</c:v>
                </c:pt>
                <c:pt idx="27">
                  <c:v>42.02</c:v>
                </c:pt>
                <c:pt idx="28">
                  <c:v>41.98</c:v>
                </c:pt>
                <c:pt idx="29">
                  <c:v>41.84</c:v>
                </c:pt>
                <c:pt idx="30">
                  <c:v>42</c:v>
                </c:pt>
                <c:pt idx="31">
                  <c:v>41.92</c:v>
                </c:pt>
                <c:pt idx="32">
                  <c:v>42.02</c:v>
                </c:pt>
                <c:pt idx="33">
                  <c:v>42.07</c:v>
                </c:pt>
                <c:pt idx="34">
                  <c:v>42.06</c:v>
                </c:pt>
                <c:pt idx="35">
                  <c:v>42.19</c:v>
                </c:pt>
                <c:pt idx="36">
                  <c:v>42.1</c:v>
                </c:pt>
                <c:pt idx="37">
                  <c:v>43.46</c:v>
                </c:pt>
                <c:pt idx="38">
                  <c:v>42.29</c:v>
                </c:pt>
                <c:pt idx="39">
                  <c:v>42.09</c:v>
                </c:pt>
                <c:pt idx="40">
                  <c:v>41.96</c:v>
                </c:pt>
                <c:pt idx="41">
                  <c:v>42.65</c:v>
                </c:pt>
                <c:pt idx="42">
                  <c:v>56.9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21056"/>
        <c:axId val="165422592"/>
      </c:lineChart>
      <c:catAx>
        <c:axId val="16542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422592"/>
        <c:crosses val="autoZero"/>
        <c:auto val="1"/>
        <c:lblAlgn val="ctr"/>
        <c:lblOffset val="100"/>
        <c:noMultiLvlLbl val="0"/>
      </c:catAx>
      <c:valAx>
        <c:axId val="165422592"/>
        <c:scaling>
          <c:orientation val="minMax"/>
          <c:max val="57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4210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Shum!$C$19:$C$83</c:f>
              <c:numCache>
                <c:formatCode>0.00</c:formatCode>
                <c:ptCount val="65"/>
                <c:pt idx="0">
                  <c:v>43.28</c:v>
                </c:pt>
                <c:pt idx="1">
                  <c:v>43.11</c:v>
                </c:pt>
                <c:pt idx="2">
                  <c:v>42.78</c:v>
                </c:pt>
                <c:pt idx="3">
                  <c:v>42.58</c:v>
                </c:pt>
                <c:pt idx="4">
                  <c:v>42.17</c:v>
                </c:pt>
                <c:pt idx="5">
                  <c:v>41.87</c:v>
                </c:pt>
                <c:pt idx="6">
                  <c:v>41.72</c:v>
                </c:pt>
                <c:pt idx="7">
                  <c:v>42.24</c:v>
                </c:pt>
                <c:pt idx="8">
                  <c:v>42.02</c:v>
                </c:pt>
                <c:pt idx="9">
                  <c:v>42.21</c:v>
                </c:pt>
                <c:pt idx="10">
                  <c:v>41.92</c:v>
                </c:pt>
                <c:pt idx="11">
                  <c:v>42.34</c:v>
                </c:pt>
                <c:pt idx="12">
                  <c:v>42.52</c:v>
                </c:pt>
                <c:pt idx="13">
                  <c:v>41.73</c:v>
                </c:pt>
                <c:pt idx="14">
                  <c:v>42.47</c:v>
                </c:pt>
                <c:pt idx="15">
                  <c:v>42.3</c:v>
                </c:pt>
                <c:pt idx="16">
                  <c:v>42.76</c:v>
                </c:pt>
                <c:pt idx="17">
                  <c:v>41.71</c:v>
                </c:pt>
                <c:pt idx="18">
                  <c:v>41.8</c:v>
                </c:pt>
                <c:pt idx="19">
                  <c:v>41.76</c:v>
                </c:pt>
                <c:pt idx="20">
                  <c:v>42.14</c:v>
                </c:pt>
                <c:pt idx="21">
                  <c:v>41.98</c:v>
                </c:pt>
                <c:pt idx="22">
                  <c:v>41.93</c:v>
                </c:pt>
                <c:pt idx="23">
                  <c:v>41.92</c:v>
                </c:pt>
                <c:pt idx="24">
                  <c:v>42.26</c:v>
                </c:pt>
                <c:pt idx="25">
                  <c:v>41.96</c:v>
                </c:pt>
                <c:pt idx="26">
                  <c:v>42.24</c:v>
                </c:pt>
                <c:pt idx="27">
                  <c:v>42.03</c:v>
                </c:pt>
                <c:pt idx="28">
                  <c:v>41.85</c:v>
                </c:pt>
                <c:pt idx="29">
                  <c:v>41.8</c:v>
                </c:pt>
                <c:pt idx="30">
                  <c:v>41.96</c:v>
                </c:pt>
                <c:pt idx="31">
                  <c:v>41.74</c:v>
                </c:pt>
                <c:pt idx="32">
                  <c:v>42.2</c:v>
                </c:pt>
                <c:pt idx="33">
                  <c:v>41.94</c:v>
                </c:pt>
                <c:pt idx="34">
                  <c:v>42</c:v>
                </c:pt>
                <c:pt idx="35">
                  <c:v>42.2</c:v>
                </c:pt>
                <c:pt idx="36">
                  <c:v>41.93</c:v>
                </c:pt>
                <c:pt idx="37">
                  <c:v>42.15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Shum!$D$19:$D$83</c:f>
              <c:numCache>
                <c:formatCode>0.00</c:formatCode>
                <c:ptCount val="65"/>
                <c:pt idx="0">
                  <c:v>42.68</c:v>
                </c:pt>
                <c:pt idx="1">
                  <c:v>42.1</c:v>
                </c:pt>
                <c:pt idx="2">
                  <c:v>42.05</c:v>
                </c:pt>
                <c:pt idx="3">
                  <c:v>41.69</c:v>
                </c:pt>
                <c:pt idx="4">
                  <c:v>42.83</c:v>
                </c:pt>
                <c:pt idx="5">
                  <c:v>41.82</c:v>
                </c:pt>
                <c:pt idx="6">
                  <c:v>42</c:v>
                </c:pt>
                <c:pt idx="7">
                  <c:v>41.95</c:v>
                </c:pt>
                <c:pt idx="8">
                  <c:v>41.83</c:v>
                </c:pt>
                <c:pt idx="9">
                  <c:v>42.08</c:v>
                </c:pt>
                <c:pt idx="10">
                  <c:v>42.08</c:v>
                </c:pt>
                <c:pt idx="11">
                  <c:v>42.16</c:v>
                </c:pt>
                <c:pt idx="12">
                  <c:v>41.79</c:v>
                </c:pt>
                <c:pt idx="13">
                  <c:v>41.76</c:v>
                </c:pt>
                <c:pt idx="14">
                  <c:v>42.66</c:v>
                </c:pt>
                <c:pt idx="15">
                  <c:v>43.36</c:v>
                </c:pt>
                <c:pt idx="16">
                  <c:v>43.92</c:v>
                </c:pt>
                <c:pt idx="17">
                  <c:v>43.54</c:v>
                </c:pt>
                <c:pt idx="18">
                  <c:v>43.69</c:v>
                </c:pt>
                <c:pt idx="19">
                  <c:v>42.05</c:v>
                </c:pt>
                <c:pt idx="20">
                  <c:v>42.35</c:v>
                </c:pt>
                <c:pt idx="21">
                  <c:v>41.77</c:v>
                </c:pt>
                <c:pt idx="22">
                  <c:v>41.73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Shum!$E$19:$E$83</c:f>
              <c:numCache>
                <c:formatCode>0.00</c:formatCode>
                <c:ptCount val="65"/>
                <c:pt idx="0">
                  <c:v>42.72</c:v>
                </c:pt>
                <c:pt idx="1">
                  <c:v>42.42</c:v>
                </c:pt>
                <c:pt idx="2">
                  <c:v>42.38</c:v>
                </c:pt>
                <c:pt idx="3">
                  <c:v>42.26</c:v>
                </c:pt>
                <c:pt idx="4">
                  <c:v>42.37</c:v>
                </c:pt>
                <c:pt idx="5">
                  <c:v>42.41</c:v>
                </c:pt>
                <c:pt idx="6">
                  <c:v>42.42</c:v>
                </c:pt>
                <c:pt idx="7">
                  <c:v>42.42</c:v>
                </c:pt>
                <c:pt idx="8">
                  <c:v>42.51</c:v>
                </c:pt>
                <c:pt idx="9">
                  <c:v>43.11</c:v>
                </c:pt>
                <c:pt idx="10">
                  <c:v>42.23</c:v>
                </c:pt>
                <c:pt idx="11">
                  <c:v>42.18</c:v>
                </c:pt>
                <c:pt idx="12">
                  <c:v>42.13</c:v>
                </c:pt>
                <c:pt idx="13">
                  <c:v>42.36</c:v>
                </c:pt>
                <c:pt idx="14">
                  <c:v>42.82</c:v>
                </c:pt>
                <c:pt idx="15">
                  <c:v>44.12</c:v>
                </c:pt>
                <c:pt idx="16">
                  <c:v>42.48</c:v>
                </c:pt>
                <c:pt idx="17">
                  <c:v>42.49</c:v>
                </c:pt>
                <c:pt idx="18">
                  <c:v>42.56</c:v>
                </c:pt>
                <c:pt idx="19">
                  <c:v>42.57</c:v>
                </c:pt>
                <c:pt idx="20">
                  <c:v>42.52</c:v>
                </c:pt>
                <c:pt idx="21">
                  <c:v>42.49</c:v>
                </c:pt>
                <c:pt idx="22">
                  <c:v>42.68</c:v>
                </c:pt>
                <c:pt idx="23">
                  <c:v>42.88</c:v>
                </c:pt>
                <c:pt idx="24">
                  <c:v>42.95</c:v>
                </c:pt>
                <c:pt idx="25">
                  <c:v>42.85</c:v>
                </c:pt>
                <c:pt idx="26">
                  <c:v>43.04</c:v>
                </c:pt>
                <c:pt idx="27">
                  <c:v>43.07</c:v>
                </c:pt>
                <c:pt idx="28">
                  <c:v>43.47</c:v>
                </c:pt>
                <c:pt idx="29">
                  <c:v>43.25</c:v>
                </c:pt>
                <c:pt idx="30">
                  <c:v>43.13</c:v>
                </c:pt>
                <c:pt idx="31">
                  <c:v>43.04</c:v>
                </c:pt>
                <c:pt idx="32">
                  <c:v>43.82</c:v>
                </c:pt>
                <c:pt idx="33">
                  <c:v>45.01</c:v>
                </c:pt>
                <c:pt idx="34">
                  <c:v>43.39</c:v>
                </c:pt>
                <c:pt idx="35">
                  <c:v>43.13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Shum!$F$19:$F$83</c:f>
              <c:numCache>
                <c:formatCode>0.00</c:formatCode>
                <c:ptCount val="65"/>
                <c:pt idx="0">
                  <c:v>42.75</c:v>
                </c:pt>
                <c:pt idx="1">
                  <c:v>41.93</c:v>
                </c:pt>
                <c:pt idx="2">
                  <c:v>41.81</c:v>
                </c:pt>
                <c:pt idx="3">
                  <c:v>41.72</c:v>
                </c:pt>
                <c:pt idx="4">
                  <c:v>41.71</c:v>
                </c:pt>
                <c:pt idx="5">
                  <c:v>41.77</c:v>
                </c:pt>
                <c:pt idx="6">
                  <c:v>41.79</c:v>
                </c:pt>
                <c:pt idx="7">
                  <c:v>41.65</c:v>
                </c:pt>
                <c:pt idx="8">
                  <c:v>41.71</c:v>
                </c:pt>
                <c:pt idx="9">
                  <c:v>41.47</c:v>
                </c:pt>
                <c:pt idx="10">
                  <c:v>41.66</c:v>
                </c:pt>
                <c:pt idx="11">
                  <c:v>41.73</c:v>
                </c:pt>
                <c:pt idx="12">
                  <c:v>41.85</c:v>
                </c:pt>
                <c:pt idx="13">
                  <c:v>42.34</c:v>
                </c:pt>
                <c:pt idx="14">
                  <c:v>42.42</c:v>
                </c:pt>
                <c:pt idx="15">
                  <c:v>41.94</c:v>
                </c:pt>
                <c:pt idx="16">
                  <c:v>41.64</c:v>
                </c:pt>
                <c:pt idx="17">
                  <c:v>41.94</c:v>
                </c:pt>
                <c:pt idx="18">
                  <c:v>41.66</c:v>
                </c:pt>
                <c:pt idx="19">
                  <c:v>41.71</c:v>
                </c:pt>
                <c:pt idx="20">
                  <c:v>41.95</c:v>
                </c:pt>
                <c:pt idx="21">
                  <c:v>41.76</c:v>
                </c:pt>
                <c:pt idx="22">
                  <c:v>41.59</c:v>
                </c:pt>
                <c:pt idx="23">
                  <c:v>41.9</c:v>
                </c:pt>
                <c:pt idx="24">
                  <c:v>41.95</c:v>
                </c:pt>
                <c:pt idx="25">
                  <c:v>41.74</c:v>
                </c:pt>
                <c:pt idx="26">
                  <c:v>41.72</c:v>
                </c:pt>
                <c:pt idx="27">
                  <c:v>41.61</c:v>
                </c:pt>
                <c:pt idx="28">
                  <c:v>41.95</c:v>
                </c:pt>
                <c:pt idx="29">
                  <c:v>41.57</c:v>
                </c:pt>
                <c:pt idx="30">
                  <c:v>41.63</c:v>
                </c:pt>
                <c:pt idx="31">
                  <c:v>41.59</c:v>
                </c:pt>
                <c:pt idx="32">
                  <c:v>41.61</c:v>
                </c:pt>
                <c:pt idx="33">
                  <c:v>41.64</c:v>
                </c:pt>
                <c:pt idx="34">
                  <c:v>41.73</c:v>
                </c:pt>
                <c:pt idx="35">
                  <c:v>41.46</c:v>
                </c:pt>
                <c:pt idx="36">
                  <c:v>41.77</c:v>
                </c:pt>
                <c:pt idx="37">
                  <c:v>43.18</c:v>
                </c:pt>
                <c:pt idx="38">
                  <c:v>43.16</c:v>
                </c:pt>
                <c:pt idx="39">
                  <c:v>41.92</c:v>
                </c:pt>
                <c:pt idx="40">
                  <c:v>42.3</c:v>
                </c:pt>
                <c:pt idx="41">
                  <c:v>43.24</c:v>
                </c:pt>
                <c:pt idx="42">
                  <c:v>43.51</c:v>
                </c:pt>
                <c:pt idx="43">
                  <c:v>41.65</c:v>
                </c:pt>
                <c:pt idx="44">
                  <c:v>41.8</c:v>
                </c:pt>
                <c:pt idx="45">
                  <c:v>41.94</c:v>
                </c:pt>
                <c:pt idx="46">
                  <c:v>41.54</c:v>
                </c:pt>
                <c:pt idx="47">
                  <c:v>41.65</c:v>
                </c:pt>
                <c:pt idx="48">
                  <c:v>41.52</c:v>
                </c:pt>
                <c:pt idx="49">
                  <c:v>41.55</c:v>
                </c:pt>
                <c:pt idx="50">
                  <c:v>41.58</c:v>
                </c:pt>
                <c:pt idx="51">
                  <c:v>41.68</c:v>
                </c:pt>
                <c:pt idx="52">
                  <c:v>41.78</c:v>
                </c:pt>
                <c:pt idx="53">
                  <c:v>41.94</c:v>
                </c:pt>
                <c:pt idx="54">
                  <c:v>41.75</c:v>
                </c:pt>
                <c:pt idx="55">
                  <c:v>41.89</c:v>
                </c:pt>
                <c:pt idx="56">
                  <c:v>41.83</c:v>
                </c:pt>
                <c:pt idx="57">
                  <c:v>42.73</c:v>
                </c:pt>
                <c:pt idx="58">
                  <c:v>41.82</c:v>
                </c:pt>
                <c:pt idx="59">
                  <c:v>42.03</c:v>
                </c:pt>
                <c:pt idx="60">
                  <c:v>42.04</c:v>
                </c:pt>
                <c:pt idx="61">
                  <c:v>41.76</c:v>
                </c:pt>
                <c:pt idx="62">
                  <c:v>41.88</c:v>
                </c:pt>
                <c:pt idx="63">
                  <c:v>41.84</c:v>
                </c:pt>
                <c:pt idx="64">
                  <c:v>42.29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24192"/>
        <c:axId val="172025728"/>
      </c:lineChart>
      <c:catAx>
        <c:axId val="17202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2025728"/>
        <c:crosses val="autoZero"/>
        <c:auto val="1"/>
        <c:lblAlgn val="ctr"/>
        <c:lblOffset val="100"/>
        <c:noMultiLvlLbl val="0"/>
      </c:catAx>
      <c:valAx>
        <c:axId val="17202572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20241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Chaykaschool!$C$18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Chaykaschool!$C$19:$C$76</c:f>
              <c:numCache>
                <c:formatCode>0.00</c:formatCode>
                <c:ptCount val="58"/>
                <c:pt idx="0">
                  <c:v>43.02</c:v>
                </c:pt>
                <c:pt idx="1">
                  <c:v>42.7</c:v>
                </c:pt>
                <c:pt idx="2">
                  <c:v>42.94</c:v>
                </c:pt>
                <c:pt idx="3">
                  <c:v>42.16</c:v>
                </c:pt>
                <c:pt idx="4">
                  <c:v>42.28</c:v>
                </c:pt>
                <c:pt idx="5">
                  <c:v>42.23</c:v>
                </c:pt>
                <c:pt idx="6">
                  <c:v>42.24</c:v>
                </c:pt>
                <c:pt idx="7">
                  <c:v>42.97</c:v>
                </c:pt>
                <c:pt idx="8">
                  <c:v>42.82</c:v>
                </c:pt>
                <c:pt idx="9">
                  <c:v>42.1</c:v>
                </c:pt>
                <c:pt idx="10">
                  <c:v>41.94</c:v>
                </c:pt>
                <c:pt idx="11">
                  <c:v>42.86</c:v>
                </c:pt>
                <c:pt idx="12">
                  <c:v>41.98</c:v>
                </c:pt>
                <c:pt idx="13">
                  <c:v>41.79</c:v>
                </c:pt>
                <c:pt idx="14">
                  <c:v>42.49</c:v>
                </c:pt>
                <c:pt idx="15">
                  <c:v>41.9</c:v>
                </c:pt>
                <c:pt idx="16">
                  <c:v>44.48</c:v>
                </c:pt>
                <c:pt idx="17">
                  <c:v>42.33</c:v>
                </c:pt>
                <c:pt idx="18">
                  <c:v>42.17</c:v>
                </c:pt>
                <c:pt idx="19">
                  <c:v>41.87</c:v>
                </c:pt>
                <c:pt idx="20">
                  <c:v>42.3</c:v>
                </c:pt>
                <c:pt idx="21">
                  <c:v>42.38</c:v>
                </c:pt>
                <c:pt idx="22">
                  <c:v>42.17</c:v>
                </c:pt>
                <c:pt idx="23">
                  <c:v>42.11</c:v>
                </c:pt>
                <c:pt idx="24">
                  <c:v>42.04</c:v>
                </c:pt>
                <c:pt idx="25">
                  <c:v>42</c:v>
                </c:pt>
                <c:pt idx="26">
                  <c:v>42.02</c:v>
                </c:pt>
                <c:pt idx="27">
                  <c:v>42.14</c:v>
                </c:pt>
                <c:pt idx="28">
                  <c:v>42.29</c:v>
                </c:pt>
                <c:pt idx="29">
                  <c:v>42.13</c:v>
                </c:pt>
                <c:pt idx="30">
                  <c:v>42.31</c:v>
                </c:pt>
                <c:pt idx="31">
                  <c:v>42.96</c:v>
                </c:pt>
                <c:pt idx="32">
                  <c:v>41.94</c:v>
                </c:pt>
                <c:pt idx="33">
                  <c:v>41.68</c:v>
                </c:pt>
                <c:pt idx="34">
                  <c:v>42.2</c:v>
                </c:pt>
                <c:pt idx="35">
                  <c:v>41.87</c:v>
                </c:pt>
                <c:pt idx="36">
                  <c:v>42.28</c:v>
                </c:pt>
                <c:pt idx="37">
                  <c:v>42.43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Chaykaschool!$D$18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Chaykaschool!$D$19:$D$76</c:f>
              <c:numCache>
                <c:formatCode>0.00</c:formatCode>
                <c:ptCount val="58"/>
                <c:pt idx="0">
                  <c:v>44.19</c:v>
                </c:pt>
                <c:pt idx="1">
                  <c:v>42.71</c:v>
                </c:pt>
                <c:pt idx="2" formatCode="General">
                  <c:v>42.26</c:v>
                </c:pt>
                <c:pt idx="3">
                  <c:v>42.5</c:v>
                </c:pt>
                <c:pt idx="4">
                  <c:v>42.32</c:v>
                </c:pt>
                <c:pt idx="5">
                  <c:v>42.49</c:v>
                </c:pt>
                <c:pt idx="6">
                  <c:v>42.42</c:v>
                </c:pt>
                <c:pt idx="7">
                  <c:v>42.03</c:v>
                </c:pt>
                <c:pt idx="8">
                  <c:v>42.64</c:v>
                </c:pt>
                <c:pt idx="9">
                  <c:v>42.25</c:v>
                </c:pt>
                <c:pt idx="10">
                  <c:v>41.92</c:v>
                </c:pt>
                <c:pt idx="11">
                  <c:v>42.49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Chaykaschool!$E$18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Chaykaschool!$E$19:$E$76</c:f>
              <c:numCache>
                <c:formatCode>0.00</c:formatCode>
                <c:ptCount val="58"/>
                <c:pt idx="0">
                  <c:v>42.54</c:v>
                </c:pt>
                <c:pt idx="1">
                  <c:v>42.61</c:v>
                </c:pt>
                <c:pt idx="2">
                  <c:v>42.31</c:v>
                </c:pt>
                <c:pt idx="3">
                  <c:v>42.27</c:v>
                </c:pt>
                <c:pt idx="4">
                  <c:v>42.12</c:v>
                </c:pt>
                <c:pt idx="5">
                  <c:v>42.06</c:v>
                </c:pt>
                <c:pt idx="6">
                  <c:v>41.89</c:v>
                </c:pt>
                <c:pt idx="7">
                  <c:v>41.77</c:v>
                </c:pt>
                <c:pt idx="8">
                  <c:v>42.06</c:v>
                </c:pt>
                <c:pt idx="9">
                  <c:v>41.93</c:v>
                </c:pt>
                <c:pt idx="10">
                  <c:v>41.97</c:v>
                </c:pt>
                <c:pt idx="11">
                  <c:v>43.15</c:v>
                </c:pt>
                <c:pt idx="12">
                  <c:v>43.67</c:v>
                </c:pt>
                <c:pt idx="13">
                  <c:v>43.05</c:v>
                </c:pt>
                <c:pt idx="14">
                  <c:v>43.220999999999997</c:v>
                </c:pt>
                <c:pt idx="15">
                  <c:v>42.67</c:v>
                </c:pt>
                <c:pt idx="16">
                  <c:v>42.46</c:v>
                </c:pt>
                <c:pt idx="17">
                  <c:v>42.44</c:v>
                </c:pt>
                <c:pt idx="18">
                  <c:v>43.14</c:v>
                </c:pt>
                <c:pt idx="19">
                  <c:v>42.64</c:v>
                </c:pt>
                <c:pt idx="20">
                  <c:v>43.69</c:v>
                </c:pt>
                <c:pt idx="21">
                  <c:v>42.98</c:v>
                </c:pt>
                <c:pt idx="22">
                  <c:v>43.36</c:v>
                </c:pt>
                <c:pt idx="23">
                  <c:v>42.09</c:v>
                </c:pt>
                <c:pt idx="24">
                  <c:v>41.84</c:v>
                </c:pt>
                <c:pt idx="25">
                  <c:v>42.09</c:v>
                </c:pt>
                <c:pt idx="26">
                  <c:v>41.61</c:v>
                </c:pt>
                <c:pt idx="27">
                  <c:v>42.2</c:v>
                </c:pt>
                <c:pt idx="28">
                  <c:v>41.74</c:v>
                </c:pt>
                <c:pt idx="29">
                  <c:v>42.15</c:v>
                </c:pt>
                <c:pt idx="30">
                  <c:v>41.78</c:v>
                </c:pt>
                <c:pt idx="31">
                  <c:v>42.02</c:v>
                </c:pt>
                <c:pt idx="32">
                  <c:v>41.98</c:v>
                </c:pt>
                <c:pt idx="33">
                  <c:v>41.91</c:v>
                </c:pt>
                <c:pt idx="34">
                  <c:v>41.77</c:v>
                </c:pt>
                <c:pt idx="35">
                  <c:v>41.97</c:v>
                </c:pt>
                <c:pt idx="36">
                  <c:v>42.07</c:v>
                </c:pt>
                <c:pt idx="37">
                  <c:v>41.84</c:v>
                </c:pt>
                <c:pt idx="38">
                  <c:v>41.78</c:v>
                </c:pt>
                <c:pt idx="39">
                  <c:v>41.91</c:v>
                </c:pt>
                <c:pt idx="40">
                  <c:v>42.15</c:v>
                </c:pt>
                <c:pt idx="41">
                  <c:v>41.93</c:v>
                </c:pt>
                <c:pt idx="42">
                  <c:v>41.94</c:v>
                </c:pt>
                <c:pt idx="43">
                  <c:v>41.92</c:v>
                </c:pt>
                <c:pt idx="44">
                  <c:v>41.69</c:v>
                </c:pt>
                <c:pt idx="45">
                  <c:v>41.93</c:v>
                </c:pt>
                <c:pt idx="46">
                  <c:v>41.69</c:v>
                </c:pt>
                <c:pt idx="47">
                  <c:v>42.01</c:v>
                </c:pt>
                <c:pt idx="48">
                  <c:v>42.11</c:v>
                </c:pt>
                <c:pt idx="49">
                  <c:v>43.34</c:v>
                </c:pt>
                <c:pt idx="50">
                  <c:v>42.03</c:v>
                </c:pt>
                <c:pt idx="51">
                  <c:v>42.27</c:v>
                </c:pt>
                <c:pt idx="52">
                  <c:v>42.03</c:v>
                </c:pt>
                <c:pt idx="53">
                  <c:v>42.01</c:v>
                </c:pt>
                <c:pt idx="54">
                  <c:v>42.69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Chaykaschool!$F$18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Chaykaschool!$F$19:$F$76</c:f>
              <c:numCache>
                <c:formatCode>0.00</c:formatCode>
                <c:ptCount val="58"/>
                <c:pt idx="0">
                  <c:v>43.22</c:v>
                </c:pt>
                <c:pt idx="1">
                  <c:v>42.81</c:v>
                </c:pt>
                <c:pt idx="2">
                  <c:v>42.46</c:v>
                </c:pt>
                <c:pt idx="3">
                  <c:v>42.16</c:v>
                </c:pt>
                <c:pt idx="4">
                  <c:v>42.46</c:v>
                </c:pt>
                <c:pt idx="5">
                  <c:v>41.66</c:v>
                </c:pt>
                <c:pt idx="6">
                  <c:v>42.48</c:v>
                </c:pt>
                <c:pt idx="7">
                  <c:v>42</c:v>
                </c:pt>
                <c:pt idx="8">
                  <c:v>42.28</c:v>
                </c:pt>
                <c:pt idx="9">
                  <c:v>41.92</c:v>
                </c:pt>
                <c:pt idx="10">
                  <c:v>41.83</c:v>
                </c:pt>
                <c:pt idx="11">
                  <c:v>43.11</c:v>
                </c:pt>
                <c:pt idx="12">
                  <c:v>42.38</c:v>
                </c:pt>
                <c:pt idx="13">
                  <c:v>42.2</c:v>
                </c:pt>
                <c:pt idx="14">
                  <c:v>42.04</c:v>
                </c:pt>
                <c:pt idx="15">
                  <c:v>41.76</c:v>
                </c:pt>
                <c:pt idx="16">
                  <c:v>41.77</c:v>
                </c:pt>
                <c:pt idx="17">
                  <c:v>41.9</c:v>
                </c:pt>
                <c:pt idx="18">
                  <c:v>41.64</c:v>
                </c:pt>
                <c:pt idx="19">
                  <c:v>41.7</c:v>
                </c:pt>
                <c:pt idx="20">
                  <c:v>41.65</c:v>
                </c:pt>
                <c:pt idx="21">
                  <c:v>41.79</c:v>
                </c:pt>
                <c:pt idx="22">
                  <c:v>41.79</c:v>
                </c:pt>
                <c:pt idx="23">
                  <c:v>45.14</c:v>
                </c:pt>
                <c:pt idx="24">
                  <c:v>41.82</c:v>
                </c:pt>
                <c:pt idx="25">
                  <c:v>43.1</c:v>
                </c:pt>
                <c:pt idx="26">
                  <c:v>44.15</c:v>
                </c:pt>
                <c:pt idx="27">
                  <c:v>42.28</c:v>
                </c:pt>
                <c:pt idx="28">
                  <c:v>44.3</c:v>
                </c:pt>
                <c:pt idx="29">
                  <c:v>44.48</c:v>
                </c:pt>
                <c:pt idx="30">
                  <c:v>43.58</c:v>
                </c:pt>
                <c:pt idx="31">
                  <c:v>42.22</c:v>
                </c:pt>
                <c:pt idx="32">
                  <c:v>41.98</c:v>
                </c:pt>
                <c:pt idx="33">
                  <c:v>44.45</c:v>
                </c:pt>
                <c:pt idx="34">
                  <c:v>43.64</c:v>
                </c:pt>
                <c:pt idx="35">
                  <c:v>42.96</c:v>
                </c:pt>
                <c:pt idx="36">
                  <c:v>42.24</c:v>
                </c:pt>
                <c:pt idx="37">
                  <c:v>41.99</c:v>
                </c:pt>
                <c:pt idx="38">
                  <c:v>42.08</c:v>
                </c:pt>
                <c:pt idx="39">
                  <c:v>42.11</c:v>
                </c:pt>
                <c:pt idx="40">
                  <c:v>41.96</c:v>
                </c:pt>
                <c:pt idx="41">
                  <c:v>41.93</c:v>
                </c:pt>
                <c:pt idx="42">
                  <c:v>41.89</c:v>
                </c:pt>
                <c:pt idx="43">
                  <c:v>41.83</c:v>
                </c:pt>
                <c:pt idx="44">
                  <c:v>42.19</c:v>
                </c:pt>
                <c:pt idx="45">
                  <c:v>41.82</c:v>
                </c:pt>
                <c:pt idx="46">
                  <c:v>41.79</c:v>
                </c:pt>
                <c:pt idx="47">
                  <c:v>41.94</c:v>
                </c:pt>
                <c:pt idx="48">
                  <c:v>42.81</c:v>
                </c:pt>
                <c:pt idx="49">
                  <c:v>43.94</c:v>
                </c:pt>
                <c:pt idx="50">
                  <c:v>41.67</c:v>
                </c:pt>
                <c:pt idx="51">
                  <c:v>41.86</c:v>
                </c:pt>
                <c:pt idx="52">
                  <c:v>41.84</c:v>
                </c:pt>
                <c:pt idx="53">
                  <c:v>42.02</c:v>
                </c:pt>
                <c:pt idx="54">
                  <c:v>43.58</c:v>
                </c:pt>
                <c:pt idx="55">
                  <c:v>41.96</c:v>
                </c:pt>
                <c:pt idx="56">
                  <c:v>41.78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734656"/>
        <c:axId val="123957632"/>
      </c:lineChart>
      <c:catAx>
        <c:axId val="12373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3957632"/>
        <c:crosses val="autoZero"/>
        <c:auto val="1"/>
        <c:lblAlgn val="ctr"/>
        <c:lblOffset val="100"/>
        <c:noMultiLvlLbl val="0"/>
      </c:catAx>
      <c:valAx>
        <c:axId val="12395763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37346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'5-gt'!$C$18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'5-gt'!$C$19:$C$68</c:f>
              <c:numCache>
                <c:formatCode>0.00</c:formatCode>
                <c:ptCount val="50"/>
                <c:pt idx="0">
                  <c:v>44.07</c:v>
                </c:pt>
                <c:pt idx="1">
                  <c:v>42.69</c:v>
                </c:pt>
                <c:pt idx="2">
                  <c:v>42.54</c:v>
                </c:pt>
                <c:pt idx="3">
                  <c:v>44.56</c:v>
                </c:pt>
                <c:pt idx="4">
                  <c:v>42.46</c:v>
                </c:pt>
                <c:pt idx="5">
                  <c:v>42.53</c:v>
                </c:pt>
                <c:pt idx="6">
                  <c:v>42.26</c:v>
                </c:pt>
                <c:pt idx="7">
                  <c:v>42.33</c:v>
                </c:pt>
                <c:pt idx="8">
                  <c:v>42.21</c:v>
                </c:pt>
                <c:pt idx="9">
                  <c:v>42.07</c:v>
                </c:pt>
                <c:pt idx="10">
                  <c:v>42.1</c:v>
                </c:pt>
                <c:pt idx="11">
                  <c:v>42.29</c:v>
                </c:pt>
                <c:pt idx="12">
                  <c:v>42.34</c:v>
                </c:pt>
                <c:pt idx="13">
                  <c:v>42.05</c:v>
                </c:pt>
                <c:pt idx="14">
                  <c:v>42.31</c:v>
                </c:pt>
                <c:pt idx="15">
                  <c:v>42.12</c:v>
                </c:pt>
                <c:pt idx="16">
                  <c:v>42.23</c:v>
                </c:pt>
                <c:pt idx="17">
                  <c:v>42.67</c:v>
                </c:pt>
                <c:pt idx="18">
                  <c:v>44.28</c:v>
                </c:pt>
                <c:pt idx="19">
                  <c:v>43.11</c:v>
                </c:pt>
                <c:pt idx="20">
                  <c:v>42.39</c:v>
                </c:pt>
                <c:pt idx="21">
                  <c:v>42.43</c:v>
                </c:pt>
                <c:pt idx="22">
                  <c:v>42.01</c:v>
                </c:pt>
                <c:pt idx="23">
                  <c:v>42.68</c:v>
                </c:pt>
                <c:pt idx="24">
                  <c:v>42.2</c:v>
                </c:pt>
                <c:pt idx="25">
                  <c:v>42.57</c:v>
                </c:pt>
                <c:pt idx="26">
                  <c:v>42.19</c:v>
                </c:pt>
                <c:pt idx="27">
                  <c:v>41.91</c:v>
                </c:pt>
                <c:pt idx="28">
                  <c:v>42.31</c:v>
                </c:pt>
                <c:pt idx="29">
                  <c:v>42.3</c:v>
                </c:pt>
                <c:pt idx="30">
                  <c:v>42.45</c:v>
                </c:pt>
                <c:pt idx="31">
                  <c:v>42.31</c:v>
                </c:pt>
                <c:pt idx="32">
                  <c:v>43.48</c:v>
                </c:pt>
                <c:pt idx="33">
                  <c:v>43.1</c:v>
                </c:pt>
                <c:pt idx="34">
                  <c:v>42.08</c:v>
                </c:pt>
                <c:pt idx="35">
                  <c:v>42.36</c:v>
                </c:pt>
                <c:pt idx="36">
                  <c:v>42.4</c:v>
                </c:pt>
                <c:pt idx="37">
                  <c:v>42.49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'5-gt'!$D$18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'5-gt'!$D$19:$D$68</c:f>
              <c:numCache>
                <c:formatCode>0.00</c:formatCode>
                <c:ptCount val="50"/>
                <c:pt idx="0">
                  <c:v>42.76</c:v>
                </c:pt>
                <c:pt idx="1">
                  <c:v>42.02</c:v>
                </c:pt>
                <c:pt idx="2">
                  <c:v>41.8</c:v>
                </c:pt>
                <c:pt idx="3">
                  <c:v>41.95</c:v>
                </c:pt>
                <c:pt idx="4">
                  <c:v>42.17</c:v>
                </c:pt>
                <c:pt idx="5">
                  <c:v>42.1</c:v>
                </c:pt>
                <c:pt idx="6">
                  <c:v>43</c:v>
                </c:pt>
                <c:pt idx="7">
                  <c:v>41.87</c:v>
                </c:pt>
                <c:pt idx="8">
                  <c:v>41.86</c:v>
                </c:pt>
                <c:pt idx="9">
                  <c:v>41.92</c:v>
                </c:pt>
                <c:pt idx="10">
                  <c:v>41.85</c:v>
                </c:pt>
                <c:pt idx="11">
                  <c:v>41.68</c:v>
                </c:pt>
                <c:pt idx="12">
                  <c:v>42.44</c:v>
                </c:pt>
                <c:pt idx="13">
                  <c:v>41.83</c:v>
                </c:pt>
                <c:pt idx="14">
                  <c:v>41.79</c:v>
                </c:pt>
                <c:pt idx="15">
                  <c:v>42.7</c:v>
                </c:pt>
                <c:pt idx="16">
                  <c:v>41.8</c:v>
                </c:pt>
                <c:pt idx="17">
                  <c:v>41.8</c:v>
                </c:pt>
                <c:pt idx="18">
                  <c:v>41.73</c:v>
                </c:pt>
                <c:pt idx="19">
                  <c:v>41.73</c:v>
                </c:pt>
                <c:pt idx="20">
                  <c:v>41.77</c:v>
                </c:pt>
                <c:pt idx="21">
                  <c:v>41.63</c:v>
                </c:pt>
                <c:pt idx="22">
                  <c:v>41.76</c:v>
                </c:pt>
                <c:pt idx="23">
                  <c:v>41.82</c:v>
                </c:pt>
                <c:pt idx="24">
                  <c:v>41.5</c:v>
                </c:pt>
                <c:pt idx="25">
                  <c:v>41.73</c:v>
                </c:pt>
                <c:pt idx="26">
                  <c:v>41.98</c:v>
                </c:pt>
                <c:pt idx="27">
                  <c:v>41.74</c:v>
                </c:pt>
                <c:pt idx="28">
                  <c:v>41.64</c:v>
                </c:pt>
                <c:pt idx="29">
                  <c:v>41.61</c:v>
                </c:pt>
                <c:pt idx="30">
                  <c:v>41.76</c:v>
                </c:pt>
                <c:pt idx="31">
                  <c:v>41.53</c:v>
                </c:pt>
                <c:pt idx="32">
                  <c:v>41.76</c:v>
                </c:pt>
                <c:pt idx="33">
                  <c:v>41.67</c:v>
                </c:pt>
                <c:pt idx="34">
                  <c:v>42.66</c:v>
                </c:pt>
                <c:pt idx="35">
                  <c:v>42.05</c:v>
                </c:pt>
                <c:pt idx="36">
                  <c:v>41.83</c:v>
                </c:pt>
                <c:pt idx="37">
                  <c:v>42.13</c:v>
                </c:pt>
                <c:pt idx="38">
                  <c:v>41.8</c:v>
                </c:pt>
                <c:pt idx="39">
                  <c:v>41.66</c:v>
                </c:pt>
                <c:pt idx="40">
                  <c:v>41.74</c:v>
                </c:pt>
                <c:pt idx="41">
                  <c:v>41.39</c:v>
                </c:pt>
                <c:pt idx="42">
                  <c:v>41.64</c:v>
                </c:pt>
                <c:pt idx="43">
                  <c:v>42.38</c:v>
                </c:pt>
                <c:pt idx="44">
                  <c:v>42.03</c:v>
                </c:pt>
                <c:pt idx="45">
                  <c:v>41.92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'5-gt'!$E$18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'5-gt'!$E$19:$E$68</c:f>
              <c:numCache>
                <c:formatCode>0.00</c:formatCode>
                <c:ptCount val="50"/>
                <c:pt idx="0">
                  <c:v>43.48</c:v>
                </c:pt>
                <c:pt idx="1">
                  <c:v>42.38</c:v>
                </c:pt>
                <c:pt idx="2">
                  <c:v>42.94</c:v>
                </c:pt>
                <c:pt idx="3">
                  <c:v>42.38</c:v>
                </c:pt>
                <c:pt idx="4">
                  <c:v>42.16</c:v>
                </c:pt>
                <c:pt idx="5">
                  <c:v>42.5</c:v>
                </c:pt>
                <c:pt idx="6">
                  <c:v>42.12</c:v>
                </c:pt>
                <c:pt idx="7">
                  <c:v>43.35</c:v>
                </c:pt>
                <c:pt idx="8">
                  <c:v>42.48</c:v>
                </c:pt>
                <c:pt idx="9">
                  <c:v>42.28</c:v>
                </c:pt>
                <c:pt idx="10">
                  <c:v>42.5</c:v>
                </c:pt>
                <c:pt idx="11">
                  <c:v>42.36</c:v>
                </c:pt>
                <c:pt idx="12">
                  <c:v>42.4</c:v>
                </c:pt>
                <c:pt idx="13">
                  <c:v>42.6</c:v>
                </c:pt>
                <c:pt idx="14">
                  <c:v>42.47</c:v>
                </c:pt>
                <c:pt idx="15">
                  <c:v>42.27</c:v>
                </c:pt>
                <c:pt idx="16">
                  <c:v>43.9</c:v>
                </c:pt>
                <c:pt idx="17">
                  <c:v>42.7</c:v>
                </c:pt>
                <c:pt idx="18">
                  <c:v>42.74</c:v>
                </c:pt>
                <c:pt idx="19">
                  <c:v>42.59</c:v>
                </c:pt>
                <c:pt idx="20">
                  <c:v>42.69</c:v>
                </c:pt>
                <c:pt idx="21">
                  <c:v>42.61</c:v>
                </c:pt>
                <c:pt idx="22">
                  <c:v>42.23</c:v>
                </c:pt>
                <c:pt idx="23">
                  <c:v>42.24</c:v>
                </c:pt>
                <c:pt idx="24">
                  <c:v>42.32</c:v>
                </c:pt>
                <c:pt idx="25">
                  <c:v>42.61</c:v>
                </c:pt>
                <c:pt idx="26">
                  <c:v>42.18</c:v>
                </c:pt>
                <c:pt idx="27">
                  <c:v>42.12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'5-gt'!$F$18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'5-gt'!$F$19:$F$68</c:f>
              <c:numCache>
                <c:formatCode>0.00</c:formatCode>
                <c:ptCount val="50"/>
                <c:pt idx="0">
                  <c:v>43</c:v>
                </c:pt>
                <c:pt idx="1">
                  <c:v>42.15</c:v>
                </c:pt>
                <c:pt idx="2">
                  <c:v>42.64</c:v>
                </c:pt>
                <c:pt idx="3">
                  <c:v>42.18</c:v>
                </c:pt>
                <c:pt idx="4">
                  <c:v>42.19</c:v>
                </c:pt>
                <c:pt idx="5">
                  <c:v>42.98</c:v>
                </c:pt>
                <c:pt idx="6">
                  <c:v>42.23</c:v>
                </c:pt>
                <c:pt idx="7">
                  <c:v>42.2</c:v>
                </c:pt>
                <c:pt idx="8">
                  <c:v>42.37</c:v>
                </c:pt>
                <c:pt idx="9">
                  <c:v>42.1</c:v>
                </c:pt>
                <c:pt idx="10">
                  <c:v>41.92</c:v>
                </c:pt>
                <c:pt idx="11">
                  <c:v>41.85</c:v>
                </c:pt>
                <c:pt idx="12">
                  <c:v>42.2</c:v>
                </c:pt>
                <c:pt idx="13">
                  <c:v>42.11</c:v>
                </c:pt>
                <c:pt idx="14">
                  <c:v>42.14</c:v>
                </c:pt>
                <c:pt idx="15">
                  <c:v>42.17</c:v>
                </c:pt>
                <c:pt idx="16">
                  <c:v>42.31</c:v>
                </c:pt>
                <c:pt idx="17">
                  <c:v>42.2</c:v>
                </c:pt>
                <c:pt idx="18">
                  <c:v>42.46</c:v>
                </c:pt>
                <c:pt idx="19">
                  <c:v>42.27</c:v>
                </c:pt>
                <c:pt idx="20">
                  <c:v>42.17</c:v>
                </c:pt>
                <c:pt idx="21">
                  <c:v>42.09</c:v>
                </c:pt>
                <c:pt idx="22">
                  <c:v>42.05</c:v>
                </c:pt>
                <c:pt idx="23">
                  <c:v>42.29</c:v>
                </c:pt>
                <c:pt idx="24">
                  <c:v>41.99</c:v>
                </c:pt>
                <c:pt idx="25">
                  <c:v>42.55</c:v>
                </c:pt>
                <c:pt idx="26">
                  <c:v>42.06</c:v>
                </c:pt>
                <c:pt idx="27">
                  <c:v>42.33</c:v>
                </c:pt>
                <c:pt idx="28">
                  <c:v>41.98</c:v>
                </c:pt>
                <c:pt idx="29">
                  <c:v>42.04</c:v>
                </c:pt>
                <c:pt idx="30">
                  <c:v>42.09</c:v>
                </c:pt>
                <c:pt idx="31">
                  <c:v>42.07</c:v>
                </c:pt>
                <c:pt idx="32">
                  <c:v>41.97</c:v>
                </c:pt>
                <c:pt idx="33">
                  <c:v>42.09</c:v>
                </c:pt>
                <c:pt idx="34">
                  <c:v>42.12</c:v>
                </c:pt>
                <c:pt idx="35">
                  <c:v>43.03</c:v>
                </c:pt>
                <c:pt idx="36">
                  <c:v>42</c:v>
                </c:pt>
                <c:pt idx="37">
                  <c:v>41.8</c:v>
                </c:pt>
                <c:pt idx="38">
                  <c:v>42.04</c:v>
                </c:pt>
                <c:pt idx="39">
                  <c:v>42.89</c:v>
                </c:pt>
                <c:pt idx="40">
                  <c:v>42.26</c:v>
                </c:pt>
                <c:pt idx="41">
                  <c:v>42.45</c:v>
                </c:pt>
                <c:pt idx="42">
                  <c:v>42.14</c:v>
                </c:pt>
                <c:pt idx="43">
                  <c:v>42.94</c:v>
                </c:pt>
                <c:pt idx="44">
                  <c:v>42.1</c:v>
                </c:pt>
                <c:pt idx="45">
                  <c:v>42.33</c:v>
                </c:pt>
                <c:pt idx="46">
                  <c:v>42.22</c:v>
                </c:pt>
                <c:pt idx="47">
                  <c:v>41.92</c:v>
                </c:pt>
                <c:pt idx="48">
                  <c:v>42.17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626624"/>
        <c:axId val="123628160"/>
      </c:lineChart>
      <c:catAx>
        <c:axId val="12362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3628160"/>
        <c:crosses val="autoZero"/>
        <c:auto val="1"/>
        <c:lblAlgn val="ctr"/>
        <c:lblOffset val="100"/>
        <c:noMultiLvlLbl val="0"/>
      </c:catAx>
      <c:valAx>
        <c:axId val="12362816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36266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Beda!$C$18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Beda!$C$19:$C$67</c:f>
              <c:numCache>
                <c:formatCode>0.00</c:formatCode>
                <c:ptCount val="49"/>
                <c:pt idx="0">
                  <c:v>45.32</c:v>
                </c:pt>
                <c:pt idx="1">
                  <c:v>43.22</c:v>
                </c:pt>
                <c:pt idx="2">
                  <c:v>42.48</c:v>
                </c:pt>
                <c:pt idx="3">
                  <c:v>42.6</c:v>
                </c:pt>
                <c:pt idx="4">
                  <c:v>43.19</c:v>
                </c:pt>
                <c:pt idx="5">
                  <c:v>42.4</c:v>
                </c:pt>
                <c:pt idx="6">
                  <c:v>42.44</c:v>
                </c:pt>
                <c:pt idx="7">
                  <c:v>42.17</c:v>
                </c:pt>
                <c:pt idx="8">
                  <c:v>42.08</c:v>
                </c:pt>
                <c:pt idx="9">
                  <c:v>42.37</c:v>
                </c:pt>
                <c:pt idx="10">
                  <c:v>42.16</c:v>
                </c:pt>
                <c:pt idx="11">
                  <c:v>42.32</c:v>
                </c:pt>
                <c:pt idx="12">
                  <c:v>42.31</c:v>
                </c:pt>
                <c:pt idx="13">
                  <c:v>42.72</c:v>
                </c:pt>
                <c:pt idx="14">
                  <c:v>42.43</c:v>
                </c:pt>
                <c:pt idx="15">
                  <c:v>42.2</c:v>
                </c:pt>
                <c:pt idx="16">
                  <c:v>41.98</c:v>
                </c:pt>
                <c:pt idx="17">
                  <c:v>42.38</c:v>
                </c:pt>
                <c:pt idx="18">
                  <c:v>43</c:v>
                </c:pt>
                <c:pt idx="19">
                  <c:v>42.97</c:v>
                </c:pt>
                <c:pt idx="20">
                  <c:v>42.47</c:v>
                </c:pt>
                <c:pt idx="21">
                  <c:v>42.78</c:v>
                </c:pt>
                <c:pt idx="22">
                  <c:v>42.38</c:v>
                </c:pt>
                <c:pt idx="23">
                  <c:v>42.32</c:v>
                </c:pt>
                <c:pt idx="24">
                  <c:v>42.6</c:v>
                </c:pt>
                <c:pt idx="25">
                  <c:v>42.57</c:v>
                </c:pt>
                <c:pt idx="26">
                  <c:v>42.01</c:v>
                </c:pt>
                <c:pt idx="27">
                  <c:v>42.4</c:v>
                </c:pt>
                <c:pt idx="28">
                  <c:v>42.34</c:v>
                </c:pt>
                <c:pt idx="29">
                  <c:v>42.51</c:v>
                </c:pt>
                <c:pt idx="30">
                  <c:v>42.37</c:v>
                </c:pt>
                <c:pt idx="31">
                  <c:v>42.38</c:v>
                </c:pt>
                <c:pt idx="32">
                  <c:v>42.6</c:v>
                </c:pt>
                <c:pt idx="33">
                  <c:v>42.89</c:v>
                </c:pt>
                <c:pt idx="34">
                  <c:v>42.2</c:v>
                </c:pt>
                <c:pt idx="35">
                  <c:v>42.75</c:v>
                </c:pt>
                <c:pt idx="36">
                  <c:v>42.55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Beda!$D$18</c:f>
              <c:strCache>
                <c:ptCount val="1"/>
                <c:pt idx="0">
                  <c:v>Котляр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Beda!$D$19:$D$67</c:f>
              <c:numCache>
                <c:formatCode>0.00</c:formatCode>
                <c:ptCount val="49"/>
                <c:pt idx="0">
                  <c:v>43.15</c:v>
                </c:pt>
                <c:pt idx="1">
                  <c:v>42.92</c:v>
                </c:pt>
                <c:pt idx="2">
                  <c:v>42.58</c:v>
                </c:pt>
                <c:pt idx="3">
                  <c:v>42.89</c:v>
                </c:pt>
                <c:pt idx="4">
                  <c:v>42.75</c:v>
                </c:pt>
                <c:pt idx="5">
                  <c:v>42.77</c:v>
                </c:pt>
                <c:pt idx="6">
                  <c:v>42.52</c:v>
                </c:pt>
                <c:pt idx="7">
                  <c:v>43.75</c:v>
                </c:pt>
                <c:pt idx="8">
                  <c:v>42.73</c:v>
                </c:pt>
                <c:pt idx="9">
                  <c:v>42.62</c:v>
                </c:pt>
                <c:pt idx="10">
                  <c:v>42.06</c:v>
                </c:pt>
                <c:pt idx="11">
                  <c:v>42.61</c:v>
                </c:pt>
                <c:pt idx="12">
                  <c:v>42.24</c:v>
                </c:pt>
                <c:pt idx="13">
                  <c:v>43.92</c:v>
                </c:pt>
                <c:pt idx="14">
                  <c:v>42.24</c:v>
                </c:pt>
                <c:pt idx="15">
                  <c:v>42.39</c:v>
                </c:pt>
                <c:pt idx="16">
                  <c:v>42.26</c:v>
                </c:pt>
                <c:pt idx="17">
                  <c:v>42.15</c:v>
                </c:pt>
                <c:pt idx="18">
                  <c:v>42.22</c:v>
                </c:pt>
                <c:pt idx="19">
                  <c:v>42.58</c:v>
                </c:pt>
                <c:pt idx="20">
                  <c:v>42.22</c:v>
                </c:pt>
                <c:pt idx="21">
                  <c:v>42.4</c:v>
                </c:pt>
                <c:pt idx="22">
                  <c:v>41.94</c:v>
                </c:pt>
                <c:pt idx="23">
                  <c:v>42.28</c:v>
                </c:pt>
                <c:pt idx="24">
                  <c:v>42.21</c:v>
                </c:pt>
                <c:pt idx="25">
                  <c:v>44.32</c:v>
                </c:pt>
                <c:pt idx="26">
                  <c:v>43.01</c:v>
                </c:pt>
                <c:pt idx="27">
                  <c:v>43.47</c:v>
                </c:pt>
                <c:pt idx="28">
                  <c:v>44.02</c:v>
                </c:pt>
                <c:pt idx="29">
                  <c:v>43.16</c:v>
                </c:pt>
                <c:pt idx="30">
                  <c:v>42.61</c:v>
                </c:pt>
                <c:pt idx="31">
                  <c:v>42.56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Beda!$E$18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Beda!$E$19:$E$67</c:f>
              <c:numCache>
                <c:formatCode>0.00</c:formatCode>
                <c:ptCount val="49"/>
                <c:pt idx="0">
                  <c:v>43.79</c:v>
                </c:pt>
                <c:pt idx="1">
                  <c:v>42.69</c:v>
                </c:pt>
                <c:pt idx="2">
                  <c:v>42.43</c:v>
                </c:pt>
                <c:pt idx="3">
                  <c:v>42.53</c:v>
                </c:pt>
                <c:pt idx="4">
                  <c:v>42.62</c:v>
                </c:pt>
                <c:pt idx="5">
                  <c:v>42.32</c:v>
                </c:pt>
                <c:pt idx="6">
                  <c:v>42.57</c:v>
                </c:pt>
                <c:pt idx="7">
                  <c:v>42.26</c:v>
                </c:pt>
                <c:pt idx="8">
                  <c:v>42.39</c:v>
                </c:pt>
                <c:pt idx="9">
                  <c:v>42.5</c:v>
                </c:pt>
                <c:pt idx="10">
                  <c:v>42.49</c:v>
                </c:pt>
                <c:pt idx="11">
                  <c:v>42.23</c:v>
                </c:pt>
                <c:pt idx="12">
                  <c:v>42.53</c:v>
                </c:pt>
                <c:pt idx="13">
                  <c:v>42.14</c:v>
                </c:pt>
                <c:pt idx="14">
                  <c:v>42.54</c:v>
                </c:pt>
                <c:pt idx="15">
                  <c:v>42.88</c:v>
                </c:pt>
                <c:pt idx="16">
                  <c:v>43.02</c:v>
                </c:pt>
                <c:pt idx="17">
                  <c:v>42.38</c:v>
                </c:pt>
                <c:pt idx="18">
                  <c:v>42.14</c:v>
                </c:pt>
                <c:pt idx="19">
                  <c:v>42.46</c:v>
                </c:pt>
                <c:pt idx="20">
                  <c:v>42.58</c:v>
                </c:pt>
                <c:pt idx="21">
                  <c:v>42.61</c:v>
                </c:pt>
                <c:pt idx="22">
                  <c:v>42.63</c:v>
                </c:pt>
                <c:pt idx="23">
                  <c:v>42.7</c:v>
                </c:pt>
                <c:pt idx="24">
                  <c:v>43.38</c:v>
                </c:pt>
                <c:pt idx="25">
                  <c:v>42.94</c:v>
                </c:pt>
                <c:pt idx="26">
                  <c:v>42.96</c:v>
                </c:pt>
                <c:pt idx="27">
                  <c:v>42.65</c:v>
                </c:pt>
                <c:pt idx="28">
                  <c:v>42.72</c:v>
                </c:pt>
                <c:pt idx="29">
                  <c:v>42.96</c:v>
                </c:pt>
                <c:pt idx="30">
                  <c:v>42.48</c:v>
                </c:pt>
                <c:pt idx="31">
                  <c:v>43.91</c:v>
                </c:pt>
                <c:pt idx="32">
                  <c:v>43.41</c:v>
                </c:pt>
                <c:pt idx="33">
                  <c:v>42.94</c:v>
                </c:pt>
                <c:pt idx="34">
                  <c:v>42.77</c:v>
                </c:pt>
                <c:pt idx="35">
                  <c:v>42.79</c:v>
                </c:pt>
                <c:pt idx="36">
                  <c:v>42.36</c:v>
                </c:pt>
                <c:pt idx="37">
                  <c:v>42.44</c:v>
                </c:pt>
                <c:pt idx="38">
                  <c:v>43.07</c:v>
                </c:pt>
                <c:pt idx="39">
                  <c:v>42.44</c:v>
                </c:pt>
                <c:pt idx="40">
                  <c:v>42.49</c:v>
                </c:pt>
                <c:pt idx="41">
                  <c:v>42.4</c:v>
                </c:pt>
                <c:pt idx="42">
                  <c:v>42.24</c:v>
                </c:pt>
                <c:pt idx="43">
                  <c:v>42.45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Beda!$F$18</c:f>
              <c:strCache>
                <c:ptCount val="1"/>
                <c:pt idx="0">
                  <c:v>Котляр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Beda!$F$19:$F$67</c:f>
              <c:numCache>
                <c:formatCode>0.00</c:formatCode>
                <c:ptCount val="49"/>
                <c:pt idx="0">
                  <c:v>42.7</c:v>
                </c:pt>
                <c:pt idx="1">
                  <c:v>41.89</c:v>
                </c:pt>
                <c:pt idx="2">
                  <c:v>41.95</c:v>
                </c:pt>
                <c:pt idx="3">
                  <c:v>42.66</c:v>
                </c:pt>
                <c:pt idx="4">
                  <c:v>43.66</c:v>
                </c:pt>
                <c:pt idx="5">
                  <c:v>42.87</c:v>
                </c:pt>
                <c:pt idx="6">
                  <c:v>42.42</c:v>
                </c:pt>
                <c:pt idx="7">
                  <c:v>42.3</c:v>
                </c:pt>
                <c:pt idx="8">
                  <c:v>42.07</c:v>
                </c:pt>
                <c:pt idx="9">
                  <c:v>41.97</c:v>
                </c:pt>
                <c:pt idx="10">
                  <c:v>41.93</c:v>
                </c:pt>
                <c:pt idx="11">
                  <c:v>41.81</c:v>
                </c:pt>
                <c:pt idx="12">
                  <c:v>41.86</c:v>
                </c:pt>
                <c:pt idx="13">
                  <c:v>42.2</c:v>
                </c:pt>
                <c:pt idx="14">
                  <c:v>41.99</c:v>
                </c:pt>
                <c:pt idx="15">
                  <c:v>42.2</c:v>
                </c:pt>
                <c:pt idx="16">
                  <c:v>42.6</c:v>
                </c:pt>
                <c:pt idx="17">
                  <c:v>41.88</c:v>
                </c:pt>
                <c:pt idx="18">
                  <c:v>41.86</c:v>
                </c:pt>
                <c:pt idx="19">
                  <c:v>42.35</c:v>
                </c:pt>
                <c:pt idx="20">
                  <c:v>41.93</c:v>
                </c:pt>
                <c:pt idx="21">
                  <c:v>41.63</c:v>
                </c:pt>
                <c:pt idx="22">
                  <c:v>42.12</c:v>
                </c:pt>
                <c:pt idx="23">
                  <c:v>41.87</c:v>
                </c:pt>
                <c:pt idx="24">
                  <c:v>41.56</c:v>
                </c:pt>
                <c:pt idx="25">
                  <c:v>41.73</c:v>
                </c:pt>
                <c:pt idx="26">
                  <c:v>41.93</c:v>
                </c:pt>
                <c:pt idx="27">
                  <c:v>41.82</c:v>
                </c:pt>
                <c:pt idx="28">
                  <c:v>41.61</c:v>
                </c:pt>
                <c:pt idx="29">
                  <c:v>41.58</c:v>
                </c:pt>
                <c:pt idx="30">
                  <c:v>42.01</c:v>
                </c:pt>
                <c:pt idx="31">
                  <c:v>41.75</c:v>
                </c:pt>
                <c:pt idx="32">
                  <c:v>42.2</c:v>
                </c:pt>
                <c:pt idx="33">
                  <c:v>43.04</c:v>
                </c:pt>
                <c:pt idx="34">
                  <c:v>41.99</c:v>
                </c:pt>
                <c:pt idx="35">
                  <c:v>42.05</c:v>
                </c:pt>
                <c:pt idx="36">
                  <c:v>42.2</c:v>
                </c:pt>
                <c:pt idx="37">
                  <c:v>41.56</c:v>
                </c:pt>
                <c:pt idx="38">
                  <c:v>43.38</c:v>
                </c:pt>
                <c:pt idx="39">
                  <c:v>44.8</c:v>
                </c:pt>
                <c:pt idx="40">
                  <c:v>43.08</c:v>
                </c:pt>
                <c:pt idx="41">
                  <c:v>42.57</c:v>
                </c:pt>
                <c:pt idx="42">
                  <c:v>43.31</c:v>
                </c:pt>
                <c:pt idx="43">
                  <c:v>42.12</c:v>
                </c:pt>
                <c:pt idx="44">
                  <c:v>42.67</c:v>
                </c:pt>
                <c:pt idx="45">
                  <c:v>42.26</c:v>
                </c:pt>
                <c:pt idx="46">
                  <c:v>42.96</c:v>
                </c:pt>
                <c:pt idx="47">
                  <c:v>43.68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44896"/>
        <c:axId val="124546432"/>
      </c:lineChart>
      <c:catAx>
        <c:axId val="12454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4546432"/>
        <c:crosses val="autoZero"/>
        <c:auto val="1"/>
        <c:lblAlgn val="ctr"/>
        <c:lblOffset val="100"/>
        <c:noMultiLvlLbl val="0"/>
      </c:catAx>
      <c:valAx>
        <c:axId val="12454643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45448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Etage!$C$18</c:f>
              <c:strCache>
                <c:ptCount val="1"/>
                <c:pt idx="0">
                  <c:v>Конан Хаджи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Etage!$C$19:$C$73</c:f>
              <c:numCache>
                <c:formatCode>0.00</c:formatCode>
                <c:ptCount val="55"/>
                <c:pt idx="0">
                  <c:v>45.59</c:v>
                </c:pt>
                <c:pt idx="1">
                  <c:v>43.6</c:v>
                </c:pt>
                <c:pt idx="2">
                  <c:v>42.62</c:v>
                </c:pt>
                <c:pt idx="3">
                  <c:v>42.94</c:v>
                </c:pt>
                <c:pt idx="4">
                  <c:v>42.39</c:v>
                </c:pt>
                <c:pt idx="5">
                  <c:v>43.09</c:v>
                </c:pt>
                <c:pt idx="6">
                  <c:v>42.22</c:v>
                </c:pt>
                <c:pt idx="7">
                  <c:v>42.61</c:v>
                </c:pt>
                <c:pt idx="8">
                  <c:v>42.52</c:v>
                </c:pt>
                <c:pt idx="9">
                  <c:v>42.41</c:v>
                </c:pt>
                <c:pt idx="10">
                  <c:v>42.98</c:v>
                </c:pt>
                <c:pt idx="11">
                  <c:v>42.74</c:v>
                </c:pt>
                <c:pt idx="12">
                  <c:v>42.33</c:v>
                </c:pt>
                <c:pt idx="13">
                  <c:v>42.76</c:v>
                </c:pt>
                <c:pt idx="14">
                  <c:v>42.47</c:v>
                </c:pt>
                <c:pt idx="15">
                  <c:v>42.47</c:v>
                </c:pt>
                <c:pt idx="16">
                  <c:v>42.8</c:v>
                </c:pt>
                <c:pt idx="17">
                  <c:v>42.69</c:v>
                </c:pt>
                <c:pt idx="18">
                  <c:v>42.25</c:v>
                </c:pt>
                <c:pt idx="19">
                  <c:v>42.42</c:v>
                </c:pt>
                <c:pt idx="20">
                  <c:v>42.81</c:v>
                </c:pt>
                <c:pt idx="21">
                  <c:v>42.17</c:v>
                </c:pt>
                <c:pt idx="22">
                  <c:v>42.86</c:v>
                </c:pt>
                <c:pt idx="23">
                  <c:v>42.16</c:v>
                </c:pt>
                <c:pt idx="24">
                  <c:v>42.39</c:v>
                </c:pt>
                <c:pt idx="25">
                  <c:v>42.2</c:v>
                </c:pt>
                <c:pt idx="26">
                  <c:v>42.34</c:v>
                </c:pt>
                <c:pt idx="27">
                  <c:v>42.51</c:v>
                </c:pt>
                <c:pt idx="28">
                  <c:v>42.7</c:v>
                </c:pt>
                <c:pt idx="29">
                  <c:v>42.36</c:v>
                </c:pt>
                <c:pt idx="30">
                  <c:v>42.02</c:v>
                </c:pt>
                <c:pt idx="31">
                  <c:v>42.15</c:v>
                </c:pt>
                <c:pt idx="32">
                  <c:v>42.86</c:v>
                </c:pt>
                <c:pt idx="33">
                  <c:v>42.53</c:v>
                </c:pt>
                <c:pt idx="34">
                  <c:v>42.59</c:v>
                </c:pt>
                <c:pt idx="35">
                  <c:v>42.81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Etage!$D$18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Etage!$D$19:$D$73</c:f>
              <c:numCache>
                <c:formatCode>0.00</c:formatCode>
                <c:ptCount val="55"/>
                <c:pt idx="0">
                  <c:v>44.26</c:v>
                </c:pt>
                <c:pt idx="1">
                  <c:v>43.34</c:v>
                </c:pt>
                <c:pt idx="2">
                  <c:v>44.57</c:v>
                </c:pt>
                <c:pt idx="3">
                  <c:v>43.11</c:v>
                </c:pt>
                <c:pt idx="4">
                  <c:v>43.21</c:v>
                </c:pt>
                <c:pt idx="5">
                  <c:v>43.81</c:v>
                </c:pt>
                <c:pt idx="6">
                  <c:v>44.39</c:v>
                </c:pt>
                <c:pt idx="7">
                  <c:v>43.08</c:v>
                </c:pt>
                <c:pt idx="8">
                  <c:v>44.11</c:v>
                </c:pt>
                <c:pt idx="9">
                  <c:v>44.12</c:v>
                </c:pt>
                <c:pt idx="10">
                  <c:v>43.65</c:v>
                </c:pt>
                <c:pt idx="11">
                  <c:v>43.35</c:v>
                </c:pt>
                <c:pt idx="12">
                  <c:v>43.27</c:v>
                </c:pt>
                <c:pt idx="13">
                  <c:v>43.3</c:v>
                </c:pt>
                <c:pt idx="14">
                  <c:v>43.64</c:v>
                </c:pt>
                <c:pt idx="15">
                  <c:v>44.11</c:v>
                </c:pt>
                <c:pt idx="16">
                  <c:v>43.26</c:v>
                </c:pt>
                <c:pt idx="17">
                  <c:v>43.28</c:v>
                </c:pt>
                <c:pt idx="18">
                  <c:v>43.04</c:v>
                </c:pt>
                <c:pt idx="19">
                  <c:v>43.7</c:v>
                </c:pt>
                <c:pt idx="20">
                  <c:v>43.4</c:v>
                </c:pt>
                <c:pt idx="21">
                  <c:v>43.35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Etage!$E$18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Etage!$E$19:$E$73</c:f>
              <c:numCache>
                <c:formatCode>0.00</c:formatCode>
                <c:ptCount val="55"/>
                <c:pt idx="0">
                  <c:v>45.38</c:v>
                </c:pt>
                <c:pt idx="1">
                  <c:v>42.93</c:v>
                </c:pt>
                <c:pt idx="2">
                  <c:v>43.35</c:v>
                </c:pt>
                <c:pt idx="3">
                  <c:v>43.01</c:v>
                </c:pt>
                <c:pt idx="4">
                  <c:v>43.92</c:v>
                </c:pt>
                <c:pt idx="5">
                  <c:v>42.63</c:v>
                </c:pt>
                <c:pt idx="6">
                  <c:v>42.45</c:v>
                </c:pt>
                <c:pt idx="7">
                  <c:v>42.61</c:v>
                </c:pt>
                <c:pt idx="8">
                  <c:v>43.04</c:v>
                </c:pt>
                <c:pt idx="9">
                  <c:v>42.72</c:v>
                </c:pt>
                <c:pt idx="10">
                  <c:v>43.66</c:v>
                </c:pt>
                <c:pt idx="11">
                  <c:v>43.01</c:v>
                </c:pt>
                <c:pt idx="12">
                  <c:v>43.35</c:v>
                </c:pt>
                <c:pt idx="13">
                  <c:v>44.04</c:v>
                </c:pt>
                <c:pt idx="14">
                  <c:v>43.67</c:v>
                </c:pt>
                <c:pt idx="15">
                  <c:v>42.88</c:v>
                </c:pt>
                <c:pt idx="16">
                  <c:v>43</c:v>
                </c:pt>
                <c:pt idx="17">
                  <c:v>42.69</c:v>
                </c:pt>
                <c:pt idx="18">
                  <c:v>44.17</c:v>
                </c:pt>
                <c:pt idx="19">
                  <c:v>43.35</c:v>
                </c:pt>
                <c:pt idx="20">
                  <c:v>43.49</c:v>
                </c:pt>
                <c:pt idx="21">
                  <c:v>44.43</c:v>
                </c:pt>
                <c:pt idx="22">
                  <c:v>42.95</c:v>
                </c:pt>
                <c:pt idx="23">
                  <c:v>43.37</c:v>
                </c:pt>
                <c:pt idx="24">
                  <c:v>42.98</c:v>
                </c:pt>
                <c:pt idx="25">
                  <c:v>43.27</c:v>
                </c:pt>
                <c:pt idx="26">
                  <c:v>42.87</c:v>
                </c:pt>
                <c:pt idx="27">
                  <c:v>42.96</c:v>
                </c:pt>
                <c:pt idx="28">
                  <c:v>43.22</c:v>
                </c:pt>
                <c:pt idx="29">
                  <c:v>42.92</c:v>
                </c:pt>
                <c:pt idx="30">
                  <c:v>43.3</c:v>
                </c:pt>
                <c:pt idx="31">
                  <c:v>43.05</c:v>
                </c:pt>
                <c:pt idx="32">
                  <c:v>42.75</c:v>
                </c:pt>
                <c:pt idx="33">
                  <c:v>42.59</c:v>
                </c:pt>
                <c:pt idx="34">
                  <c:v>44.26</c:v>
                </c:pt>
                <c:pt idx="35">
                  <c:v>43.87</c:v>
                </c:pt>
                <c:pt idx="36">
                  <c:v>43.55</c:v>
                </c:pt>
                <c:pt idx="37">
                  <c:v>42.95</c:v>
                </c:pt>
                <c:pt idx="38">
                  <c:v>42.7</c:v>
                </c:pt>
                <c:pt idx="39">
                  <c:v>43.76</c:v>
                </c:pt>
                <c:pt idx="40">
                  <c:v>43.01</c:v>
                </c:pt>
                <c:pt idx="41">
                  <c:v>44.75</c:v>
                </c:pt>
                <c:pt idx="42">
                  <c:v>44.38</c:v>
                </c:pt>
                <c:pt idx="43">
                  <c:v>43.21</c:v>
                </c:pt>
                <c:pt idx="44">
                  <c:v>43.44</c:v>
                </c:pt>
                <c:pt idx="45">
                  <c:v>42.98</c:v>
                </c:pt>
                <c:pt idx="46">
                  <c:v>42.91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Etage!$F$18</c:f>
              <c:strCache>
                <c:ptCount val="1"/>
                <c:pt idx="0">
                  <c:v>Конан Хаджи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Etage!$F$19:$F$73</c:f>
              <c:numCache>
                <c:formatCode>0.00</c:formatCode>
                <c:ptCount val="55"/>
                <c:pt idx="0">
                  <c:v>44.02</c:v>
                </c:pt>
                <c:pt idx="1">
                  <c:v>42.65</c:v>
                </c:pt>
                <c:pt idx="2">
                  <c:v>43.14</c:v>
                </c:pt>
                <c:pt idx="3">
                  <c:v>44.07</c:v>
                </c:pt>
                <c:pt idx="4">
                  <c:v>43.45</c:v>
                </c:pt>
                <c:pt idx="5">
                  <c:v>43</c:v>
                </c:pt>
                <c:pt idx="6">
                  <c:v>42.6</c:v>
                </c:pt>
                <c:pt idx="7">
                  <c:v>43.24</c:v>
                </c:pt>
                <c:pt idx="8">
                  <c:v>43.89</c:v>
                </c:pt>
                <c:pt idx="9">
                  <c:v>43.03</c:v>
                </c:pt>
                <c:pt idx="10">
                  <c:v>43.68</c:v>
                </c:pt>
                <c:pt idx="11">
                  <c:v>43.46</c:v>
                </c:pt>
                <c:pt idx="12">
                  <c:v>42.57</c:v>
                </c:pt>
                <c:pt idx="13">
                  <c:v>42.83</c:v>
                </c:pt>
                <c:pt idx="14">
                  <c:v>44.27</c:v>
                </c:pt>
                <c:pt idx="15">
                  <c:v>43.42</c:v>
                </c:pt>
                <c:pt idx="16">
                  <c:v>43.5</c:v>
                </c:pt>
                <c:pt idx="17">
                  <c:v>43.61</c:v>
                </c:pt>
                <c:pt idx="18">
                  <c:v>42.58</c:v>
                </c:pt>
                <c:pt idx="19">
                  <c:v>42.98</c:v>
                </c:pt>
                <c:pt idx="20">
                  <c:v>42.85</c:v>
                </c:pt>
                <c:pt idx="21">
                  <c:v>42.75</c:v>
                </c:pt>
                <c:pt idx="22">
                  <c:v>44.2</c:v>
                </c:pt>
                <c:pt idx="23">
                  <c:v>43.72</c:v>
                </c:pt>
                <c:pt idx="24">
                  <c:v>42.87</c:v>
                </c:pt>
                <c:pt idx="25">
                  <c:v>43.32</c:v>
                </c:pt>
                <c:pt idx="26">
                  <c:v>42.79</c:v>
                </c:pt>
                <c:pt idx="27">
                  <c:v>42.29</c:v>
                </c:pt>
                <c:pt idx="28">
                  <c:v>42.34</c:v>
                </c:pt>
                <c:pt idx="29">
                  <c:v>43.21</c:v>
                </c:pt>
                <c:pt idx="30">
                  <c:v>52.12</c:v>
                </c:pt>
                <c:pt idx="31">
                  <c:v>42.92</c:v>
                </c:pt>
                <c:pt idx="32">
                  <c:v>42.79</c:v>
                </c:pt>
                <c:pt idx="33">
                  <c:v>42.7</c:v>
                </c:pt>
                <c:pt idx="34">
                  <c:v>42.8</c:v>
                </c:pt>
                <c:pt idx="35">
                  <c:v>42.6</c:v>
                </c:pt>
                <c:pt idx="36">
                  <c:v>42.77</c:v>
                </c:pt>
                <c:pt idx="37">
                  <c:v>42.85</c:v>
                </c:pt>
                <c:pt idx="38">
                  <c:v>42.61</c:v>
                </c:pt>
                <c:pt idx="39">
                  <c:v>43.8</c:v>
                </c:pt>
                <c:pt idx="40">
                  <c:v>42.89</c:v>
                </c:pt>
                <c:pt idx="41">
                  <c:v>42.8</c:v>
                </c:pt>
                <c:pt idx="42">
                  <c:v>42.48</c:v>
                </c:pt>
                <c:pt idx="43">
                  <c:v>43.3</c:v>
                </c:pt>
                <c:pt idx="44">
                  <c:v>42.72</c:v>
                </c:pt>
                <c:pt idx="45">
                  <c:v>44.43</c:v>
                </c:pt>
                <c:pt idx="46">
                  <c:v>42.47</c:v>
                </c:pt>
                <c:pt idx="47">
                  <c:v>43.62</c:v>
                </c:pt>
                <c:pt idx="48">
                  <c:v>42.71</c:v>
                </c:pt>
                <c:pt idx="49">
                  <c:v>42.99</c:v>
                </c:pt>
                <c:pt idx="50">
                  <c:v>42.5</c:v>
                </c:pt>
                <c:pt idx="51">
                  <c:v>43.63</c:v>
                </c:pt>
                <c:pt idx="52">
                  <c:v>42.72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411392"/>
        <c:axId val="112412928"/>
      </c:lineChart>
      <c:catAx>
        <c:axId val="11241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412928"/>
        <c:crosses val="autoZero"/>
        <c:auto val="1"/>
        <c:lblAlgn val="ctr"/>
        <c:lblOffset val="100"/>
        <c:noMultiLvlLbl val="0"/>
      </c:catAx>
      <c:valAx>
        <c:axId val="112412928"/>
        <c:scaling>
          <c:orientation val="minMax"/>
          <c:max val="53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4113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21</xdr:col>
      <xdr:colOff>203200</xdr:colOff>
      <xdr:row>45</xdr:row>
      <xdr:rowOff>177800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3" workbookViewId="0">
      <selection activeCell="A14" sqref="A14:XFD14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45" t="s">
        <v>61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2" ht="17.25" x14ac:dyDescent="0.3">
      <c r="A2" s="146" t="s">
        <v>60</v>
      </c>
      <c r="B2" s="146"/>
      <c r="C2" s="146"/>
      <c r="D2" s="146"/>
      <c r="E2" s="146"/>
      <c r="F2" s="146"/>
      <c r="G2" s="146"/>
      <c r="H2" s="146"/>
      <c r="I2" s="146"/>
      <c r="J2" s="146"/>
    </row>
    <row r="3" spans="1:12" ht="6" customHeight="1" thickBot="1" x14ac:dyDescent="0.3"/>
    <row r="4" spans="1:12" s="3" customFormat="1" ht="15" customHeight="1" x14ac:dyDescent="0.25">
      <c r="A4" s="147" t="s">
        <v>0</v>
      </c>
      <c r="B4" s="149" t="s">
        <v>1</v>
      </c>
      <c r="C4" s="151" t="s">
        <v>2</v>
      </c>
      <c r="D4" s="153" t="s">
        <v>3</v>
      </c>
      <c r="E4" s="154"/>
      <c r="F4" s="155" t="s">
        <v>4</v>
      </c>
      <c r="G4" s="156"/>
      <c r="H4" s="149"/>
      <c r="I4" s="153" t="s">
        <v>5</v>
      </c>
      <c r="J4" s="154"/>
    </row>
    <row r="5" spans="1:12" s="8" customFormat="1" ht="15.75" thickBot="1" x14ac:dyDescent="0.3">
      <c r="A5" s="148"/>
      <c r="B5" s="150"/>
      <c r="C5" s="152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14" t="s">
        <v>66</v>
      </c>
      <c r="C6" s="10">
        <v>9</v>
      </c>
      <c r="D6" s="223">
        <v>41.87</v>
      </c>
      <c r="E6" s="11">
        <v>4</v>
      </c>
      <c r="F6" s="226">
        <v>166</v>
      </c>
      <c r="G6" s="228" t="s">
        <v>123</v>
      </c>
      <c r="H6" s="232" t="s">
        <v>129</v>
      </c>
      <c r="I6" s="12">
        <v>41.34</v>
      </c>
      <c r="J6" s="11">
        <v>69</v>
      </c>
    </row>
    <row r="7" spans="1:12" s="3" customFormat="1" ht="24.95" customHeight="1" x14ac:dyDescent="0.25">
      <c r="A7" s="13">
        <v>2</v>
      </c>
      <c r="B7" s="215" t="s">
        <v>74</v>
      </c>
      <c r="C7" s="14">
        <v>10</v>
      </c>
      <c r="D7" s="28">
        <v>41.814999999999998</v>
      </c>
      <c r="E7" s="16">
        <v>3</v>
      </c>
      <c r="F7" s="22">
        <v>166</v>
      </c>
      <c r="G7" s="20">
        <v>7.54</v>
      </c>
      <c r="H7" s="18">
        <v>7.54</v>
      </c>
      <c r="I7" s="19">
        <v>41.28</v>
      </c>
      <c r="J7" s="16">
        <v>24</v>
      </c>
    </row>
    <row r="8" spans="1:12" s="3" customFormat="1" ht="24.95" customHeight="1" x14ac:dyDescent="0.25">
      <c r="A8" s="13">
        <v>3</v>
      </c>
      <c r="B8" s="215" t="s">
        <v>93</v>
      </c>
      <c r="C8" s="14">
        <v>11</v>
      </c>
      <c r="D8" s="15">
        <v>41.954999999999998</v>
      </c>
      <c r="E8" s="16">
        <v>7</v>
      </c>
      <c r="F8" s="17">
        <v>166</v>
      </c>
      <c r="G8" s="20">
        <v>15.16</v>
      </c>
      <c r="H8" s="27">
        <f>G8-G7</f>
        <v>7.62</v>
      </c>
      <c r="I8" s="19">
        <v>41.36</v>
      </c>
      <c r="J8" s="16">
        <v>153</v>
      </c>
    </row>
    <row r="9" spans="1:12" s="3" customFormat="1" ht="24.95" customHeight="1" x14ac:dyDescent="0.25">
      <c r="A9" s="13">
        <v>4</v>
      </c>
      <c r="B9" s="216" t="s">
        <v>80</v>
      </c>
      <c r="C9" s="23">
        <v>8</v>
      </c>
      <c r="D9" s="24">
        <v>41.774999999999999</v>
      </c>
      <c r="E9" s="25">
        <v>2</v>
      </c>
      <c r="F9" s="26">
        <v>166</v>
      </c>
      <c r="G9" s="20">
        <v>32.18</v>
      </c>
      <c r="H9" s="27">
        <f>G9-G8</f>
        <v>17.02</v>
      </c>
      <c r="I9" s="22">
        <v>41.1</v>
      </c>
      <c r="J9" s="16">
        <v>93</v>
      </c>
      <c r="L9" s="21"/>
    </row>
    <row r="10" spans="1:12" s="3" customFormat="1" ht="24.95" customHeight="1" x14ac:dyDescent="0.25">
      <c r="A10" s="13">
        <v>5</v>
      </c>
      <c r="B10" s="215" t="s">
        <v>125</v>
      </c>
      <c r="C10" s="14">
        <v>5</v>
      </c>
      <c r="D10" s="15">
        <v>41.625</v>
      </c>
      <c r="E10" s="16">
        <v>1</v>
      </c>
      <c r="F10" s="17">
        <v>166</v>
      </c>
      <c r="G10" s="20">
        <v>34.909999999999997</v>
      </c>
      <c r="H10" s="18">
        <f>G10-G9</f>
        <v>2.7299999999999969</v>
      </c>
      <c r="I10" s="19">
        <v>41.29</v>
      </c>
      <c r="J10" s="16">
        <v>154</v>
      </c>
      <c r="L10" s="21"/>
    </row>
    <row r="11" spans="1:12" s="3" customFormat="1" ht="24.95" customHeight="1" x14ac:dyDescent="0.25">
      <c r="A11" s="13">
        <v>6</v>
      </c>
      <c r="B11" s="215" t="s">
        <v>84</v>
      </c>
      <c r="C11" s="14">
        <v>2</v>
      </c>
      <c r="D11" s="15">
        <v>41.905000000000001</v>
      </c>
      <c r="E11" s="16">
        <v>5</v>
      </c>
      <c r="F11" s="17">
        <v>165</v>
      </c>
      <c r="G11" s="217" t="s">
        <v>126</v>
      </c>
      <c r="H11" s="18">
        <v>12</v>
      </c>
      <c r="I11" s="19">
        <v>41.38</v>
      </c>
      <c r="J11" s="16">
        <v>130</v>
      </c>
    </row>
    <row r="12" spans="1:12" s="3" customFormat="1" ht="24.95" customHeight="1" x14ac:dyDescent="0.25">
      <c r="A12" s="13">
        <v>7</v>
      </c>
      <c r="B12" s="215" t="s">
        <v>107</v>
      </c>
      <c r="C12" s="14">
        <v>12</v>
      </c>
      <c r="D12" s="15">
        <v>41.994999999999997</v>
      </c>
      <c r="E12" s="16">
        <v>9</v>
      </c>
      <c r="F12" s="17">
        <v>165</v>
      </c>
      <c r="G12" s="218" t="s">
        <v>126</v>
      </c>
      <c r="H12" s="219">
        <v>21</v>
      </c>
      <c r="I12" s="26">
        <v>41.4</v>
      </c>
      <c r="J12" s="25">
        <v>91</v>
      </c>
    </row>
    <row r="13" spans="1:12" s="3" customFormat="1" ht="24.95" customHeight="1" x14ac:dyDescent="0.25">
      <c r="A13" s="13">
        <v>8</v>
      </c>
      <c r="B13" s="220" t="s">
        <v>113</v>
      </c>
      <c r="C13" s="23">
        <v>13</v>
      </c>
      <c r="D13" s="26">
        <v>41.984999999999999</v>
      </c>
      <c r="E13" s="25">
        <v>8</v>
      </c>
      <c r="F13" s="26">
        <v>165</v>
      </c>
      <c r="G13" s="218" t="s">
        <v>126</v>
      </c>
      <c r="H13" s="230">
        <v>3</v>
      </c>
      <c r="I13" s="26">
        <v>41.46</v>
      </c>
      <c r="J13" s="25">
        <v>136</v>
      </c>
    </row>
    <row r="14" spans="1:12" s="3" customFormat="1" ht="26.25" customHeight="1" x14ac:dyDescent="0.25">
      <c r="A14" s="13">
        <v>9</v>
      </c>
      <c r="B14" s="215" t="s">
        <v>87</v>
      </c>
      <c r="C14" s="14">
        <v>6</v>
      </c>
      <c r="D14" s="15">
        <v>41.905000000000001</v>
      </c>
      <c r="E14" s="16">
        <v>6</v>
      </c>
      <c r="F14" s="17">
        <v>165</v>
      </c>
      <c r="G14" s="217" t="s">
        <v>126</v>
      </c>
      <c r="H14" s="233">
        <f>7+10</f>
        <v>17</v>
      </c>
      <c r="I14" s="19">
        <v>41.61</v>
      </c>
      <c r="J14" s="16">
        <v>79</v>
      </c>
    </row>
    <row r="15" spans="1:12" s="3" customFormat="1" ht="24.95" customHeight="1" x14ac:dyDescent="0.25">
      <c r="A15" s="13">
        <v>10</v>
      </c>
      <c r="B15" s="215" t="s">
        <v>71</v>
      </c>
      <c r="C15" s="14">
        <v>4</v>
      </c>
      <c r="D15" s="15">
        <v>42.22</v>
      </c>
      <c r="E15" s="16">
        <v>10</v>
      </c>
      <c r="F15" s="17">
        <v>164</v>
      </c>
      <c r="G15" s="217" t="s">
        <v>127</v>
      </c>
      <c r="H15" s="217" t="s">
        <v>126</v>
      </c>
      <c r="I15" s="17">
        <v>41.39</v>
      </c>
      <c r="J15" s="16">
        <v>81</v>
      </c>
    </row>
    <row r="16" spans="1:12" ht="24" customHeight="1" x14ac:dyDescent="0.25">
      <c r="A16" s="13">
        <v>11</v>
      </c>
      <c r="B16" s="215" t="s">
        <v>77</v>
      </c>
      <c r="C16" s="14">
        <v>7</v>
      </c>
      <c r="D16" s="15">
        <v>42.33</v>
      </c>
      <c r="E16" s="16">
        <v>11</v>
      </c>
      <c r="F16" s="22">
        <v>164</v>
      </c>
      <c r="G16" s="217" t="s">
        <v>127</v>
      </c>
      <c r="H16" s="18">
        <v>9</v>
      </c>
      <c r="I16" s="19">
        <v>41.56</v>
      </c>
      <c r="J16" s="16">
        <v>154</v>
      </c>
    </row>
    <row r="17" spans="1:10" ht="23.25" customHeight="1" thickBot="1" x14ac:dyDescent="0.3">
      <c r="A17" s="29">
        <v>12</v>
      </c>
      <c r="B17" s="221" t="s">
        <v>64</v>
      </c>
      <c r="C17" s="222">
        <v>1</v>
      </c>
      <c r="D17" s="224">
        <v>43.015000000000001</v>
      </c>
      <c r="E17" s="225">
        <v>12</v>
      </c>
      <c r="F17" s="227">
        <v>161</v>
      </c>
      <c r="G17" s="229" t="s">
        <v>128</v>
      </c>
      <c r="H17" s="217" t="s">
        <v>130</v>
      </c>
      <c r="I17" s="231">
        <v>42.02</v>
      </c>
      <c r="J17" s="225">
        <v>31</v>
      </c>
    </row>
    <row r="18" spans="1:10" ht="2.25" customHeight="1" x14ac:dyDescent="0.25">
      <c r="A18" s="30"/>
    </row>
    <row r="19" spans="1:10" s="2" customFormat="1" x14ac:dyDescent="0.25">
      <c r="A19" s="30"/>
    </row>
    <row r="20" spans="1:10" s="2" customFormat="1" x14ac:dyDescent="0.25">
      <c r="A20" s="30"/>
    </row>
    <row r="21" spans="1:10" s="2" customFormat="1" x14ac:dyDescent="0.25">
      <c r="A21" s="30"/>
    </row>
    <row r="22" spans="1:10" s="2" customFormat="1" ht="6.75" customHeight="1" x14ac:dyDescent="0.25">
      <c r="A22" s="30"/>
    </row>
    <row r="23" spans="1:10" s="2" customFormat="1" x14ac:dyDescent="0.25">
      <c r="A23" s="30"/>
    </row>
    <row r="24" spans="1:10" s="2" customFormat="1" x14ac:dyDescent="0.25">
      <c r="A24" s="31"/>
    </row>
    <row r="25" spans="1:10" s="2" customFormat="1" x14ac:dyDescent="0.25">
      <c r="A25" s="31"/>
    </row>
    <row r="26" spans="1:10" s="2" customFormat="1" ht="6.75" customHeight="1" x14ac:dyDescent="0.25">
      <c r="A26" s="31"/>
    </row>
    <row r="27" spans="1:10" s="2" customFormat="1" x14ac:dyDescent="0.25">
      <c r="A27" s="31"/>
    </row>
    <row r="28" spans="1:10" s="2" customFormat="1" x14ac:dyDescent="0.25">
      <c r="A28" s="31"/>
    </row>
    <row r="29" spans="1:10" s="2" customFormat="1" x14ac:dyDescent="0.25">
      <c r="A29" s="31"/>
    </row>
    <row r="30" spans="1:10" s="2" customFormat="1" x14ac:dyDescent="0.25">
      <c r="A30" s="31"/>
    </row>
    <row r="31" spans="1:10" s="2" customFormat="1" ht="7.5" customHeight="1" x14ac:dyDescent="0.25">
      <c r="A31" s="30"/>
    </row>
    <row r="32" spans="1:10" s="2" customFormat="1" x14ac:dyDescent="0.25">
      <c r="A32" s="30"/>
    </row>
    <row r="33" spans="1:1" s="2" customFormat="1" x14ac:dyDescent="0.25">
      <c r="A33" s="30"/>
    </row>
    <row r="34" spans="1:1" s="2" customFormat="1" x14ac:dyDescent="0.25">
      <c r="A34" s="30"/>
    </row>
    <row r="35" spans="1:1" s="2" customFormat="1" ht="6.75" customHeight="1" x14ac:dyDescent="0.25"/>
    <row r="36" spans="1:1" s="2" customFormat="1" x14ac:dyDescent="0.25">
      <c r="A36" s="30"/>
    </row>
    <row r="37" spans="1:1" s="2" customFormat="1" x14ac:dyDescent="0.25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7" zoomScale="50" zoomScaleNormal="50" workbookViewId="0">
      <selection activeCell="B33" sqref="B33:B34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157" t="s">
        <v>124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16" ht="5.25" customHeight="1" x14ac:dyDescent="0.25"/>
    <row r="3" spans="1:16" ht="19.5" customHeight="1" x14ac:dyDescent="0.35">
      <c r="A3" s="158" t="s">
        <v>12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" ht="15.75" customHeight="1" thickBo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6" s="2" customFormat="1" ht="30" customHeight="1" x14ac:dyDescent="0.25">
      <c r="A5" s="159" t="s">
        <v>2</v>
      </c>
      <c r="B5" s="161" t="s">
        <v>1</v>
      </c>
      <c r="C5" s="163" t="s">
        <v>13</v>
      </c>
      <c r="D5" s="165" t="s">
        <v>14</v>
      </c>
      <c r="E5" s="167" t="s">
        <v>15</v>
      </c>
      <c r="F5" s="167" t="s">
        <v>16</v>
      </c>
      <c r="G5" s="169" t="s">
        <v>17</v>
      </c>
      <c r="H5" s="165"/>
      <c r="I5" s="165"/>
      <c r="J5" s="170"/>
      <c r="K5" s="170"/>
      <c r="L5" s="171"/>
    </row>
    <row r="6" spans="1:16" s="2" customFormat="1" ht="30" customHeight="1" thickBot="1" x14ac:dyDescent="0.3">
      <c r="A6" s="160"/>
      <c r="B6" s="162"/>
      <c r="C6" s="164"/>
      <c r="D6" s="166"/>
      <c r="E6" s="168"/>
      <c r="F6" s="168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6" s="3" customFormat="1" ht="30" customHeight="1" x14ac:dyDescent="0.25">
      <c r="A7" s="172">
        <v>1</v>
      </c>
      <c r="B7" s="174" t="s">
        <v>64</v>
      </c>
      <c r="C7" s="38" t="s">
        <v>63</v>
      </c>
      <c r="D7" s="39" t="s">
        <v>22</v>
      </c>
      <c r="E7" s="40">
        <v>79.5</v>
      </c>
      <c r="F7" s="41"/>
      <c r="G7" s="42">
        <v>3</v>
      </c>
      <c r="H7" s="43">
        <v>42.84</v>
      </c>
      <c r="I7" s="42">
        <f>F7/80</f>
        <v>0</v>
      </c>
      <c r="J7" s="44">
        <f t="shared" ref="J7:J34" si="0">H7-I7</f>
        <v>42.84</v>
      </c>
      <c r="K7" s="176">
        <f>AVERAGE(J7:J8)</f>
        <v>43.015000000000001</v>
      </c>
      <c r="L7" s="178">
        <v>12</v>
      </c>
    </row>
    <row r="8" spans="1:16" s="3" customFormat="1" ht="30" customHeight="1" x14ac:dyDescent="0.25">
      <c r="A8" s="173"/>
      <c r="B8" s="175"/>
      <c r="C8" s="45" t="s">
        <v>65</v>
      </c>
      <c r="D8" s="46" t="s">
        <v>23</v>
      </c>
      <c r="E8" s="47">
        <v>63</v>
      </c>
      <c r="F8" s="48"/>
      <c r="G8" s="49">
        <v>2</v>
      </c>
      <c r="H8" s="50">
        <v>43.19</v>
      </c>
      <c r="I8" s="49">
        <f>F8/80</f>
        <v>0</v>
      </c>
      <c r="J8" s="51">
        <f t="shared" si="0"/>
        <v>43.19</v>
      </c>
      <c r="K8" s="177"/>
      <c r="L8" s="179"/>
    </row>
    <row r="9" spans="1:16" s="3" customFormat="1" ht="30" customHeight="1" x14ac:dyDescent="0.25">
      <c r="A9" s="180">
        <v>2</v>
      </c>
      <c r="B9" s="181" t="s">
        <v>84</v>
      </c>
      <c r="C9" s="52" t="s">
        <v>85</v>
      </c>
      <c r="D9" s="53" t="s">
        <v>24</v>
      </c>
      <c r="E9" s="54">
        <v>80.099999999999994</v>
      </c>
      <c r="F9" s="48"/>
      <c r="G9" s="49">
        <v>3</v>
      </c>
      <c r="H9" s="50">
        <v>41.78</v>
      </c>
      <c r="I9" s="49">
        <f t="shared" ref="I9:I34" si="1">F9/80</f>
        <v>0</v>
      </c>
      <c r="J9" s="51">
        <f t="shared" si="0"/>
        <v>41.78</v>
      </c>
      <c r="K9" s="177">
        <f>AVERAGE(J9:J10)</f>
        <v>41.905000000000001</v>
      </c>
      <c r="L9" s="179">
        <v>5</v>
      </c>
    </row>
    <row r="10" spans="1:16" s="3" customFormat="1" ht="30" customHeight="1" x14ac:dyDescent="0.25">
      <c r="A10" s="173"/>
      <c r="B10" s="175"/>
      <c r="C10" s="45" t="s">
        <v>86</v>
      </c>
      <c r="D10" s="46" t="s">
        <v>25</v>
      </c>
      <c r="E10" s="47">
        <v>76.099999999999994</v>
      </c>
      <c r="F10" s="48"/>
      <c r="G10" s="49">
        <v>4</v>
      </c>
      <c r="H10" s="50">
        <v>42.03</v>
      </c>
      <c r="I10" s="49">
        <f t="shared" si="1"/>
        <v>0</v>
      </c>
      <c r="J10" s="51">
        <f t="shared" si="0"/>
        <v>42.03</v>
      </c>
      <c r="K10" s="177"/>
      <c r="L10" s="179"/>
    </row>
    <row r="11" spans="1:16" s="3" customFormat="1" ht="30" customHeight="1" x14ac:dyDescent="0.25">
      <c r="A11" s="173">
        <v>3</v>
      </c>
      <c r="B11" s="175"/>
      <c r="C11" s="45" t="s">
        <v>118</v>
      </c>
      <c r="D11" s="46" t="s">
        <v>26</v>
      </c>
      <c r="E11" s="55">
        <v>79</v>
      </c>
      <c r="F11" s="48"/>
      <c r="G11" s="49">
        <v>5</v>
      </c>
      <c r="H11" s="50">
        <v>43.11</v>
      </c>
      <c r="I11" s="49">
        <f t="shared" si="1"/>
        <v>0</v>
      </c>
      <c r="J11" s="51">
        <f t="shared" si="0"/>
        <v>43.11</v>
      </c>
      <c r="K11" s="177">
        <f>AVERAGE(J11:J12)</f>
        <v>43.884999999999998</v>
      </c>
      <c r="L11" s="179">
        <v>13</v>
      </c>
    </row>
    <row r="12" spans="1:16" s="3" customFormat="1" ht="30" customHeight="1" x14ac:dyDescent="0.25">
      <c r="A12" s="173"/>
      <c r="B12" s="175"/>
      <c r="C12" s="45" t="s">
        <v>119</v>
      </c>
      <c r="D12" s="46" t="s">
        <v>27</v>
      </c>
      <c r="E12" s="55">
        <v>63.3</v>
      </c>
      <c r="F12" s="48"/>
      <c r="G12" s="49">
        <v>4</v>
      </c>
      <c r="H12" s="50">
        <v>44.66</v>
      </c>
      <c r="I12" s="49">
        <f t="shared" si="1"/>
        <v>0</v>
      </c>
      <c r="J12" s="51">
        <f t="shared" si="0"/>
        <v>44.66</v>
      </c>
      <c r="K12" s="177"/>
      <c r="L12" s="179"/>
    </row>
    <row r="13" spans="1:16" s="3" customFormat="1" ht="30" customHeight="1" x14ac:dyDescent="0.25">
      <c r="A13" s="180">
        <v>4</v>
      </c>
      <c r="B13" s="181" t="s">
        <v>71</v>
      </c>
      <c r="C13" s="52" t="s">
        <v>72</v>
      </c>
      <c r="D13" s="53" t="s">
        <v>28</v>
      </c>
      <c r="E13" s="56">
        <v>70.7</v>
      </c>
      <c r="F13" s="48"/>
      <c r="G13" s="49">
        <v>6</v>
      </c>
      <c r="H13" s="50">
        <v>42.07</v>
      </c>
      <c r="I13" s="49">
        <f t="shared" si="1"/>
        <v>0</v>
      </c>
      <c r="J13" s="51">
        <f t="shared" si="0"/>
        <v>42.07</v>
      </c>
      <c r="K13" s="177">
        <f>AVERAGE(J13:J14)</f>
        <v>42.22</v>
      </c>
      <c r="L13" s="179">
        <v>10</v>
      </c>
      <c r="N13" s="3" t="s">
        <v>29</v>
      </c>
    </row>
    <row r="14" spans="1:16" s="3" customFormat="1" ht="30" customHeight="1" x14ac:dyDescent="0.25">
      <c r="A14" s="173"/>
      <c r="B14" s="175"/>
      <c r="C14" s="45" t="s">
        <v>73</v>
      </c>
      <c r="D14" s="46" t="s">
        <v>30</v>
      </c>
      <c r="E14" s="55">
        <v>75.5</v>
      </c>
      <c r="F14" s="48"/>
      <c r="G14" s="49">
        <v>5</v>
      </c>
      <c r="H14" s="50">
        <v>42.37</v>
      </c>
      <c r="I14" s="49">
        <f t="shared" si="1"/>
        <v>0</v>
      </c>
      <c r="J14" s="51">
        <f t="shared" si="0"/>
        <v>42.37</v>
      </c>
      <c r="K14" s="177"/>
      <c r="L14" s="179"/>
      <c r="P14" s="3" t="s">
        <v>29</v>
      </c>
    </row>
    <row r="15" spans="1:16" s="3" customFormat="1" ht="30" customHeight="1" x14ac:dyDescent="0.25">
      <c r="A15" s="173">
        <v>5</v>
      </c>
      <c r="B15" s="175" t="s">
        <v>115</v>
      </c>
      <c r="C15" s="45" t="s">
        <v>116</v>
      </c>
      <c r="D15" s="46" t="s">
        <v>31</v>
      </c>
      <c r="E15" s="47">
        <v>85.2</v>
      </c>
      <c r="F15" s="48">
        <v>8</v>
      </c>
      <c r="G15" s="49">
        <v>7</v>
      </c>
      <c r="H15" s="50">
        <v>41.66</v>
      </c>
      <c r="I15" s="49">
        <f t="shared" si="1"/>
        <v>0.1</v>
      </c>
      <c r="J15" s="51">
        <f t="shared" si="0"/>
        <v>41.559999999999995</v>
      </c>
      <c r="K15" s="177">
        <f>AVERAGE(J15:J16)</f>
        <v>41.625</v>
      </c>
      <c r="L15" s="179">
        <v>1</v>
      </c>
    </row>
    <row r="16" spans="1:16" s="3" customFormat="1" ht="30" customHeight="1" x14ac:dyDescent="0.25">
      <c r="A16" s="173"/>
      <c r="B16" s="175"/>
      <c r="C16" s="45" t="s">
        <v>111</v>
      </c>
      <c r="D16" s="46" t="s">
        <v>32</v>
      </c>
      <c r="E16" s="47">
        <v>80.3</v>
      </c>
      <c r="F16" s="48"/>
      <c r="G16" s="49">
        <v>6</v>
      </c>
      <c r="H16" s="50">
        <v>41.69</v>
      </c>
      <c r="I16" s="49">
        <f t="shared" si="1"/>
        <v>0</v>
      </c>
      <c r="J16" s="51">
        <f t="shared" si="0"/>
        <v>41.69</v>
      </c>
      <c r="K16" s="177"/>
      <c r="L16" s="179"/>
    </row>
    <row r="17" spans="1:16" ht="27.75" customHeight="1" x14ac:dyDescent="0.25">
      <c r="A17" s="173">
        <v>6</v>
      </c>
      <c r="B17" s="175" t="s">
        <v>87</v>
      </c>
      <c r="C17" s="45" t="s">
        <v>88</v>
      </c>
      <c r="D17" s="46" t="s">
        <v>33</v>
      </c>
      <c r="E17" s="57" t="s">
        <v>89</v>
      </c>
      <c r="F17" s="58"/>
      <c r="G17" s="59">
        <v>8</v>
      </c>
      <c r="H17" s="60">
        <v>41.87</v>
      </c>
      <c r="I17" s="49">
        <f t="shared" si="1"/>
        <v>0</v>
      </c>
      <c r="J17" s="51">
        <f t="shared" si="0"/>
        <v>41.87</v>
      </c>
      <c r="K17" s="177">
        <f>AVERAGE(J17:J18)</f>
        <v>41.905000000000001</v>
      </c>
      <c r="L17" s="179">
        <v>6</v>
      </c>
    </row>
    <row r="18" spans="1:16" ht="27.75" customHeight="1" x14ac:dyDescent="0.25">
      <c r="A18" s="173"/>
      <c r="B18" s="175"/>
      <c r="C18" s="45" t="s">
        <v>90</v>
      </c>
      <c r="D18" s="46" t="s">
        <v>34</v>
      </c>
      <c r="E18" s="57" t="s">
        <v>96</v>
      </c>
      <c r="F18" s="58"/>
      <c r="G18" s="59">
        <v>7</v>
      </c>
      <c r="H18" s="60">
        <v>41.94</v>
      </c>
      <c r="I18" s="49">
        <f t="shared" si="1"/>
        <v>0</v>
      </c>
      <c r="J18" s="51">
        <f t="shared" si="0"/>
        <v>41.94</v>
      </c>
      <c r="K18" s="177"/>
      <c r="L18" s="179"/>
    </row>
    <row r="19" spans="1:16" ht="29.25" customHeight="1" x14ac:dyDescent="0.3">
      <c r="A19" s="180">
        <v>7</v>
      </c>
      <c r="B19" s="181" t="s">
        <v>77</v>
      </c>
      <c r="C19" s="52" t="s">
        <v>78</v>
      </c>
      <c r="D19" s="53" t="s">
        <v>35</v>
      </c>
      <c r="E19" s="61" t="s">
        <v>92</v>
      </c>
      <c r="F19" s="58"/>
      <c r="G19" s="59">
        <v>9</v>
      </c>
      <c r="H19" s="60">
        <v>42.09</v>
      </c>
      <c r="I19" s="49">
        <f t="shared" si="1"/>
        <v>0</v>
      </c>
      <c r="J19" s="51">
        <f t="shared" si="0"/>
        <v>42.09</v>
      </c>
      <c r="K19" s="177">
        <f>AVERAGE(J19:J20)</f>
        <v>42.33</v>
      </c>
      <c r="L19" s="179">
        <v>11</v>
      </c>
      <c r="P19" s="62"/>
    </row>
    <row r="20" spans="1:16" ht="29.25" customHeight="1" x14ac:dyDescent="0.3">
      <c r="A20" s="173"/>
      <c r="B20" s="175"/>
      <c r="C20" s="45" t="s">
        <v>79</v>
      </c>
      <c r="D20" s="46" t="s">
        <v>36</v>
      </c>
      <c r="E20" s="57" t="s">
        <v>120</v>
      </c>
      <c r="F20" s="58">
        <v>20</v>
      </c>
      <c r="G20" s="59">
        <v>8</v>
      </c>
      <c r="H20" s="60">
        <v>42.82</v>
      </c>
      <c r="I20" s="49">
        <f t="shared" si="1"/>
        <v>0.25</v>
      </c>
      <c r="J20" s="51">
        <f t="shared" si="0"/>
        <v>42.57</v>
      </c>
      <c r="K20" s="177"/>
      <c r="L20" s="179"/>
      <c r="P20" s="62"/>
    </row>
    <row r="21" spans="1:16" ht="29.25" customHeight="1" x14ac:dyDescent="0.25">
      <c r="A21" s="173">
        <v>8</v>
      </c>
      <c r="B21" s="175" t="s">
        <v>80</v>
      </c>
      <c r="C21" s="45" t="s">
        <v>81</v>
      </c>
      <c r="D21" s="46" t="s">
        <v>37</v>
      </c>
      <c r="E21" s="57" t="s">
        <v>82</v>
      </c>
      <c r="F21" s="58"/>
      <c r="G21" s="59">
        <v>10</v>
      </c>
      <c r="H21" s="60">
        <v>41.48</v>
      </c>
      <c r="I21" s="49">
        <f t="shared" si="1"/>
        <v>0</v>
      </c>
      <c r="J21" s="51">
        <f t="shared" si="0"/>
        <v>41.48</v>
      </c>
      <c r="K21" s="177">
        <f>AVERAGE(J21:J22)</f>
        <v>41.774999999999999</v>
      </c>
      <c r="L21" s="179">
        <v>2</v>
      </c>
    </row>
    <row r="22" spans="1:16" ht="29.25" customHeight="1" x14ac:dyDescent="0.25">
      <c r="A22" s="173"/>
      <c r="B22" s="175"/>
      <c r="C22" s="45" t="s">
        <v>83</v>
      </c>
      <c r="D22" s="46" t="s">
        <v>38</v>
      </c>
      <c r="E22" s="57" t="s">
        <v>99</v>
      </c>
      <c r="F22" s="58"/>
      <c r="G22" s="59">
        <v>9</v>
      </c>
      <c r="H22" s="60">
        <v>42.07</v>
      </c>
      <c r="I22" s="49">
        <f t="shared" si="1"/>
        <v>0</v>
      </c>
      <c r="J22" s="51">
        <f t="shared" si="0"/>
        <v>42.07</v>
      </c>
      <c r="K22" s="177"/>
      <c r="L22" s="179"/>
    </row>
    <row r="23" spans="1:16" ht="29.25" customHeight="1" x14ac:dyDescent="0.25">
      <c r="A23" s="180">
        <v>9</v>
      </c>
      <c r="B23" s="181" t="s">
        <v>66</v>
      </c>
      <c r="C23" s="52" t="s">
        <v>67</v>
      </c>
      <c r="D23" s="53" t="s">
        <v>39</v>
      </c>
      <c r="E23" s="61" t="s">
        <v>70</v>
      </c>
      <c r="F23" s="58"/>
      <c r="G23" s="59">
        <v>10</v>
      </c>
      <c r="H23" s="60">
        <v>42.01</v>
      </c>
      <c r="I23" s="49">
        <f t="shared" si="1"/>
        <v>0</v>
      </c>
      <c r="J23" s="51">
        <f t="shared" si="0"/>
        <v>42.01</v>
      </c>
      <c r="K23" s="177">
        <f>AVERAGE(J23:J24)</f>
        <v>41.87</v>
      </c>
      <c r="L23" s="179">
        <v>4</v>
      </c>
    </row>
    <row r="24" spans="1:16" ht="29.25" customHeight="1" x14ac:dyDescent="0.25">
      <c r="A24" s="187"/>
      <c r="B24" s="188"/>
      <c r="C24" s="63" t="s">
        <v>68</v>
      </c>
      <c r="D24" s="64" t="s">
        <v>40</v>
      </c>
      <c r="E24" s="65" t="s">
        <v>69</v>
      </c>
      <c r="F24" s="66">
        <v>20</v>
      </c>
      <c r="G24" s="67">
        <v>13</v>
      </c>
      <c r="H24" s="68">
        <v>41.98</v>
      </c>
      <c r="I24" s="49">
        <f t="shared" si="1"/>
        <v>0.25</v>
      </c>
      <c r="J24" s="69">
        <f t="shared" si="0"/>
        <v>41.73</v>
      </c>
      <c r="K24" s="177"/>
      <c r="L24" s="189"/>
    </row>
    <row r="25" spans="1:16" ht="29.25" customHeight="1" x14ac:dyDescent="0.25">
      <c r="A25" s="173">
        <v>10</v>
      </c>
      <c r="B25" s="175" t="s">
        <v>74</v>
      </c>
      <c r="C25" s="45" t="s">
        <v>75</v>
      </c>
      <c r="D25" s="46" t="s">
        <v>41</v>
      </c>
      <c r="E25" s="57" t="s">
        <v>76</v>
      </c>
      <c r="F25" s="58"/>
      <c r="G25" s="59">
        <v>13</v>
      </c>
      <c r="H25" s="60">
        <v>41.7</v>
      </c>
      <c r="I25" s="49">
        <f t="shared" si="1"/>
        <v>0</v>
      </c>
      <c r="J25" s="70">
        <f t="shared" si="0"/>
        <v>41.7</v>
      </c>
      <c r="K25" s="177">
        <f t="shared" ref="K25:K33" si="2">AVERAGE(J25:J26)</f>
        <v>41.814999999999998</v>
      </c>
      <c r="L25" s="179">
        <v>3</v>
      </c>
    </row>
    <row r="26" spans="1:16" ht="27" customHeight="1" x14ac:dyDescent="0.25">
      <c r="A26" s="173"/>
      <c r="B26" s="175"/>
      <c r="C26" s="45" t="s">
        <v>97</v>
      </c>
      <c r="D26" s="46" t="s">
        <v>42</v>
      </c>
      <c r="E26" s="57" t="s">
        <v>98</v>
      </c>
      <c r="F26" s="210">
        <v>20</v>
      </c>
      <c r="G26" s="59">
        <v>21</v>
      </c>
      <c r="H26" s="60">
        <v>42.18</v>
      </c>
      <c r="I26" s="49">
        <f t="shared" si="1"/>
        <v>0.25</v>
      </c>
      <c r="J26" s="70">
        <f t="shared" si="0"/>
        <v>41.93</v>
      </c>
      <c r="K26" s="177"/>
      <c r="L26" s="179"/>
    </row>
    <row r="27" spans="1:16" ht="35.25" hidden="1" customHeight="1" x14ac:dyDescent="0.25">
      <c r="A27" s="182">
        <v>11</v>
      </c>
      <c r="B27" s="183"/>
      <c r="C27" s="77"/>
      <c r="D27" s="53" t="s">
        <v>43</v>
      </c>
      <c r="E27" s="78"/>
      <c r="F27" s="79"/>
      <c r="G27" s="80"/>
      <c r="H27" s="81"/>
      <c r="I27" s="82">
        <f t="shared" si="1"/>
        <v>0</v>
      </c>
      <c r="J27" s="70">
        <f t="shared" si="0"/>
        <v>0</v>
      </c>
      <c r="K27" s="184">
        <f t="shared" si="2"/>
        <v>0</v>
      </c>
      <c r="L27" s="186"/>
    </row>
    <row r="28" spans="1:16" ht="33.75" hidden="1" customHeight="1" thickBot="1" x14ac:dyDescent="0.3">
      <c r="A28" s="182"/>
      <c r="B28" s="205"/>
      <c r="C28" s="206"/>
      <c r="D28" s="64" t="s">
        <v>44</v>
      </c>
      <c r="E28" s="207"/>
      <c r="F28" s="128"/>
      <c r="G28" s="208"/>
      <c r="H28" s="207"/>
      <c r="I28" s="209">
        <f t="shared" si="1"/>
        <v>0</v>
      </c>
      <c r="J28" s="70">
        <f t="shared" si="0"/>
        <v>0</v>
      </c>
      <c r="K28" s="185"/>
      <c r="L28" s="186"/>
    </row>
    <row r="29" spans="1:16" ht="29.25" customHeight="1" x14ac:dyDescent="0.25">
      <c r="A29" s="173">
        <v>11</v>
      </c>
      <c r="B29" s="175" t="s">
        <v>93</v>
      </c>
      <c r="C29" s="45" t="s">
        <v>91</v>
      </c>
      <c r="D29" s="46" t="s">
        <v>43</v>
      </c>
      <c r="E29" s="57" t="s">
        <v>95</v>
      </c>
      <c r="F29" s="58"/>
      <c r="G29" s="59">
        <v>21</v>
      </c>
      <c r="H29" s="60">
        <v>42.12</v>
      </c>
      <c r="I29" s="49">
        <f t="shared" si="1"/>
        <v>0</v>
      </c>
      <c r="J29" s="70">
        <f t="shared" si="0"/>
        <v>42.12</v>
      </c>
      <c r="K29" s="177">
        <f t="shared" si="2"/>
        <v>41.954999999999998</v>
      </c>
      <c r="L29" s="179">
        <v>7</v>
      </c>
    </row>
    <row r="30" spans="1:16" ht="27" customHeight="1" x14ac:dyDescent="0.25">
      <c r="A30" s="173"/>
      <c r="B30" s="175"/>
      <c r="C30" s="45" t="s">
        <v>94</v>
      </c>
      <c r="D30" s="46" t="s">
        <v>44</v>
      </c>
      <c r="E30" s="57" t="s">
        <v>100</v>
      </c>
      <c r="F30" s="210">
        <v>12</v>
      </c>
      <c r="G30" s="59">
        <v>33</v>
      </c>
      <c r="H30" s="60">
        <v>41.94</v>
      </c>
      <c r="I30" s="49">
        <f t="shared" si="1"/>
        <v>0.15</v>
      </c>
      <c r="J30" s="70">
        <f t="shared" si="0"/>
        <v>41.79</v>
      </c>
      <c r="K30" s="177"/>
      <c r="L30" s="179"/>
    </row>
    <row r="31" spans="1:16" ht="29.25" customHeight="1" x14ac:dyDescent="0.25">
      <c r="A31" s="173">
        <v>12</v>
      </c>
      <c r="B31" s="175" t="s">
        <v>107</v>
      </c>
      <c r="C31" s="45" t="s">
        <v>101</v>
      </c>
      <c r="D31" s="46" t="s">
        <v>102</v>
      </c>
      <c r="E31" s="57" t="s">
        <v>106</v>
      </c>
      <c r="F31" s="58"/>
      <c r="G31" s="59">
        <v>33</v>
      </c>
      <c r="H31" s="60">
        <v>42.06</v>
      </c>
      <c r="I31" s="49">
        <f t="shared" si="1"/>
        <v>0</v>
      </c>
      <c r="J31" s="70">
        <f t="shared" si="0"/>
        <v>42.06</v>
      </c>
      <c r="K31" s="177">
        <f t="shared" si="2"/>
        <v>41.995000000000005</v>
      </c>
      <c r="L31" s="179">
        <v>9</v>
      </c>
    </row>
    <row r="32" spans="1:16" ht="27" customHeight="1" x14ac:dyDescent="0.25">
      <c r="A32" s="173"/>
      <c r="B32" s="175"/>
      <c r="C32" s="45" t="s">
        <v>103</v>
      </c>
      <c r="D32" s="46" t="s">
        <v>104</v>
      </c>
      <c r="E32" s="57" t="s">
        <v>105</v>
      </c>
      <c r="F32" s="210"/>
      <c r="G32" s="59">
        <v>69</v>
      </c>
      <c r="H32" s="60">
        <v>41.93</v>
      </c>
      <c r="I32" s="49">
        <f t="shared" si="1"/>
        <v>0</v>
      </c>
      <c r="J32" s="70">
        <f t="shared" si="0"/>
        <v>41.93</v>
      </c>
      <c r="K32" s="177"/>
      <c r="L32" s="179"/>
    </row>
    <row r="33" spans="1:12" ht="29.25" customHeight="1" x14ac:dyDescent="0.25">
      <c r="A33" s="180">
        <v>13</v>
      </c>
      <c r="B33" s="181" t="s">
        <v>113</v>
      </c>
      <c r="C33" s="52" t="s">
        <v>108</v>
      </c>
      <c r="D33" s="53" t="s">
        <v>109</v>
      </c>
      <c r="E33" s="61" t="s">
        <v>112</v>
      </c>
      <c r="F33" s="210">
        <v>12</v>
      </c>
      <c r="G33" s="211">
        <v>1</v>
      </c>
      <c r="H33" s="212">
        <v>42.25</v>
      </c>
      <c r="I33" s="49">
        <f t="shared" si="1"/>
        <v>0.15</v>
      </c>
      <c r="J33" s="70">
        <f t="shared" si="0"/>
        <v>42.1</v>
      </c>
      <c r="K33" s="177">
        <f t="shared" si="2"/>
        <v>41.984999999999999</v>
      </c>
      <c r="L33" s="213">
        <v>8</v>
      </c>
    </row>
    <row r="34" spans="1:12" ht="27" customHeight="1" thickBot="1" x14ac:dyDescent="0.3">
      <c r="A34" s="190"/>
      <c r="B34" s="191"/>
      <c r="C34" s="71" t="s">
        <v>114</v>
      </c>
      <c r="D34" s="72" t="s">
        <v>110</v>
      </c>
      <c r="E34" s="73" t="s">
        <v>117</v>
      </c>
      <c r="F34" s="74">
        <v>8</v>
      </c>
      <c r="G34" s="75">
        <v>2</v>
      </c>
      <c r="H34" s="76">
        <v>41.97</v>
      </c>
      <c r="I34" s="49">
        <f t="shared" si="1"/>
        <v>0.1</v>
      </c>
      <c r="J34" s="70">
        <f t="shared" si="0"/>
        <v>41.87</v>
      </c>
      <c r="K34" s="177"/>
      <c r="L34" s="192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133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68</v>
      </c>
      <c r="C10" s="90">
        <v>9</v>
      </c>
      <c r="D10" s="90">
        <v>40</v>
      </c>
      <c r="E10" s="91">
        <f>D10</f>
        <v>40</v>
      </c>
      <c r="F10" s="238">
        <f>MIN(C19:C83)</f>
        <v>41.84</v>
      </c>
      <c r="G10" s="235">
        <f>AVERAGE(C19:C83)</f>
        <v>42.465384615384622</v>
      </c>
      <c r="H10" s="93">
        <v>5</v>
      </c>
      <c r="I10" s="94">
        <f>G10-F10</f>
        <v>0.62538461538461831</v>
      </c>
      <c r="J10" s="95">
        <v>2.0370370370370369E-2</v>
      </c>
      <c r="K10" s="95">
        <f>J10</f>
        <v>2.0370370370370369E-2</v>
      </c>
      <c r="L10" s="96">
        <f>K10</f>
        <v>2.0370370370370369E-2</v>
      </c>
      <c r="M10" s="97" t="s">
        <v>134</v>
      </c>
      <c r="N10" s="98">
        <v>-20</v>
      </c>
      <c r="O10" s="240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67</v>
      </c>
      <c r="C11" s="90">
        <v>6</v>
      </c>
      <c r="D11" s="90">
        <v>100</v>
      </c>
      <c r="E11" s="91">
        <f>D11-D10</f>
        <v>60</v>
      </c>
      <c r="F11" s="239">
        <f>MIN(D19:D83)</f>
        <v>41.34</v>
      </c>
      <c r="G11" s="234">
        <f>AVERAGE(D19:D83)</f>
        <v>41.724576271186436</v>
      </c>
      <c r="H11" s="93">
        <v>3</v>
      </c>
      <c r="I11" s="94">
        <f>G11-F11</f>
        <v>0.38457627118643245</v>
      </c>
      <c r="J11" s="95">
        <v>5.0543981481481481E-2</v>
      </c>
      <c r="K11" s="95">
        <f>J11-J10</f>
        <v>3.0173611111111113E-2</v>
      </c>
      <c r="L11" s="96">
        <f>K11</f>
        <v>3.0173611111111113E-2</v>
      </c>
      <c r="M11" s="97" t="s">
        <v>135</v>
      </c>
      <c r="N11" s="98"/>
      <c r="O11" s="240" t="s">
        <v>138</v>
      </c>
      <c r="P11" s="100"/>
    </row>
    <row r="12" spans="1:16" s="3" customFormat="1" ht="30" customHeight="1" thickBot="1" x14ac:dyDescent="0.3">
      <c r="A12" s="88">
        <v>3</v>
      </c>
      <c r="B12" s="89" t="s">
        <v>68</v>
      </c>
      <c r="C12" s="101">
        <v>4</v>
      </c>
      <c r="D12" s="90">
        <v>131</v>
      </c>
      <c r="E12" s="91">
        <f>D12-D11</f>
        <v>31</v>
      </c>
      <c r="F12" s="238">
        <f>MIN(E19:E83)</f>
        <v>41.84</v>
      </c>
      <c r="G12" s="235">
        <f>AVERAGE(E19:E83)</f>
        <v>42.140666666666661</v>
      </c>
      <c r="H12" s="93">
        <v>6</v>
      </c>
      <c r="I12" s="94">
        <f>G12-F12</f>
        <v>0.30066666666665753</v>
      </c>
      <c r="J12" s="95">
        <v>6.6759259259259254E-2</v>
      </c>
      <c r="K12" s="95">
        <f>J12-J11</f>
        <v>1.6215277777777773E-2</v>
      </c>
      <c r="L12" s="95">
        <f>K12+K10</f>
        <v>3.6585648148148145E-2</v>
      </c>
      <c r="M12" s="97" t="s">
        <v>136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67</v>
      </c>
      <c r="C13" s="104">
        <v>33</v>
      </c>
      <c r="D13" s="104">
        <v>166</v>
      </c>
      <c r="E13" s="91">
        <f>D13-D12</f>
        <v>35</v>
      </c>
      <c r="F13" s="236">
        <f>MIN(F19:F83)</f>
        <v>41.42</v>
      </c>
      <c r="G13" s="131">
        <f>AVERAGE(F19:F83)</f>
        <v>41.815714285714286</v>
      </c>
      <c r="H13" s="132">
        <v>6</v>
      </c>
      <c r="I13" s="105">
        <f>G13-F13</f>
        <v>0.39571428571428413</v>
      </c>
      <c r="J13" s="95">
        <v>8.376296296296297E-2</v>
      </c>
      <c r="K13" s="107">
        <f>J13-J12</f>
        <v>1.7003703703703715E-2</v>
      </c>
      <c r="L13" s="106">
        <f>K13+K11</f>
        <v>4.7177314814814825E-2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41.84</v>
      </c>
      <c r="G14" s="134">
        <f>AVERAGE(G10,G12)</f>
        <v>42.303025641025641</v>
      </c>
      <c r="H14" s="134" t="s">
        <v>131</v>
      </c>
      <c r="I14" s="111">
        <f>AVERAGE(I10,I12)</f>
        <v>0.46302564102563792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41.38</v>
      </c>
      <c r="G15" s="117">
        <f>AVERAGE(G11,G13)</f>
        <v>41.770145278450357</v>
      </c>
      <c r="H15" s="117" t="s">
        <v>132</v>
      </c>
      <c r="I15" s="118">
        <f>AVERAGE(I11,I13)</f>
        <v>0.39014527845035829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41.61</v>
      </c>
      <c r="G16" s="121">
        <f>AVERAGE(G10:G13)</f>
        <v>42.036585459737999</v>
      </c>
      <c r="H16" s="122"/>
      <c r="I16" s="123">
        <f>AVERAGE(I10:I13)</f>
        <v>0.42658545973799811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Терещенко Андрей</v>
      </c>
      <c r="D18" s="135" t="str">
        <f>B11</f>
        <v>Паненко Евгений</v>
      </c>
      <c r="E18" s="135" t="str">
        <f>B12</f>
        <v>Терещенко Андрей</v>
      </c>
      <c r="F18" s="135" t="str">
        <f>B13</f>
        <v>Паненко Евгений</v>
      </c>
    </row>
    <row r="19" spans="2:14" x14ac:dyDescent="0.25">
      <c r="B19" s="1">
        <v>1</v>
      </c>
      <c r="C19" s="136">
        <v>43.17</v>
      </c>
      <c r="D19" s="137">
        <v>43.12</v>
      </c>
      <c r="E19" s="137">
        <v>43.42</v>
      </c>
      <c r="F19" s="138">
        <v>42.74</v>
      </c>
      <c r="M19" s="2"/>
      <c r="N19" s="2"/>
    </row>
    <row r="20" spans="2:14" x14ac:dyDescent="0.25">
      <c r="B20" s="1">
        <v>2</v>
      </c>
      <c r="C20" s="139">
        <v>42.73</v>
      </c>
      <c r="D20" s="140">
        <v>41.83</v>
      </c>
      <c r="E20" s="140">
        <v>42.39</v>
      </c>
      <c r="F20" s="141">
        <v>41.96</v>
      </c>
      <c r="M20" s="3"/>
      <c r="N20" s="3"/>
    </row>
    <row r="21" spans="2:14" x14ac:dyDescent="0.25">
      <c r="B21" s="1">
        <v>3</v>
      </c>
      <c r="C21" s="139">
        <v>42.64</v>
      </c>
      <c r="D21" s="140">
        <v>41.89</v>
      </c>
      <c r="E21" s="140">
        <v>42.3</v>
      </c>
      <c r="F21" s="141">
        <v>42.2</v>
      </c>
      <c r="M21" s="3"/>
      <c r="N21" s="3"/>
    </row>
    <row r="22" spans="2:14" x14ac:dyDescent="0.25">
      <c r="B22" s="1">
        <v>4</v>
      </c>
      <c r="C22" s="139">
        <v>42.47</v>
      </c>
      <c r="D22" s="140">
        <v>41.91</v>
      </c>
      <c r="E22" s="140">
        <v>42.34</v>
      </c>
      <c r="F22" s="141">
        <v>41.52</v>
      </c>
      <c r="M22" s="3"/>
      <c r="N22" s="3"/>
    </row>
    <row r="23" spans="2:14" x14ac:dyDescent="0.25">
      <c r="B23" s="1">
        <v>5</v>
      </c>
      <c r="C23" s="139">
        <v>42.25</v>
      </c>
      <c r="D23" s="140">
        <v>41.7</v>
      </c>
      <c r="E23" s="140">
        <v>42.14</v>
      </c>
      <c r="F23" s="141">
        <v>41.68</v>
      </c>
    </row>
    <row r="24" spans="2:14" x14ac:dyDescent="0.25">
      <c r="B24" s="1">
        <v>6</v>
      </c>
      <c r="C24" s="139">
        <v>42.07</v>
      </c>
      <c r="D24" s="140">
        <v>41.88</v>
      </c>
      <c r="E24" s="140">
        <v>42.43</v>
      </c>
      <c r="F24" s="141">
        <v>41.98</v>
      </c>
    </row>
    <row r="25" spans="2:14" x14ac:dyDescent="0.25">
      <c r="B25" s="1">
        <v>7</v>
      </c>
      <c r="C25" s="139">
        <v>42.32</v>
      </c>
      <c r="D25" s="140">
        <v>41.82</v>
      </c>
      <c r="E25" s="140">
        <v>42.11</v>
      </c>
      <c r="F25" s="141">
        <v>42.06</v>
      </c>
    </row>
    <row r="26" spans="2:14" x14ac:dyDescent="0.25">
      <c r="B26" s="1">
        <v>8</v>
      </c>
      <c r="C26" s="139">
        <v>41.9</v>
      </c>
      <c r="D26" s="140">
        <v>41.91</v>
      </c>
      <c r="E26" s="140">
        <v>42.47</v>
      </c>
      <c r="F26" s="141">
        <v>41.62</v>
      </c>
    </row>
    <row r="27" spans="2:14" x14ac:dyDescent="0.25">
      <c r="B27" s="1">
        <v>9</v>
      </c>
      <c r="C27" s="139">
        <v>42.32</v>
      </c>
      <c r="D27" s="140">
        <v>41.67</v>
      </c>
      <c r="E27" s="140">
        <v>42.08</v>
      </c>
      <c r="F27" s="141">
        <v>41.63</v>
      </c>
    </row>
    <row r="28" spans="2:14" x14ac:dyDescent="0.25">
      <c r="B28" s="1">
        <v>10</v>
      </c>
      <c r="C28" s="139">
        <v>42.18</v>
      </c>
      <c r="D28" s="140">
        <v>41.52</v>
      </c>
      <c r="E28" s="140">
        <v>41.9</v>
      </c>
      <c r="F28" s="141">
        <v>41.42</v>
      </c>
    </row>
    <row r="29" spans="2:14" x14ac:dyDescent="0.25">
      <c r="B29" s="1">
        <v>11</v>
      </c>
      <c r="C29" s="139">
        <v>42.17</v>
      </c>
      <c r="D29" s="140">
        <v>41.56</v>
      </c>
      <c r="E29" s="140">
        <v>41.99</v>
      </c>
      <c r="F29" s="141">
        <v>41.44</v>
      </c>
    </row>
    <row r="30" spans="2:14" x14ac:dyDescent="0.25">
      <c r="B30" s="1">
        <v>12</v>
      </c>
      <c r="C30" s="139">
        <v>45.31</v>
      </c>
      <c r="D30" s="140">
        <v>41.78</v>
      </c>
      <c r="E30" s="140">
        <v>41.96</v>
      </c>
      <c r="F30" s="141">
        <v>41.85</v>
      </c>
    </row>
    <row r="31" spans="2:14" x14ac:dyDescent="0.25">
      <c r="B31" s="1">
        <v>13</v>
      </c>
      <c r="C31" s="139">
        <v>41.98</v>
      </c>
      <c r="D31" s="140">
        <v>42.78</v>
      </c>
      <c r="E31" s="140">
        <v>41.89</v>
      </c>
      <c r="F31" s="141">
        <v>41.7</v>
      </c>
    </row>
    <row r="32" spans="2:14" x14ac:dyDescent="0.25">
      <c r="B32" s="1">
        <v>14</v>
      </c>
      <c r="C32" s="139">
        <v>42.21</v>
      </c>
      <c r="D32" s="140">
        <v>41.63</v>
      </c>
      <c r="E32" s="140">
        <v>41.99</v>
      </c>
      <c r="F32" s="141">
        <v>41.7</v>
      </c>
    </row>
    <row r="33" spans="2:6" x14ac:dyDescent="0.25">
      <c r="B33" s="1">
        <v>15</v>
      </c>
      <c r="C33" s="139">
        <v>41.89</v>
      </c>
      <c r="D33" s="140">
        <v>41.75</v>
      </c>
      <c r="E33" s="140">
        <v>41.91</v>
      </c>
      <c r="F33" s="141">
        <v>41.73</v>
      </c>
    </row>
    <row r="34" spans="2:6" x14ac:dyDescent="0.25">
      <c r="B34" s="1">
        <v>16</v>
      </c>
      <c r="C34" s="139">
        <v>41.93</v>
      </c>
      <c r="D34" s="140">
        <v>41.97</v>
      </c>
      <c r="E34" s="140">
        <v>41.84</v>
      </c>
      <c r="F34" s="141">
        <v>41.59</v>
      </c>
    </row>
    <row r="35" spans="2:6" x14ac:dyDescent="0.25">
      <c r="B35" s="1">
        <v>17</v>
      </c>
      <c r="C35" s="139">
        <v>44.13</v>
      </c>
      <c r="D35" s="140">
        <v>41.87</v>
      </c>
      <c r="E35" s="140">
        <v>42.03</v>
      </c>
      <c r="F35" s="141">
        <v>41.51</v>
      </c>
    </row>
    <row r="36" spans="2:6" x14ac:dyDescent="0.25">
      <c r="B36" s="1">
        <v>18</v>
      </c>
      <c r="C36" s="139">
        <v>42.59</v>
      </c>
      <c r="D36" s="140">
        <v>43.43</v>
      </c>
      <c r="E36" s="140">
        <v>42.09</v>
      </c>
      <c r="F36" s="141">
        <v>41.61</v>
      </c>
    </row>
    <row r="37" spans="2:6" x14ac:dyDescent="0.25">
      <c r="B37" s="1">
        <v>19</v>
      </c>
      <c r="C37" s="139">
        <v>44.41</v>
      </c>
      <c r="D37" s="140">
        <v>41.91</v>
      </c>
      <c r="E37" s="140">
        <v>41.89</v>
      </c>
      <c r="F37" s="141">
        <v>41.61</v>
      </c>
    </row>
    <row r="38" spans="2:6" x14ac:dyDescent="0.25">
      <c r="B38" s="1">
        <v>20</v>
      </c>
      <c r="C38" s="139">
        <v>42.14</v>
      </c>
      <c r="D38" s="140">
        <v>41.56</v>
      </c>
      <c r="E38" s="140">
        <v>42.17</v>
      </c>
      <c r="F38" s="141">
        <v>41.64</v>
      </c>
    </row>
    <row r="39" spans="2:6" x14ac:dyDescent="0.25">
      <c r="B39" s="1">
        <v>21</v>
      </c>
      <c r="C39" s="139">
        <v>41.84</v>
      </c>
      <c r="D39" s="140">
        <v>41.52</v>
      </c>
      <c r="E39" s="140">
        <v>42.13</v>
      </c>
      <c r="F39" s="141">
        <v>41.56</v>
      </c>
    </row>
    <row r="40" spans="2:6" x14ac:dyDescent="0.25">
      <c r="B40" s="1">
        <v>22</v>
      </c>
      <c r="C40" s="139">
        <v>41.96</v>
      </c>
      <c r="D40" s="140">
        <v>41.79</v>
      </c>
      <c r="E40" s="140">
        <v>41.9</v>
      </c>
      <c r="F40" s="141">
        <v>41.72</v>
      </c>
    </row>
    <row r="41" spans="2:6" x14ac:dyDescent="0.25">
      <c r="B41" s="1">
        <v>23</v>
      </c>
      <c r="C41" s="139">
        <v>44.08</v>
      </c>
      <c r="D41" s="140">
        <v>41.64</v>
      </c>
      <c r="E41" s="140">
        <v>42.24</v>
      </c>
      <c r="F41" s="141">
        <v>41.76</v>
      </c>
    </row>
    <row r="42" spans="2:6" x14ac:dyDescent="0.25">
      <c r="B42" s="1">
        <v>24</v>
      </c>
      <c r="C42" s="139">
        <v>42.31</v>
      </c>
      <c r="D42" s="140">
        <v>41.63</v>
      </c>
      <c r="E42" s="140">
        <v>41.98</v>
      </c>
      <c r="F42" s="141">
        <v>41.52</v>
      </c>
    </row>
    <row r="43" spans="2:6" x14ac:dyDescent="0.25">
      <c r="B43" s="1">
        <v>25</v>
      </c>
      <c r="C43" s="139">
        <v>42.03</v>
      </c>
      <c r="D43" s="140">
        <v>41.66</v>
      </c>
      <c r="E43" s="140">
        <v>42.26</v>
      </c>
      <c r="F43" s="141">
        <v>41.61</v>
      </c>
    </row>
    <row r="44" spans="2:6" x14ac:dyDescent="0.25">
      <c r="B44" s="1">
        <v>26</v>
      </c>
      <c r="C44" s="139">
        <v>41.92</v>
      </c>
      <c r="D44" s="140">
        <v>41.47</v>
      </c>
      <c r="E44" s="140">
        <v>42.03</v>
      </c>
      <c r="F44" s="141">
        <v>42.56</v>
      </c>
    </row>
    <row r="45" spans="2:6" x14ac:dyDescent="0.25">
      <c r="B45" s="1">
        <v>27</v>
      </c>
      <c r="C45" s="139">
        <v>41.94</v>
      </c>
      <c r="D45" s="140">
        <v>41.52</v>
      </c>
      <c r="E45" s="140">
        <v>42.17</v>
      </c>
      <c r="F45" s="141">
        <v>42.76</v>
      </c>
    </row>
    <row r="46" spans="2:6" x14ac:dyDescent="0.25">
      <c r="B46" s="1">
        <v>28</v>
      </c>
      <c r="C46" s="139">
        <v>41.98</v>
      </c>
      <c r="D46" s="140">
        <v>41.56</v>
      </c>
      <c r="E46" s="140">
        <v>41.87</v>
      </c>
      <c r="F46" s="141">
        <v>41.84</v>
      </c>
    </row>
    <row r="47" spans="2:6" x14ac:dyDescent="0.25">
      <c r="B47" s="1">
        <v>29</v>
      </c>
      <c r="C47" s="139">
        <v>42.07</v>
      </c>
      <c r="D47" s="140">
        <v>41.34</v>
      </c>
      <c r="E47" s="140">
        <v>42.06</v>
      </c>
      <c r="F47" s="141">
        <v>41.98</v>
      </c>
    </row>
    <row r="48" spans="2:6" x14ac:dyDescent="0.25">
      <c r="B48" s="1">
        <v>30</v>
      </c>
      <c r="C48" s="139">
        <v>42.15</v>
      </c>
      <c r="D48" s="140">
        <v>41.47</v>
      </c>
      <c r="E48" s="140">
        <v>42.24</v>
      </c>
      <c r="F48" s="141">
        <v>42.48</v>
      </c>
    </row>
    <row r="49" spans="2:6" x14ac:dyDescent="0.25">
      <c r="B49" s="1">
        <v>31</v>
      </c>
      <c r="C49" s="139">
        <v>42.03</v>
      </c>
      <c r="D49" s="140">
        <v>41.42</v>
      </c>
      <c r="E49" s="140"/>
      <c r="F49" s="141">
        <v>41.83</v>
      </c>
    </row>
    <row r="50" spans="2:6" x14ac:dyDescent="0.25">
      <c r="B50" s="1">
        <v>32</v>
      </c>
      <c r="C50" s="139">
        <v>42.12</v>
      </c>
      <c r="D50" s="140">
        <v>41.65</v>
      </c>
      <c r="E50" s="140"/>
      <c r="F50" s="141">
        <v>41.51</v>
      </c>
    </row>
    <row r="51" spans="2:6" x14ac:dyDescent="0.25">
      <c r="B51" s="1">
        <v>33</v>
      </c>
      <c r="C51" s="139">
        <v>42.16</v>
      </c>
      <c r="D51" s="140">
        <v>41.45</v>
      </c>
      <c r="E51" s="140"/>
      <c r="F51" s="141">
        <v>41.83</v>
      </c>
    </row>
    <row r="52" spans="2:6" x14ac:dyDescent="0.25">
      <c r="B52" s="1">
        <v>34</v>
      </c>
      <c r="C52" s="139">
        <v>43.02</v>
      </c>
      <c r="D52" s="140">
        <v>41.66</v>
      </c>
      <c r="E52" s="140"/>
      <c r="F52" s="141">
        <v>41.75</v>
      </c>
    </row>
    <row r="53" spans="2:6" x14ac:dyDescent="0.25">
      <c r="B53" s="1">
        <v>35</v>
      </c>
      <c r="C53" s="139">
        <v>42.15</v>
      </c>
      <c r="D53" s="140">
        <v>41.65</v>
      </c>
      <c r="E53" s="140"/>
      <c r="F53" s="141">
        <v>41.65</v>
      </c>
    </row>
    <row r="54" spans="2:6" x14ac:dyDescent="0.25">
      <c r="B54" s="1">
        <v>36</v>
      </c>
      <c r="C54" s="139">
        <v>42.21</v>
      </c>
      <c r="D54" s="140">
        <v>41.59</v>
      </c>
      <c r="E54" s="140"/>
      <c r="F54" s="141"/>
    </row>
    <row r="55" spans="2:6" x14ac:dyDescent="0.25">
      <c r="B55" s="1">
        <v>37</v>
      </c>
      <c r="C55" s="139">
        <v>42.21</v>
      </c>
      <c r="D55" s="140">
        <v>41.89</v>
      </c>
      <c r="E55" s="140"/>
      <c r="F55" s="141"/>
    </row>
    <row r="56" spans="2:6" x14ac:dyDescent="0.25">
      <c r="B56" s="1">
        <v>38</v>
      </c>
      <c r="C56" s="139">
        <v>42.17</v>
      </c>
      <c r="D56" s="140">
        <v>41.82</v>
      </c>
      <c r="E56" s="140"/>
      <c r="F56" s="141"/>
    </row>
    <row r="57" spans="2:6" x14ac:dyDescent="0.25">
      <c r="B57" s="1">
        <v>39</v>
      </c>
      <c r="C57" s="139">
        <v>42.99</v>
      </c>
      <c r="D57" s="140">
        <v>41.46</v>
      </c>
      <c r="E57" s="140"/>
      <c r="F57" s="141"/>
    </row>
    <row r="58" spans="2:6" x14ac:dyDescent="0.25">
      <c r="B58" s="1">
        <v>40</v>
      </c>
      <c r="C58" s="139"/>
      <c r="D58" s="140">
        <v>41.74</v>
      </c>
      <c r="E58" s="140"/>
      <c r="F58" s="141"/>
    </row>
    <row r="59" spans="2:6" x14ac:dyDescent="0.25">
      <c r="B59" s="1">
        <v>41</v>
      </c>
      <c r="C59" s="139"/>
      <c r="D59" s="140">
        <v>41.47</v>
      </c>
      <c r="E59" s="140"/>
      <c r="F59" s="141"/>
    </row>
    <row r="60" spans="2:6" x14ac:dyDescent="0.25">
      <c r="B60" s="1">
        <v>42</v>
      </c>
      <c r="C60" s="139"/>
      <c r="D60" s="140">
        <v>41.44</v>
      </c>
      <c r="E60" s="140"/>
      <c r="F60" s="141"/>
    </row>
    <row r="61" spans="2:6" x14ac:dyDescent="0.25">
      <c r="B61" s="1">
        <v>43</v>
      </c>
      <c r="C61" s="139"/>
      <c r="D61" s="140">
        <v>41.57</v>
      </c>
      <c r="E61" s="140"/>
      <c r="F61" s="141"/>
    </row>
    <row r="62" spans="2:6" x14ac:dyDescent="0.25">
      <c r="B62" s="1">
        <v>44</v>
      </c>
      <c r="C62" s="139"/>
      <c r="D62" s="140">
        <v>41.64</v>
      </c>
      <c r="E62" s="140"/>
      <c r="F62" s="141"/>
    </row>
    <row r="63" spans="2:6" x14ac:dyDescent="0.25">
      <c r="B63" s="1">
        <v>45</v>
      </c>
      <c r="C63" s="139"/>
      <c r="D63" s="140">
        <v>41.65</v>
      </c>
      <c r="E63" s="140"/>
      <c r="F63" s="141"/>
    </row>
    <row r="64" spans="2:6" x14ac:dyDescent="0.25">
      <c r="B64" s="1">
        <v>46</v>
      </c>
      <c r="C64" s="139"/>
      <c r="D64" s="140">
        <v>41.86</v>
      </c>
      <c r="E64" s="140"/>
      <c r="F64" s="141"/>
    </row>
    <row r="65" spans="2:6" x14ac:dyDescent="0.25">
      <c r="B65" s="1">
        <v>47</v>
      </c>
      <c r="C65" s="139"/>
      <c r="D65" s="140">
        <v>41.84</v>
      </c>
      <c r="E65" s="140"/>
      <c r="F65" s="141"/>
    </row>
    <row r="66" spans="2:6" x14ac:dyDescent="0.25">
      <c r="B66" s="1">
        <v>48</v>
      </c>
      <c r="C66" s="139"/>
      <c r="D66" s="140">
        <v>41.76</v>
      </c>
      <c r="E66" s="140"/>
      <c r="F66" s="141"/>
    </row>
    <row r="67" spans="2:6" x14ac:dyDescent="0.25">
      <c r="B67" s="1">
        <v>49</v>
      </c>
      <c r="C67" s="139"/>
      <c r="D67" s="140">
        <v>41.63</v>
      </c>
      <c r="E67" s="140"/>
      <c r="F67" s="141"/>
    </row>
    <row r="68" spans="2:6" x14ac:dyDescent="0.25">
      <c r="B68" s="1">
        <v>50</v>
      </c>
      <c r="C68" s="139"/>
      <c r="D68" s="140">
        <v>41.64</v>
      </c>
      <c r="E68" s="140"/>
      <c r="F68" s="141"/>
    </row>
    <row r="69" spans="2:6" x14ac:dyDescent="0.25">
      <c r="B69" s="1">
        <v>51</v>
      </c>
      <c r="C69" s="139"/>
      <c r="D69" s="140">
        <v>41.69</v>
      </c>
      <c r="E69" s="140"/>
      <c r="F69" s="141"/>
    </row>
    <row r="70" spans="2:6" x14ac:dyDescent="0.25">
      <c r="B70" s="1">
        <v>52</v>
      </c>
      <c r="C70" s="139"/>
      <c r="D70" s="140">
        <v>41.48</v>
      </c>
      <c r="E70" s="140"/>
      <c r="F70" s="141"/>
    </row>
    <row r="71" spans="2:6" x14ac:dyDescent="0.25">
      <c r="B71" s="1">
        <v>53</v>
      </c>
      <c r="C71" s="139"/>
      <c r="D71" s="140">
        <v>41.49</v>
      </c>
      <c r="E71" s="140"/>
      <c r="F71" s="141"/>
    </row>
    <row r="72" spans="2:6" x14ac:dyDescent="0.25">
      <c r="B72" s="1">
        <v>54</v>
      </c>
      <c r="C72" s="139"/>
      <c r="D72" s="140">
        <v>41.37</v>
      </c>
      <c r="E72" s="140"/>
      <c r="F72" s="141"/>
    </row>
    <row r="73" spans="2:6" x14ac:dyDescent="0.25">
      <c r="B73" s="1">
        <v>55</v>
      </c>
      <c r="C73" s="139"/>
      <c r="D73" s="140">
        <v>41.48</v>
      </c>
      <c r="E73" s="140"/>
      <c r="F73" s="141"/>
    </row>
    <row r="74" spans="2:6" x14ac:dyDescent="0.25">
      <c r="B74" s="1">
        <v>56</v>
      </c>
      <c r="C74" s="139"/>
      <c r="D74" s="140">
        <v>41.56</v>
      </c>
      <c r="E74" s="140"/>
      <c r="F74" s="141"/>
    </row>
    <row r="75" spans="2:6" x14ac:dyDescent="0.25">
      <c r="B75" s="1">
        <v>57</v>
      </c>
      <c r="C75" s="139"/>
      <c r="D75" s="140">
        <v>41.58</v>
      </c>
      <c r="E75" s="140"/>
      <c r="F75" s="141"/>
    </row>
    <row r="76" spans="2:6" x14ac:dyDescent="0.25">
      <c r="B76" s="1">
        <v>58</v>
      </c>
      <c r="C76" s="139"/>
      <c r="D76" s="140">
        <v>41.56</v>
      </c>
      <c r="E76" s="140"/>
      <c r="F76" s="141"/>
    </row>
    <row r="77" spans="2:6" x14ac:dyDescent="0.25">
      <c r="B77" s="1">
        <v>59</v>
      </c>
      <c r="C77" s="139"/>
      <c r="D77" s="140">
        <v>41.62</v>
      </c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6" zoomScale="75" zoomScaleNormal="75" workbookViewId="0">
      <selection activeCell="L46" sqref="L4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74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75</v>
      </c>
      <c r="C10" s="90">
        <v>10</v>
      </c>
      <c r="D10" s="90">
        <v>38</v>
      </c>
      <c r="E10" s="91">
        <f>D10</f>
        <v>38</v>
      </c>
      <c r="F10" s="242">
        <f>MIN(C19:C83)</f>
        <v>41.28</v>
      </c>
      <c r="G10" s="235">
        <f>AVERAGE(C19:C83)</f>
        <v>41.870270270270268</v>
      </c>
      <c r="H10" s="93">
        <v>6</v>
      </c>
      <c r="I10" s="94">
        <f>G10-F10</f>
        <v>0.59027027027026691</v>
      </c>
      <c r="J10" s="95">
        <v>1.9224537037037037E-2</v>
      </c>
      <c r="K10" s="95">
        <f>J10</f>
        <v>1.9224537037037037E-2</v>
      </c>
      <c r="L10" s="96">
        <f>K10</f>
        <v>1.9224537037037037E-2</v>
      </c>
      <c r="M10" s="97" t="s">
        <v>139</v>
      </c>
      <c r="N10" s="98">
        <v>-20</v>
      </c>
      <c r="O10" s="240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97</v>
      </c>
      <c r="C11" s="90">
        <v>8</v>
      </c>
      <c r="D11" s="90">
        <v>64</v>
      </c>
      <c r="E11" s="91">
        <f>D11-D10</f>
        <v>26</v>
      </c>
      <c r="F11" s="237">
        <f>MIN(D19:D83)</f>
        <v>41.91</v>
      </c>
      <c r="G11" s="234">
        <f>AVERAGE(D19:D83)</f>
        <v>42.255599999999994</v>
      </c>
      <c r="H11" s="93">
        <v>5</v>
      </c>
      <c r="I11" s="94">
        <f>G11-F11</f>
        <v>0.34559999999999746</v>
      </c>
      <c r="J11" s="95">
        <v>3.3020833333333333E-2</v>
      </c>
      <c r="K11" s="95">
        <f>J11-J10</f>
        <v>1.3796296296296296E-2</v>
      </c>
      <c r="L11" s="96">
        <f>K11</f>
        <v>1.3796296296296296E-2</v>
      </c>
      <c r="M11" s="97" t="s">
        <v>140</v>
      </c>
      <c r="N11" s="98"/>
      <c r="O11" s="99"/>
      <c r="P11" s="100"/>
    </row>
    <row r="12" spans="1:16" s="3" customFormat="1" ht="30" customHeight="1" x14ac:dyDescent="0.25">
      <c r="A12" s="88">
        <v>3</v>
      </c>
      <c r="B12" s="89" t="s">
        <v>97</v>
      </c>
      <c r="C12" s="101">
        <v>21</v>
      </c>
      <c r="D12" s="90">
        <v>105</v>
      </c>
      <c r="E12" s="91">
        <f>D12-D11</f>
        <v>41</v>
      </c>
      <c r="F12" s="241">
        <f>MIN(E19:E83)</f>
        <v>41.95</v>
      </c>
      <c r="G12" s="92">
        <f>AVERAGE(E19:E83)</f>
        <v>42.28949999999999</v>
      </c>
      <c r="H12" s="93">
        <v>4</v>
      </c>
      <c r="I12" s="94">
        <f>G12-F12</f>
        <v>0.33949999999998681</v>
      </c>
      <c r="J12" s="95">
        <v>5.4201388888888889E-2</v>
      </c>
      <c r="K12" s="95">
        <f>J12-J11</f>
        <v>2.1180555555555557E-2</v>
      </c>
      <c r="L12" s="95">
        <f>K12+K11</f>
        <v>3.4976851851851856E-2</v>
      </c>
      <c r="M12" s="97" t="s">
        <v>141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75</v>
      </c>
      <c r="C13" s="104">
        <v>5</v>
      </c>
      <c r="D13" s="104">
        <v>166</v>
      </c>
      <c r="E13" s="91">
        <f>D13-D12</f>
        <v>61</v>
      </c>
      <c r="F13" s="130">
        <f>MIN(F19:F83)</f>
        <v>41.4</v>
      </c>
      <c r="G13" s="131">
        <f>AVERAGE(F19:F83)</f>
        <v>41.918524590163941</v>
      </c>
      <c r="H13" s="132">
        <v>8</v>
      </c>
      <c r="I13" s="105">
        <f>G13-F13</f>
        <v>0.51852459016394192</v>
      </c>
      <c r="J13" s="95">
        <v>8.3761574074074072E-2</v>
      </c>
      <c r="K13" s="107">
        <f>J13-J12</f>
        <v>2.9560185185185182E-2</v>
      </c>
      <c r="L13" s="106">
        <f>K13+K10</f>
        <v>4.8784722222222215E-2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AVERAGE(F10,F13)</f>
        <v>41.34</v>
      </c>
      <c r="G14" s="134">
        <f>AVERAGE(G10,G13)</f>
        <v>41.894397430217104</v>
      </c>
      <c r="H14" s="134" t="s">
        <v>142</v>
      </c>
      <c r="I14" s="111">
        <f>AVERAGE(I10,I13)</f>
        <v>0.55439743021710441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41.93</v>
      </c>
      <c r="G15" s="117">
        <f>AVERAGE(G11,G12)</f>
        <v>42.272549999999995</v>
      </c>
      <c r="H15" s="117" t="s">
        <v>131</v>
      </c>
      <c r="I15" s="118">
        <f>AVERAGE(I11,I12)</f>
        <v>0.34254999999999214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41.634999999999998</v>
      </c>
      <c r="G16" s="121">
        <f>AVERAGE(G10:G13)</f>
        <v>42.083473715108553</v>
      </c>
      <c r="H16" s="122"/>
      <c r="I16" s="123">
        <f>AVERAGE(I10:I13)</f>
        <v>0.44847371510854828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Пикулин Павел</v>
      </c>
      <c r="D18" s="135" t="str">
        <f>B11</f>
        <v>Несторенко Андрей</v>
      </c>
      <c r="E18" s="135" t="str">
        <f>B12</f>
        <v>Несторенко Андрей</v>
      </c>
      <c r="F18" s="135" t="str">
        <f>B13</f>
        <v>Пикулин Павел</v>
      </c>
    </row>
    <row r="19" spans="2:14" x14ac:dyDescent="0.25">
      <c r="B19" s="1">
        <v>1</v>
      </c>
      <c r="C19" s="136">
        <v>42.37</v>
      </c>
      <c r="D19" s="137">
        <v>43.35</v>
      </c>
      <c r="E19" s="137">
        <v>42.92</v>
      </c>
      <c r="F19" s="138">
        <v>42.81</v>
      </c>
      <c r="M19" s="2"/>
      <c r="N19" s="2"/>
    </row>
    <row r="20" spans="2:14" x14ac:dyDescent="0.25">
      <c r="B20" s="1">
        <v>2</v>
      </c>
      <c r="C20" s="139">
        <v>42.32</v>
      </c>
      <c r="D20" s="140">
        <v>42.26</v>
      </c>
      <c r="E20" s="140">
        <v>42.52</v>
      </c>
      <c r="F20" s="141">
        <v>41.79</v>
      </c>
      <c r="M20" s="3"/>
      <c r="N20" s="3"/>
    </row>
    <row r="21" spans="2:14" x14ac:dyDescent="0.25">
      <c r="B21" s="1">
        <v>3</v>
      </c>
      <c r="C21" s="139">
        <v>42.19</v>
      </c>
      <c r="D21" s="140">
        <v>42.2</v>
      </c>
      <c r="E21" s="140">
        <v>41.99</v>
      </c>
      <c r="F21" s="141">
        <v>41.84</v>
      </c>
      <c r="M21" s="3"/>
      <c r="N21" s="3"/>
    </row>
    <row r="22" spans="2:14" x14ac:dyDescent="0.25">
      <c r="B22" s="1">
        <v>4</v>
      </c>
      <c r="C22" s="139">
        <v>42</v>
      </c>
      <c r="D22" s="140">
        <v>42.29</v>
      </c>
      <c r="E22" s="140">
        <v>42.03</v>
      </c>
      <c r="F22" s="141">
        <v>41.81</v>
      </c>
      <c r="M22" s="3"/>
      <c r="N22" s="3"/>
    </row>
    <row r="23" spans="2:14" x14ac:dyDescent="0.25">
      <c r="B23" s="1">
        <v>5</v>
      </c>
      <c r="C23" s="139">
        <v>42.21</v>
      </c>
      <c r="D23" s="140">
        <v>42.16</v>
      </c>
      <c r="E23" s="140">
        <v>42.13</v>
      </c>
      <c r="F23" s="141">
        <v>41.69</v>
      </c>
    </row>
    <row r="24" spans="2:14" x14ac:dyDescent="0.25">
      <c r="B24" s="1">
        <v>6</v>
      </c>
      <c r="C24" s="139">
        <v>42.43</v>
      </c>
      <c r="D24" s="140">
        <v>42.07</v>
      </c>
      <c r="E24" s="140">
        <v>41.95</v>
      </c>
      <c r="F24" s="141">
        <v>41.52</v>
      </c>
    </row>
    <row r="25" spans="2:14" x14ac:dyDescent="0.25">
      <c r="B25" s="1">
        <v>7</v>
      </c>
      <c r="C25" s="139">
        <v>42.56</v>
      </c>
      <c r="D25" s="140">
        <v>42.19</v>
      </c>
      <c r="E25" s="140">
        <v>42.07</v>
      </c>
      <c r="F25" s="141">
        <v>41.67</v>
      </c>
    </row>
    <row r="26" spans="2:14" x14ac:dyDescent="0.25">
      <c r="B26" s="1">
        <v>8</v>
      </c>
      <c r="C26" s="139">
        <v>42.37</v>
      </c>
      <c r="D26" s="140">
        <v>42.75</v>
      </c>
      <c r="E26" s="140">
        <v>42.14</v>
      </c>
      <c r="F26" s="141">
        <v>41.68</v>
      </c>
    </row>
    <row r="27" spans="2:14" x14ac:dyDescent="0.25">
      <c r="B27" s="1">
        <v>9</v>
      </c>
      <c r="C27" s="139">
        <v>42.38</v>
      </c>
      <c r="D27" s="140">
        <v>42.2</v>
      </c>
      <c r="E27" s="140">
        <v>42.06</v>
      </c>
      <c r="F27" s="141">
        <v>41.51</v>
      </c>
    </row>
    <row r="28" spans="2:14" x14ac:dyDescent="0.25">
      <c r="B28" s="1">
        <v>10</v>
      </c>
      <c r="C28" s="139">
        <v>42.01</v>
      </c>
      <c r="D28" s="140">
        <v>42.56</v>
      </c>
      <c r="E28" s="140">
        <v>42.29</v>
      </c>
      <c r="F28" s="141">
        <v>41.9</v>
      </c>
    </row>
    <row r="29" spans="2:14" x14ac:dyDescent="0.25">
      <c r="B29" s="1">
        <v>11</v>
      </c>
      <c r="C29" s="139">
        <v>43.1</v>
      </c>
      <c r="D29" s="140">
        <v>42.36</v>
      </c>
      <c r="E29" s="140">
        <v>42.32</v>
      </c>
      <c r="F29" s="141">
        <v>41.69</v>
      </c>
    </row>
    <row r="30" spans="2:14" x14ac:dyDescent="0.25">
      <c r="B30" s="1">
        <v>12</v>
      </c>
      <c r="C30" s="139">
        <v>41.87</v>
      </c>
      <c r="D30" s="140">
        <v>41.99</v>
      </c>
      <c r="E30" s="140">
        <v>42.07</v>
      </c>
      <c r="F30" s="141">
        <v>42.5</v>
      </c>
    </row>
    <row r="31" spans="2:14" x14ac:dyDescent="0.25">
      <c r="B31" s="1">
        <v>13</v>
      </c>
      <c r="C31" s="139">
        <v>42.28</v>
      </c>
      <c r="D31" s="140">
        <v>42.01</v>
      </c>
      <c r="E31" s="140">
        <v>42.02</v>
      </c>
      <c r="F31" s="141">
        <v>41.73</v>
      </c>
    </row>
    <row r="32" spans="2:14" x14ac:dyDescent="0.25">
      <c r="B32" s="1">
        <v>14</v>
      </c>
      <c r="C32" s="139">
        <v>43.16</v>
      </c>
      <c r="D32" s="140">
        <v>41.95</v>
      </c>
      <c r="E32" s="140">
        <v>42.31</v>
      </c>
      <c r="F32" s="141">
        <v>41.59</v>
      </c>
    </row>
    <row r="33" spans="2:6" x14ac:dyDescent="0.25">
      <c r="B33" s="1">
        <v>15</v>
      </c>
      <c r="C33" s="139">
        <v>42.2</v>
      </c>
      <c r="D33" s="140">
        <v>42.58</v>
      </c>
      <c r="E33" s="140">
        <v>42.33</v>
      </c>
      <c r="F33" s="141">
        <v>41.85</v>
      </c>
    </row>
    <row r="34" spans="2:6" x14ac:dyDescent="0.25">
      <c r="B34" s="1">
        <v>16</v>
      </c>
      <c r="C34" s="139">
        <v>41.94</v>
      </c>
      <c r="D34" s="140">
        <v>41.91</v>
      </c>
      <c r="E34" s="140">
        <v>42.25</v>
      </c>
      <c r="F34" s="141">
        <v>41.98</v>
      </c>
    </row>
    <row r="35" spans="2:6" x14ac:dyDescent="0.25">
      <c r="B35" s="1">
        <v>17</v>
      </c>
      <c r="C35" s="139">
        <v>41.74</v>
      </c>
      <c r="D35" s="140">
        <v>42.13</v>
      </c>
      <c r="E35" s="140">
        <v>42.09</v>
      </c>
      <c r="F35" s="141">
        <v>41.66</v>
      </c>
    </row>
    <row r="36" spans="2:6" x14ac:dyDescent="0.25">
      <c r="B36" s="1">
        <v>18</v>
      </c>
      <c r="C36" s="139">
        <v>41.58</v>
      </c>
      <c r="D36" s="140">
        <v>42.01</v>
      </c>
      <c r="E36" s="140">
        <v>42.74</v>
      </c>
      <c r="F36" s="141">
        <v>41.87</v>
      </c>
    </row>
    <row r="37" spans="2:6" x14ac:dyDescent="0.25">
      <c r="B37" s="1">
        <v>19</v>
      </c>
      <c r="C37" s="139">
        <v>41.5</v>
      </c>
      <c r="D37" s="140">
        <v>42.04</v>
      </c>
      <c r="E37" s="140">
        <v>42.37</v>
      </c>
      <c r="F37" s="141">
        <v>41.46</v>
      </c>
    </row>
    <row r="38" spans="2:6" x14ac:dyDescent="0.25">
      <c r="B38" s="1">
        <v>20</v>
      </c>
      <c r="C38" s="139">
        <v>41.47</v>
      </c>
      <c r="D38" s="140">
        <v>42.04</v>
      </c>
      <c r="E38" s="140">
        <v>43.18</v>
      </c>
      <c r="F38" s="141">
        <v>41.74</v>
      </c>
    </row>
    <row r="39" spans="2:6" x14ac:dyDescent="0.25">
      <c r="B39" s="1">
        <v>21</v>
      </c>
      <c r="C39" s="139">
        <v>41.28</v>
      </c>
      <c r="D39" s="140">
        <v>42.11</v>
      </c>
      <c r="E39" s="140">
        <v>42.36</v>
      </c>
      <c r="F39" s="141">
        <v>41.6</v>
      </c>
    </row>
    <row r="40" spans="2:6" x14ac:dyDescent="0.25">
      <c r="B40" s="1">
        <v>22</v>
      </c>
      <c r="C40" s="139">
        <v>41.68</v>
      </c>
      <c r="D40" s="140">
        <v>42.04</v>
      </c>
      <c r="E40" s="140">
        <v>42.3</v>
      </c>
      <c r="F40" s="141">
        <v>41.61</v>
      </c>
    </row>
    <row r="41" spans="2:6" x14ac:dyDescent="0.25">
      <c r="B41" s="1">
        <v>23</v>
      </c>
      <c r="C41" s="139">
        <v>41.31</v>
      </c>
      <c r="D41" s="140">
        <v>42.08</v>
      </c>
      <c r="E41" s="140">
        <v>42.36</v>
      </c>
      <c r="F41" s="141">
        <v>41.77</v>
      </c>
    </row>
    <row r="42" spans="2:6" x14ac:dyDescent="0.25">
      <c r="B42" s="1">
        <v>24</v>
      </c>
      <c r="C42" s="139">
        <v>41.28</v>
      </c>
      <c r="D42" s="140">
        <v>42.64</v>
      </c>
      <c r="E42" s="140">
        <v>42.17</v>
      </c>
      <c r="F42" s="141">
        <v>41.4</v>
      </c>
    </row>
    <row r="43" spans="2:6" x14ac:dyDescent="0.25">
      <c r="B43" s="1">
        <v>25</v>
      </c>
      <c r="C43" s="139">
        <v>41.62</v>
      </c>
      <c r="D43" s="140">
        <v>42.47</v>
      </c>
      <c r="E43" s="140">
        <v>42.4</v>
      </c>
      <c r="F43" s="141">
        <v>42.17</v>
      </c>
    </row>
    <row r="44" spans="2:6" x14ac:dyDescent="0.25">
      <c r="B44" s="1">
        <v>26</v>
      </c>
      <c r="C44" s="139">
        <v>41.55</v>
      </c>
      <c r="D44" s="140"/>
      <c r="E44" s="140">
        <v>42.3</v>
      </c>
      <c r="F44" s="141">
        <v>41.58</v>
      </c>
    </row>
    <row r="45" spans="2:6" x14ac:dyDescent="0.25">
      <c r="B45" s="1">
        <v>27</v>
      </c>
      <c r="C45" s="139">
        <v>41.38</v>
      </c>
      <c r="D45" s="140"/>
      <c r="E45" s="140">
        <v>42.36</v>
      </c>
      <c r="F45" s="141">
        <v>41.46</v>
      </c>
    </row>
    <row r="46" spans="2:6" x14ac:dyDescent="0.25">
      <c r="B46" s="1">
        <v>28</v>
      </c>
      <c r="C46" s="139">
        <v>41.38</v>
      </c>
      <c r="D46" s="140"/>
      <c r="E46" s="140">
        <v>42.26</v>
      </c>
      <c r="F46" s="141">
        <v>41.63</v>
      </c>
    </row>
    <row r="47" spans="2:6" x14ac:dyDescent="0.25">
      <c r="B47" s="1">
        <v>29</v>
      </c>
      <c r="C47" s="139">
        <v>41.51</v>
      </c>
      <c r="D47" s="140"/>
      <c r="E47" s="140">
        <v>42.11</v>
      </c>
      <c r="F47" s="141">
        <v>41.69</v>
      </c>
    </row>
    <row r="48" spans="2:6" x14ac:dyDescent="0.25">
      <c r="B48" s="1">
        <v>30</v>
      </c>
      <c r="C48" s="139">
        <v>41.34</v>
      </c>
      <c r="D48" s="140"/>
      <c r="E48" s="140">
        <v>42.12</v>
      </c>
      <c r="F48" s="141">
        <v>41.45</v>
      </c>
    </row>
    <row r="49" spans="2:6" x14ac:dyDescent="0.25">
      <c r="B49" s="1">
        <v>31</v>
      </c>
      <c r="C49" s="139">
        <v>41.64</v>
      </c>
      <c r="D49" s="140"/>
      <c r="E49" s="140">
        <v>42.19</v>
      </c>
      <c r="F49" s="141">
        <v>41.57</v>
      </c>
    </row>
    <row r="50" spans="2:6" x14ac:dyDescent="0.25">
      <c r="B50" s="1">
        <v>32</v>
      </c>
      <c r="C50" s="139">
        <v>41.33</v>
      </c>
      <c r="D50" s="140"/>
      <c r="E50" s="140">
        <v>42.28</v>
      </c>
      <c r="F50" s="141">
        <v>41.75</v>
      </c>
    </row>
    <row r="51" spans="2:6" x14ac:dyDescent="0.25">
      <c r="B51" s="1">
        <v>33</v>
      </c>
      <c r="C51" s="139">
        <v>41.49</v>
      </c>
      <c r="D51" s="140"/>
      <c r="E51" s="140">
        <v>42.24</v>
      </c>
      <c r="F51" s="141">
        <v>41.52</v>
      </c>
    </row>
    <row r="52" spans="2:6" x14ac:dyDescent="0.25">
      <c r="B52" s="1">
        <v>34</v>
      </c>
      <c r="C52" s="139">
        <v>41.65</v>
      </c>
      <c r="D52" s="140"/>
      <c r="E52" s="140">
        <v>42.3</v>
      </c>
      <c r="F52" s="141">
        <v>41.7</v>
      </c>
    </row>
    <row r="53" spans="2:6" x14ac:dyDescent="0.25">
      <c r="B53" s="1">
        <v>35</v>
      </c>
      <c r="C53" s="139">
        <v>41.73</v>
      </c>
      <c r="D53" s="140"/>
      <c r="E53" s="140">
        <v>42.34</v>
      </c>
      <c r="F53" s="141">
        <v>41.94</v>
      </c>
    </row>
    <row r="54" spans="2:6" x14ac:dyDescent="0.25">
      <c r="B54" s="1">
        <v>36</v>
      </c>
      <c r="C54" s="139">
        <v>41.61</v>
      </c>
      <c r="D54" s="140"/>
      <c r="E54" s="140">
        <v>42.38</v>
      </c>
      <c r="F54" s="141">
        <v>41.81</v>
      </c>
    </row>
    <row r="55" spans="2:6" x14ac:dyDescent="0.25">
      <c r="B55" s="1">
        <v>37</v>
      </c>
      <c r="C55" s="139">
        <v>41.74</v>
      </c>
      <c r="D55" s="140"/>
      <c r="E55" s="140">
        <v>42.38</v>
      </c>
      <c r="F55" s="141">
        <v>41.71</v>
      </c>
    </row>
    <row r="56" spans="2:6" x14ac:dyDescent="0.25">
      <c r="B56" s="1">
        <v>38</v>
      </c>
      <c r="C56" s="139"/>
      <c r="D56" s="140"/>
      <c r="E56" s="140">
        <v>42.02</v>
      </c>
      <c r="F56" s="141">
        <v>41.81</v>
      </c>
    </row>
    <row r="57" spans="2:6" x14ac:dyDescent="0.25">
      <c r="B57" s="1">
        <v>39</v>
      </c>
      <c r="C57" s="139"/>
      <c r="D57" s="140"/>
      <c r="E57" s="140">
        <v>42.23</v>
      </c>
      <c r="F57" s="141">
        <v>41.75</v>
      </c>
    </row>
    <row r="58" spans="2:6" x14ac:dyDescent="0.25">
      <c r="B58" s="1">
        <v>40</v>
      </c>
      <c r="C58" s="139"/>
      <c r="D58" s="140"/>
      <c r="E58" s="140">
        <v>42.7</v>
      </c>
      <c r="F58" s="141">
        <v>41.64</v>
      </c>
    </row>
    <row r="59" spans="2:6" x14ac:dyDescent="0.25">
      <c r="B59" s="1">
        <v>41</v>
      </c>
      <c r="C59" s="139"/>
      <c r="D59" s="140"/>
      <c r="E59" s="140"/>
      <c r="F59" s="141">
        <v>41.44</v>
      </c>
    </row>
    <row r="60" spans="2:6" x14ac:dyDescent="0.25">
      <c r="B60" s="1">
        <v>42</v>
      </c>
      <c r="C60" s="139"/>
      <c r="D60" s="140"/>
      <c r="E60" s="140"/>
      <c r="F60" s="141">
        <v>41.5</v>
      </c>
    </row>
    <row r="61" spans="2:6" x14ac:dyDescent="0.25">
      <c r="B61" s="1">
        <v>43</v>
      </c>
      <c r="C61" s="139"/>
      <c r="D61" s="140"/>
      <c r="E61" s="140"/>
      <c r="F61" s="141">
        <v>41.57</v>
      </c>
    </row>
    <row r="62" spans="2:6" x14ac:dyDescent="0.25">
      <c r="B62" s="1">
        <v>44</v>
      </c>
      <c r="C62" s="139"/>
      <c r="D62" s="140"/>
      <c r="E62" s="140"/>
      <c r="F62" s="141">
        <v>41.49</v>
      </c>
    </row>
    <row r="63" spans="2:6" x14ac:dyDescent="0.25">
      <c r="B63" s="1">
        <v>45</v>
      </c>
      <c r="C63" s="139"/>
      <c r="D63" s="140"/>
      <c r="E63" s="140"/>
      <c r="F63" s="141">
        <v>41.46</v>
      </c>
    </row>
    <row r="64" spans="2:6" x14ac:dyDescent="0.25">
      <c r="B64" s="1">
        <v>46</v>
      </c>
      <c r="C64" s="139"/>
      <c r="D64" s="140"/>
      <c r="E64" s="140"/>
      <c r="F64" s="141">
        <v>41.59</v>
      </c>
    </row>
    <row r="65" spans="2:6" x14ac:dyDescent="0.25">
      <c r="B65" s="1">
        <v>47</v>
      </c>
      <c r="C65" s="139"/>
      <c r="D65" s="140"/>
      <c r="E65" s="140"/>
      <c r="F65" s="141">
        <v>41.8</v>
      </c>
    </row>
    <row r="66" spans="2:6" x14ac:dyDescent="0.25">
      <c r="B66" s="1">
        <v>48</v>
      </c>
      <c r="C66" s="139"/>
      <c r="D66" s="140"/>
      <c r="E66" s="140"/>
      <c r="F66" s="141">
        <v>41.56</v>
      </c>
    </row>
    <row r="67" spans="2:6" x14ac:dyDescent="0.25">
      <c r="B67" s="1">
        <v>49</v>
      </c>
      <c r="C67" s="139"/>
      <c r="D67" s="140"/>
      <c r="E67" s="140"/>
      <c r="F67" s="141">
        <v>41.47</v>
      </c>
    </row>
    <row r="68" spans="2:6" x14ac:dyDescent="0.25">
      <c r="B68" s="1">
        <v>50</v>
      </c>
      <c r="C68" s="139"/>
      <c r="D68" s="140"/>
      <c r="E68" s="140"/>
      <c r="F68" s="141">
        <v>41.59</v>
      </c>
    </row>
    <row r="69" spans="2:6" x14ac:dyDescent="0.25">
      <c r="B69" s="1">
        <v>51</v>
      </c>
      <c r="C69" s="139"/>
      <c r="D69" s="140"/>
      <c r="E69" s="140"/>
      <c r="F69" s="141">
        <v>42.41</v>
      </c>
    </row>
    <row r="70" spans="2:6" x14ac:dyDescent="0.25">
      <c r="B70" s="1">
        <v>52</v>
      </c>
      <c r="C70" s="139"/>
      <c r="D70" s="140"/>
      <c r="E70" s="140"/>
      <c r="F70" s="141">
        <v>43.62</v>
      </c>
    </row>
    <row r="71" spans="2:6" x14ac:dyDescent="0.25">
      <c r="B71" s="1">
        <v>53</v>
      </c>
      <c r="C71" s="139"/>
      <c r="D71" s="140"/>
      <c r="E71" s="140"/>
      <c r="F71" s="141">
        <v>45.33</v>
      </c>
    </row>
    <row r="72" spans="2:6" x14ac:dyDescent="0.25">
      <c r="B72" s="1">
        <v>54</v>
      </c>
      <c r="C72" s="139"/>
      <c r="D72" s="140"/>
      <c r="E72" s="140"/>
      <c r="F72" s="141">
        <v>43.79</v>
      </c>
    </row>
    <row r="73" spans="2:6" x14ac:dyDescent="0.25">
      <c r="B73" s="1">
        <v>55</v>
      </c>
      <c r="C73" s="139"/>
      <c r="D73" s="140"/>
      <c r="E73" s="140"/>
      <c r="F73" s="141">
        <v>42.34</v>
      </c>
    </row>
    <row r="74" spans="2:6" x14ac:dyDescent="0.25">
      <c r="B74" s="1">
        <v>56</v>
      </c>
      <c r="C74" s="139"/>
      <c r="D74" s="140"/>
      <c r="E74" s="140"/>
      <c r="F74" s="141">
        <v>43.79</v>
      </c>
    </row>
    <row r="75" spans="2:6" x14ac:dyDescent="0.25">
      <c r="B75" s="1">
        <v>57</v>
      </c>
      <c r="C75" s="139"/>
      <c r="D75" s="140"/>
      <c r="E75" s="140"/>
      <c r="F75" s="141">
        <v>41.7</v>
      </c>
    </row>
    <row r="76" spans="2:6" x14ac:dyDescent="0.25">
      <c r="B76" s="1">
        <v>58</v>
      </c>
      <c r="C76" s="139"/>
      <c r="D76" s="140"/>
      <c r="E76" s="140"/>
      <c r="F76" s="141">
        <v>42.21</v>
      </c>
    </row>
    <row r="77" spans="2:6" x14ac:dyDescent="0.25">
      <c r="B77" s="1">
        <v>59</v>
      </c>
      <c r="C77" s="139"/>
      <c r="D77" s="140"/>
      <c r="E77" s="140"/>
      <c r="F77" s="141">
        <v>41.76</v>
      </c>
    </row>
    <row r="78" spans="2:6" x14ac:dyDescent="0.25">
      <c r="B78" s="1">
        <v>60</v>
      </c>
      <c r="C78" s="139"/>
      <c r="D78" s="140"/>
      <c r="E78" s="140"/>
      <c r="F78" s="141">
        <v>43.13</v>
      </c>
    </row>
    <row r="79" spans="2:6" x14ac:dyDescent="0.25">
      <c r="B79" s="1">
        <v>61</v>
      </c>
      <c r="C79" s="139"/>
      <c r="D79" s="140"/>
      <c r="E79" s="140"/>
      <c r="F79" s="141">
        <v>41.63</v>
      </c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93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x14ac:dyDescent="0.25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94</v>
      </c>
      <c r="C10" s="90">
        <v>13</v>
      </c>
      <c r="D10" s="90">
        <v>38</v>
      </c>
      <c r="E10" s="91">
        <f>D10</f>
        <v>38</v>
      </c>
      <c r="F10" s="124">
        <f>MIN(C19:C83)</f>
        <v>41.88</v>
      </c>
      <c r="G10" s="92">
        <f>AVERAGE(C19:C83)</f>
        <v>42.281081081081091</v>
      </c>
      <c r="H10" s="93">
        <v>5</v>
      </c>
      <c r="I10" s="94">
        <f>G10-F10</f>
        <v>0.40108108108108809</v>
      </c>
      <c r="J10" s="95">
        <v>1.951388888888889E-2</v>
      </c>
      <c r="K10" s="95">
        <f>J10</f>
        <v>1.951388888888889E-2</v>
      </c>
      <c r="L10" s="96">
        <f>K10</f>
        <v>1.951388888888889E-2</v>
      </c>
      <c r="M10" s="97" t="s">
        <v>144</v>
      </c>
      <c r="N10" s="98">
        <v>-12</v>
      </c>
      <c r="O10" s="240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91</v>
      </c>
      <c r="C11" s="90">
        <v>1</v>
      </c>
      <c r="D11" s="90">
        <v>100</v>
      </c>
      <c r="E11" s="91">
        <f>D11-D10</f>
        <v>62</v>
      </c>
      <c r="F11" s="245">
        <f>MIN(D19:D83)</f>
        <v>41.37</v>
      </c>
      <c r="G11" s="125">
        <f>AVERAGE(D19:D83)</f>
        <v>41.854754098360644</v>
      </c>
      <c r="H11" s="93">
        <v>7</v>
      </c>
      <c r="I11" s="94">
        <f>G11-F11</f>
        <v>0.48475409836064642</v>
      </c>
      <c r="J11" s="95">
        <v>5.0706018518518518E-2</v>
      </c>
      <c r="K11" s="95">
        <f>J11-J10</f>
        <v>3.1192129629629629E-2</v>
      </c>
      <c r="L11" s="96">
        <f>K11</f>
        <v>3.1192129629629629E-2</v>
      </c>
      <c r="M11" s="97" t="s">
        <v>145</v>
      </c>
      <c r="N11" s="98">
        <v>5</v>
      </c>
      <c r="O11" s="243" t="s">
        <v>143</v>
      </c>
      <c r="P11" s="100"/>
    </row>
    <row r="12" spans="1:16" s="3" customFormat="1" ht="30" customHeight="1" thickBot="1" x14ac:dyDescent="0.3">
      <c r="A12" s="88">
        <v>3</v>
      </c>
      <c r="B12" s="89" t="s">
        <v>94</v>
      </c>
      <c r="C12" s="101">
        <v>69</v>
      </c>
      <c r="D12" s="90">
        <v>131</v>
      </c>
      <c r="E12" s="91">
        <f>D12-D11</f>
        <v>31</v>
      </c>
      <c r="F12" s="238">
        <f>MIN(E19:E83)</f>
        <v>41.68</v>
      </c>
      <c r="G12" s="235">
        <f>AVERAGE(E19:E83)</f>
        <v>42.143999999999998</v>
      </c>
      <c r="H12" s="93">
        <v>5</v>
      </c>
      <c r="I12" s="94">
        <f>G12-F12</f>
        <v>0.46399999999999864</v>
      </c>
      <c r="J12" s="95">
        <v>6.6921296296296298E-2</v>
      </c>
      <c r="K12" s="95">
        <f>J12-J11</f>
        <v>1.621527777777778E-2</v>
      </c>
      <c r="L12" s="95">
        <f>K12+K10</f>
        <v>3.5729166666666673E-2</v>
      </c>
      <c r="M12" s="97" t="s">
        <v>146</v>
      </c>
      <c r="N12" s="98"/>
      <c r="O12" s="243"/>
    </row>
    <row r="13" spans="1:16" s="3" customFormat="1" ht="30" customHeight="1" thickBot="1" x14ac:dyDescent="0.3">
      <c r="A13" s="102" t="s">
        <v>59</v>
      </c>
      <c r="B13" s="103" t="s">
        <v>91</v>
      </c>
      <c r="C13" s="104">
        <v>7</v>
      </c>
      <c r="D13" s="104">
        <v>166</v>
      </c>
      <c r="E13" s="91">
        <f>D13-D12</f>
        <v>35</v>
      </c>
      <c r="F13" s="242">
        <f>MIN(F19:F83)</f>
        <v>41.36</v>
      </c>
      <c r="G13" s="244">
        <f>AVERAGE(F19:F83)</f>
        <v>41.851142857142875</v>
      </c>
      <c r="H13" s="132">
        <v>0</v>
      </c>
      <c r="I13" s="105">
        <f>G13-F13</f>
        <v>0.49114285714287576</v>
      </c>
      <c r="J13" s="95">
        <v>8.3761574074074072E-2</v>
      </c>
      <c r="K13" s="107">
        <f>J13-J12</f>
        <v>1.6840277777777773E-2</v>
      </c>
      <c r="L13" s="106">
        <f>K13+K11</f>
        <v>4.8032407407407399E-2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AVERAGE(F10,F12)</f>
        <v>41.78</v>
      </c>
      <c r="G14" s="134">
        <f>AVERAGE(G10,G12)</f>
        <v>42.212540540540544</v>
      </c>
      <c r="H14" s="134" t="s">
        <v>147</v>
      </c>
      <c r="I14" s="111">
        <f>AVERAGE(I10,I12)</f>
        <v>0.43254054054054336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41.364999999999995</v>
      </c>
      <c r="G15" s="117">
        <f>AVERAGE(G11,G13)</f>
        <v>41.85294847775176</v>
      </c>
      <c r="H15" s="117" t="s">
        <v>148</v>
      </c>
      <c r="I15" s="118">
        <f>AVERAGE(I11,I13)</f>
        <v>0.48794847775176109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41.572500000000005</v>
      </c>
      <c r="G16" s="121">
        <f>AVERAGE(G10:G13)</f>
        <v>42.032744509146156</v>
      </c>
      <c r="H16" s="122"/>
      <c r="I16" s="123">
        <f>AVERAGE(I10:I13)</f>
        <v>0.46024450914615223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Горошко Игорь</v>
      </c>
      <c r="D18" s="135" t="str">
        <f>B11</f>
        <v>Хавило Дима</v>
      </c>
      <c r="E18" s="135" t="str">
        <f>B12</f>
        <v>Горошко Игорь</v>
      </c>
      <c r="F18" s="135" t="str">
        <f>B13</f>
        <v>Хавило Дима</v>
      </c>
    </row>
    <row r="19" spans="2:14" x14ac:dyDescent="0.25">
      <c r="B19" s="1">
        <v>1</v>
      </c>
      <c r="C19" s="136">
        <v>43.2</v>
      </c>
      <c r="D19" s="137">
        <v>42.82</v>
      </c>
      <c r="E19" s="137">
        <v>43.21</v>
      </c>
      <c r="F19" s="138">
        <v>42.74</v>
      </c>
      <c r="M19" s="2"/>
      <c r="N19" s="2"/>
    </row>
    <row r="20" spans="2:14" x14ac:dyDescent="0.25">
      <c r="B20" s="1">
        <v>2</v>
      </c>
      <c r="C20" s="139">
        <v>42.46</v>
      </c>
      <c r="D20" s="140">
        <v>41.8</v>
      </c>
      <c r="E20" s="140">
        <v>42.14</v>
      </c>
      <c r="F20" s="141">
        <v>41.86</v>
      </c>
      <c r="M20" s="3"/>
      <c r="N20" s="3"/>
    </row>
    <row r="21" spans="2:14" x14ac:dyDescent="0.25">
      <c r="B21" s="1">
        <v>3</v>
      </c>
      <c r="C21" s="139">
        <v>42.8</v>
      </c>
      <c r="D21" s="140">
        <v>41.86</v>
      </c>
      <c r="E21" s="140">
        <v>42.15</v>
      </c>
      <c r="F21" s="141">
        <v>41.7</v>
      </c>
      <c r="M21" s="3"/>
      <c r="N21" s="3"/>
    </row>
    <row r="22" spans="2:14" x14ac:dyDescent="0.25">
      <c r="B22" s="1">
        <v>4</v>
      </c>
      <c r="C22" s="139">
        <v>42.18</v>
      </c>
      <c r="D22" s="140">
        <v>42.01</v>
      </c>
      <c r="E22" s="140">
        <v>42.27</v>
      </c>
      <c r="F22" s="141">
        <v>41.59</v>
      </c>
      <c r="M22" s="3"/>
      <c r="N22" s="3"/>
    </row>
    <row r="23" spans="2:14" x14ac:dyDescent="0.25">
      <c r="B23" s="1">
        <v>5</v>
      </c>
      <c r="C23" s="139">
        <v>42.2</v>
      </c>
      <c r="D23" s="140">
        <v>41.83</v>
      </c>
      <c r="E23" s="140">
        <v>42.18</v>
      </c>
      <c r="F23" s="141">
        <v>41.69</v>
      </c>
    </row>
    <row r="24" spans="2:14" x14ac:dyDescent="0.25">
      <c r="B24" s="1">
        <v>6</v>
      </c>
      <c r="C24" s="139">
        <v>42.43</v>
      </c>
      <c r="D24" s="140">
        <v>41.53</v>
      </c>
      <c r="E24" s="140">
        <v>42.21</v>
      </c>
      <c r="F24" s="141">
        <v>41.63</v>
      </c>
    </row>
    <row r="25" spans="2:14" x14ac:dyDescent="0.25">
      <c r="B25" s="1">
        <v>7</v>
      </c>
      <c r="C25" s="139">
        <v>42.13</v>
      </c>
      <c r="D25" s="140">
        <v>41.57</v>
      </c>
      <c r="E25" s="140">
        <v>42.04</v>
      </c>
      <c r="F25" s="141">
        <v>41.55</v>
      </c>
    </row>
    <row r="26" spans="2:14" x14ac:dyDescent="0.25">
      <c r="B26" s="1">
        <v>8</v>
      </c>
      <c r="C26" s="139">
        <v>42.1</v>
      </c>
      <c r="D26" s="140">
        <v>41.87</v>
      </c>
      <c r="E26" s="140">
        <v>42.74</v>
      </c>
      <c r="F26" s="141">
        <v>43.31</v>
      </c>
    </row>
    <row r="27" spans="2:14" x14ac:dyDescent="0.25">
      <c r="B27" s="1">
        <v>9</v>
      </c>
      <c r="C27" s="139">
        <v>42.04</v>
      </c>
      <c r="D27" s="140">
        <v>43.28</v>
      </c>
      <c r="E27" s="140">
        <v>42.12</v>
      </c>
      <c r="F27" s="141">
        <v>41.68</v>
      </c>
    </row>
    <row r="28" spans="2:14" x14ac:dyDescent="0.25">
      <c r="B28" s="1">
        <v>10</v>
      </c>
      <c r="C28" s="139">
        <v>41.92</v>
      </c>
      <c r="D28" s="140">
        <v>41.74</v>
      </c>
      <c r="E28" s="140">
        <v>42.95</v>
      </c>
      <c r="F28" s="141">
        <v>41.49</v>
      </c>
    </row>
    <row r="29" spans="2:14" x14ac:dyDescent="0.25">
      <c r="B29" s="1">
        <v>11</v>
      </c>
      <c r="C29" s="139">
        <v>42.18</v>
      </c>
      <c r="D29" s="140">
        <v>41.73</v>
      </c>
      <c r="E29" s="140">
        <v>42.01</v>
      </c>
      <c r="F29" s="141">
        <v>42.61</v>
      </c>
    </row>
    <row r="30" spans="2:14" x14ac:dyDescent="0.25">
      <c r="B30" s="1">
        <v>12</v>
      </c>
      <c r="C30" s="139">
        <v>42.21</v>
      </c>
      <c r="D30" s="140">
        <v>41.42</v>
      </c>
      <c r="E30" s="140">
        <v>41.9</v>
      </c>
      <c r="F30" s="141">
        <v>44.84</v>
      </c>
    </row>
    <row r="31" spans="2:14" x14ac:dyDescent="0.25">
      <c r="B31" s="1">
        <v>13</v>
      </c>
      <c r="C31" s="139">
        <v>41.95</v>
      </c>
      <c r="D31" s="140">
        <v>41.68</v>
      </c>
      <c r="E31" s="140">
        <v>42.26</v>
      </c>
      <c r="F31" s="141">
        <v>41.81</v>
      </c>
    </row>
    <row r="32" spans="2:14" x14ac:dyDescent="0.25">
      <c r="B32" s="1">
        <v>14</v>
      </c>
      <c r="C32" s="139">
        <v>42.57</v>
      </c>
      <c r="D32" s="140">
        <v>41.38</v>
      </c>
      <c r="E32" s="140">
        <v>42.07</v>
      </c>
      <c r="F32" s="141">
        <v>41.84</v>
      </c>
    </row>
    <row r="33" spans="2:6" x14ac:dyDescent="0.25">
      <c r="B33" s="1">
        <v>15</v>
      </c>
      <c r="C33" s="139">
        <v>42.53</v>
      </c>
      <c r="D33" s="140">
        <v>41.56</v>
      </c>
      <c r="E33" s="140">
        <v>41.86</v>
      </c>
      <c r="F33" s="141">
        <v>42.02</v>
      </c>
    </row>
    <row r="34" spans="2:6" x14ac:dyDescent="0.25">
      <c r="B34" s="1">
        <v>16</v>
      </c>
      <c r="C34" s="139">
        <v>42.19</v>
      </c>
      <c r="D34" s="140">
        <v>41.52</v>
      </c>
      <c r="E34" s="140">
        <v>42.95</v>
      </c>
      <c r="F34" s="141">
        <v>41.55</v>
      </c>
    </row>
    <row r="35" spans="2:6" x14ac:dyDescent="0.25">
      <c r="B35" s="1">
        <v>17</v>
      </c>
      <c r="C35" s="139">
        <v>44.81</v>
      </c>
      <c r="D35" s="140">
        <v>41.58</v>
      </c>
      <c r="E35" s="140">
        <v>42.03</v>
      </c>
      <c r="F35" s="141">
        <v>41.55</v>
      </c>
    </row>
    <row r="36" spans="2:6" x14ac:dyDescent="0.25">
      <c r="B36" s="1">
        <v>18</v>
      </c>
      <c r="C36" s="139">
        <v>42.59</v>
      </c>
      <c r="D36" s="140">
        <v>43.23</v>
      </c>
      <c r="E36" s="140">
        <v>41.72</v>
      </c>
      <c r="F36" s="141">
        <v>41.58</v>
      </c>
    </row>
    <row r="37" spans="2:6" x14ac:dyDescent="0.25">
      <c r="B37" s="1">
        <v>19</v>
      </c>
      <c r="C37" s="139">
        <v>42.09</v>
      </c>
      <c r="D37" s="140">
        <v>43.46</v>
      </c>
      <c r="E37" s="140">
        <v>43.38</v>
      </c>
      <c r="F37" s="141">
        <v>41.74</v>
      </c>
    </row>
    <row r="38" spans="2:6" x14ac:dyDescent="0.25">
      <c r="B38" s="1">
        <v>20</v>
      </c>
      <c r="C38" s="139">
        <v>41.99</v>
      </c>
      <c r="D38" s="140">
        <v>42.3</v>
      </c>
      <c r="E38" s="140">
        <v>41.73</v>
      </c>
      <c r="F38" s="141">
        <v>41.47</v>
      </c>
    </row>
    <row r="39" spans="2:6" x14ac:dyDescent="0.25">
      <c r="B39" s="1">
        <v>21</v>
      </c>
      <c r="C39" s="139">
        <v>42.08</v>
      </c>
      <c r="D39" s="140">
        <v>41.8</v>
      </c>
      <c r="E39" s="140">
        <v>41.71</v>
      </c>
      <c r="F39" s="141">
        <v>41.78</v>
      </c>
    </row>
    <row r="40" spans="2:6" x14ac:dyDescent="0.25">
      <c r="B40" s="1">
        <v>22</v>
      </c>
      <c r="C40" s="139">
        <v>42.61</v>
      </c>
      <c r="D40" s="140">
        <v>41.68</v>
      </c>
      <c r="E40" s="140">
        <v>41.78</v>
      </c>
      <c r="F40" s="141">
        <v>41.36</v>
      </c>
    </row>
    <row r="41" spans="2:6" x14ac:dyDescent="0.25">
      <c r="B41" s="1">
        <v>23</v>
      </c>
      <c r="C41" s="139">
        <v>42.12</v>
      </c>
      <c r="D41" s="140">
        <v>41.6</v>
      </c>
      <c r="E41" s="140">
        <v>41.95</v>
      </c>
      <c r="F41" s="141">
        <v>41.48</v>
      </c>
    </row>
    <row r="42" spans="2:6" x14ac:dyDescent="0.25">
      <c r="B42" s="1">
        <v>24</v>
      </c>
      <c r="C42" s="139">
        <v>42.28</v>
      </c>
      <c r="D42" s="140">
        <v>41.65</v>
      </c>
      <c r="E42" s="140">
        <v>41.95</v>
      </c>
      <c r="F42" s="141">
        <v>41.51</v>
      </c>
    </row>
    <row r="43" spans="2:6" x14ac:dyDescent="0.25">
      <c r="B43" s="1">
        <v>25</v>
      </c>
      <c r="C43" s="139">
        <v>41.95</v>
      </c>
      <c r="D43" s="140">
        <v>41.61</v>
      </c>
      <c r="E43" s="140">
        <v>41.7</v>
      </c>
      <c r="F43" s="141">
        <v>41.57</v>
      </c>
    </row>
    <row r="44" spans="2:6" x14ac:dyDescent="0.25">
      <c r="B44" s="1">
        <v>26</v>
      </c>
      <c r="C44" s="139">
        <v>42.07</v>
      </c>
      <c r="D44" s="140">
        <v>41.62</v>
      </c>
      <c r="E44" s="140">
        <v>41.86</v>
      </c>
      <c r="F44" s="141">
        <v>41.47</v>
      </c>
    </row>
    <row r="45" spans="2:6" x14ac:dyDescent="0.25">
      <c r="B45" s="1">
        <v>27</v>
      </c>
      <c r="C45" s="139">
        <v>42.03</v>
      </c>
      <c r="D45" s="140">
        <v>41.41</v>
      </c>
      <c r="E45" s="140">
        <v>41.85</v>
      </c>
      <c r="F45" s="141">
        <v>41.66</v>
      </c>
    </row>
    <row r="46" spans="2:6" x14ac:dyDescent="0.25">
      <c r="B46" s="1">
        <v>28</v>
      </c>
      <c r="C46" s="139">
        <v>41.88</v>
      </c>
      <c r="D46" s="140">
        <v>41.71</v>
      </c>
      <c r="E46" s="140">
        <v>41.85</v>
      </c>
      <c r="F46" s="141">
        <v>41.71</v>
      </c>
    </row>
    <row r="47" spans="2:6" x14ac:dyDescent="0.25">
      <c r="B47" s="1">
        <v>29</v>
      </c>
      <c r="C47" s="139">
        <v>41.97</v>
      </c>
      <c r="D47" s="140">
        <v>41.94</v>
      </c>
      <c r="E47" s="140">
        <v>41.68</v>
      </c>
      <c r="F47" s="141">
        <v>41.7</v>
      </c>
    </row>
    <row r="48" spans="2:6" x14ac:dyDescent="0.25">
      <c r="B48" s="1">
        <v>30</v>
      </c>
      <c r="C48" s="139">
        <v>42.07</v>
      </c>
      <c r="D48" s="140">
        <v>42.62</v>
      </c>
      <c r="E48" s="140">
        <v>42.07</v>
      </c>
      <c r="F48" s="141">
        <v>41.72</v>
      </c>
    </row>
    <row r="49" spans="2:6" x14ac:dyDescent="0.25">
      <c r="B49" s="1">
        <v>31</v>
      </c>
      <c r="C49" s="139">
        <v>41.92</v>
      </c>
      <c r="D49" s="140">
        <v>43.16</v>
      </c>
      <c r="E49" s="140"/>
      <c r="F49" s="141">
        <v>41.5</v>
      </c>
    </row>
    <row r="50" spans="2:6" x14ac:dyDescent="0.25">
      <c r="B50" s="1">
        <v>32</v>
      </c>
      <c r="C50" s="139">
        <v>42.16</v>
      </c>
      <c r="D50" s="140">
        <v>41.52</v>
      </c>
      <c r="E50" s="140"/>
      <c r="F50" s="141">
        <v>41.64</v>
      </c>
    </row>
    <row r="51" spans="2:6" x14ac:dyDescent="0.25">
      <c r="B51" s="1">
        <v>33</v>
      </c>
      <c r="C51" s="139">
        <v>42.09</v>
      </c>
      <c r="D51" s="140">
        <v>41.56</v>
      </c>
      <c r="E51" s="140"/>
      <c r="F51" s="141">
        <v>41.65</v>
      </c>
    </row>
    <row r="52" spans="2:6" x14ac:dyDescent="0.25">
      <c r="B52" s="1">
        <v>34</v>
      </c>
      <c r="C52" s="139">
        <v>42.13</v>
      </c>
      <c r="D52" s="140">
        <v>41.72</v>
      </c>
      <c r="E52" s="140"/>
      <c r="F52" s="141">
        <v>41.65</v>
      </c>
    </row>
    <row r="53" spans="2:6" x14ac:dyDescent="0.25">
      <c r="B53" s="1">
        <v>35</v>
      </c>
      <c r="C53" s="139">
        <v>42.1</v>
      </c>
      <c r="D53" s="140">
        <v>41.55</v>
      </c>
      <c r="E53" s="140"/>
      <c r="F53" s="141">
        <v>42.14</v>
      </c>
    </row>
    <row r="54" spans="2:6" x14ac:dyDescent="0.25">
      <c r="B54" s="1">
        <v>36</v>
      </c>
      <c r="C54" s="139">
        <v>42.17</v>
      </c>
      <c r="D54" s="140">
        <v>41.57</v>
      </c>
      <c r="E54" s="140"/>
      <c r="F54" s="141"/>
    </row>
    <row r="55" spans="2:6" x14ac:dyDescent="0.25">
      <c r="B55" s="1">
        <v>37</v>
      </c>
      <c r="C55" s="139">
        <v>42.2</v>
      </c>
      <c r="D55" s="140">
        <v>41.54</v>
      </c>
      <c r="E55" s="140"/>
      <c r="F55" s="141"/>
    </row>
    <row r="56" spans="2:6" x14ac:dyDescent="0.25">
      <c r="B56" s="1">
        <v>38</v>
      </c>
      <c r="C56" s="139"/>
      <c r="D56" s="140">
        <v>41.91</v>
      </c>
      <c r="E56" s="140"/>
      <c r="F56" s="141"/>
    </row>
    <row r="57" spans="2:6" x14ac:dyDescent="0.25">
      <c r="B57" s="1">
        <v>39</v>
      </c>
      <c r="C57" s="139"/>
      <c r="D57" s="140">
        <v>41.53</v>
      </c>
      <c r="E57" s="140"/>
      <c r="F57" s="141"/>
    </row>
    <row r="58" spans="2:6" x14ac:dyDescent="0.25">
      <c r="B58" s="1">
        <v>40</v>
      </c>
      <c r="C58" s="139"/>
      <c r="D58" s="140">
        <v>41.75</v>
      </c>
      <c r="E58" s="140"/>
      <c r="F58" s="141"/>
    </row>
    <row r="59" spans="2:6" x14ac:dyDescent="0.25">
      <c r="B59" s="1">
        <v>41</v>
      </c>
      <c r="C59" s="139"/>
      <c r="D59" s="140">
        <v>41.55</v>
      </c>
      <c r="E59" s="140"/>
      <c r="F59" s="141"/>
    </row>
    <row r="60" spans="2:6" x14ac:dyDescent="0.25">
      <c r="B60" s="1">
        <v>42</v>
      </c>
      <c r="C60" s="139"/>
      <c r="D60" s="140">
        <v>41.52</v>
      </c>
      <c r="E60" s="140"/>
      <c r="F60" s="141"/>
    </row>
    <row r="61" spans="2:6" x14ac:dyDescent="0.25">
      <c r="B61" s="1">
        <v>43</v>
      </c>
      <c r="C61" s="139"/>
      <c r="D61" s="140">
        <v>42.03</v>
      </c>
      <c r="E61" s="140"/>
      <c r="F61" s="141"/>
    </row>
    <row r="62" spans="2:6" x14ac:dyDescent="0.25">
      <c r="B62" s="1">
        <v>44</v>
      </c>
      <c r="C62" s="139"/>
      <c r="D62" s="140">
        <v>43.08</v>
      </c>
      <c r="E62" s="140"/>
      <c r="F62" s="141"/>
    </row>
    <row r="63" spans="2:6" x14ac:dyDescent="0.25">
      <c r="B63" s="1">
        <v>45</v>
      </c>
      <c r="C63" s="139"/>
      <c r="D63" s="140">
        <v>41.59</v>
      </c>
      <c r="E63" s="140"/>
      <c r="F63" s="141"/>
    </row>
    <row r="64" spans="2:6" x14ac:dyDescent="0.25">
      <c r="B64" s="1">
        <v>46</v>
      </c>
      <c r="C64" s="139"/>
      <c r="D64" s="140">
        <v>42.55</v>
      </c>
      <c r="E64" s="140"/>
      <c r="F64" s="141"/>
    </row>
    <row r="65" spans="2:6" x14ac:dyDescent="0.25">
      <c r="B65" s="1">
        <v>47</v>
      </c>
      <c r="C65" s="139"/>
      <c r="D65" s="140">
        <v>42.21</v>
      </c>
      <c r="E65" s="140"/>
      <c r="F65" s="141"/>
    </row>
    <row r="66" spans="2:6" x14ac:dyDescent="0.25">
      <c r="B66" s="1">
        <v>48</v>
      </c>
      <c r="C66" s="139"/>
      <c r="D66" s="140">
        <v>42.26</v>
      </c>
      <c r="E66" s="140"/>
      <c r="F66" s="141"/>
    </row>
    <row r="67" spans="2:6" x14ac:dyDescent="0.25">
      <c r="B67" s="1">
        <v>49</v>
      </c>
      <c r="C67" s="139"/>
      <c r="D67" s="140">
        <v>41.41</v>
      </c>
      <c r="E67" s="140"/>
      <c r="F67" s="141"/>
    </row>
    <row r="68" spans="2:6" x14ac:dyDescent="0.25">
      <c r="B68" s="1">
        <v>50</v>
      </c>
      <c r="C68" s="139"/>
      <c r="D68" s="140">
        <v>41.46</v>
      </c>
      <c r="E68" s="140"/>
      <c r="F68" s="141"/>
    </row>
    <row r="69" spans="2:6" x14ac:dyDescent="0.25">
      <c r="B69" s="1">
        <v>51</v>
      </c>
      <c r="C69" s="139"/>
      <c r="D69" s="140">
        <v>41.59</v>
      </c>
      <c r="E69" s="140"/>
      <c r="F69" s="141"/>
    </row>
    <row r="70" spans="2:6" x14ac:dyDescent="0.25">
      <c r="B70" s="1">
        <v>52</v>
      </c>
      <c r="C70" s="139"/>
      <c r="D70" s="140">
        <v>41.5</v>
      </c>
      <c r="E70" s="140"/>
      <c r="F70" s="141"/>
    </row>
    <row r="71" spans="2:6" x14ac:dyDescent="0.25">
      <c r="B71" s="1">
        <v>53</v>
      </c>
      <c r="C71" s="139"/>
      <c r="D71" s="140">
        <v>41.45</v>
      </c>
      <c r="E71" s="140"/>
      <c r="F71" s="141"/>
    </row>
    <row r="72" spans="2:6" x14ac:dyDescent="0.25">
      <c r="B72" s="1">
        <v>54</v>
      </c>
      <c r="C72" s="139"/>
      <c r="D72" s="140">
        <v>42.33</v>
      </c>
      <c r="E72" s="140"/>
      <c r="F72" s="141"/>
    </row>
    <row r="73" spans="2:6" x14ac:dyDescent="0.25">
      <c r="B73" s="1">
        <v>55</v>
      </c>
      <c r="C73" s="139"/>
      <c r="D73" s="140">
        <v>41.84</v>
      </c>
      <c r="E73" s="140"/>
      <c r="F73" s="141"/>
    </row>
    <row r="74" spans="2:6" x14ac:dyDescent="0.25">
      <c r="B74" s="1">
        <v>56</v>
      </c>
      <c r="C74" s="139"/>
      <c r="D74" s="140">
        <v>41.37</v>
      </c>
      <c r="E74" s="140"/>
      <c r="F74" s="141"/>
    </row>
    <row r="75" spans="2:6" x14ac:dyDescent="0.25">
      <c r="B75" s="1">
        <v>57</v>
      </c>
      <c r="C75" s="139"/>
      <c r="D75" s="140">
        <v>41.49</v>
      </c>
      <c r="E75" s="140"/>
      <c r="F75" s="141"/>
    </row>
    <row r="76" spans="2:6" x14ac:dyDescent="0.25">
      <c r="B76" s="1">
        <v>58</v>
      </c>
      <c r="C76" s="139"/>
      <c r="D76" s="140">
        <v>41.57</v>
      </c>
      <c r="E76" s="140"/>
      <c r="F76" s="141"/>
    </row>
    <row r="77" spans="2:6" x14ac:dyDescent="0.25">
      <c r="B77" s="1">
        <v>59</v>
      </c>
      <c r="C77" s="139"/>
      <c r="D77" s="140">
        <v>41.42</v>
      </c>
      <c r="E77" s="140"/>
      <c r="F77" s="141"/>
    </row>
    <row r="78" spans="2:6" x14ac:dyDescent="0.25">
      <c r="B78" s="1">
        <v>60</v>
      </c>
      <c r="C78" s="139"/>
      <c r="D78" s="140">
        <v>41.58</v>
      </c>
      <c r="E78" s="140"/>
      <c r="F78" s="141"/>
    </row>
    <row r="79" spans="2:6" x14ac:dyDescent="0.25">
      <c r="B79" s="1">
        <v>61</v>
      </c>
      <c r="C79" s="139"/>
      <c r="D79" s="140">
        <v>41.72</v>
      </c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80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x14ac:dyDescent="0.25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81</v>
      </c>
      <c r="C10" s="90">
        <v>8</v>
      </c>
      <c r="D10" s="90">
        <v>36</v>
      </c>
      <c r="E10" s="91">
        <f>D10</f>
        <v>36</v>
      </c>
      <c r="F10" s="124">
        <f>MIN(C19:C83)</f>
        <v>41.32</v>
      </c>
      <c r="G10" s="92">
        <f>AVERAGE(C19:C83)</f>
        <v>41.855428571428575</v>
      </c>
      <c r="H10" s="93">
        <v>4</v>
      </c>
      <c r="I10" s="94">
        <f>G10-F10</f>
        <v>0.53542857142857514</v>
      </c>
      <c r="J10" s="95">
        <v>1.8483796296296297E-2</v>
      </c>
      <c r="K10" s="95">
        <f>J10</f>
        <v>1.8483796296296297E-2</v>
      </c>
      <c r="L10" s="96">
        <f>K10</f>
        <v>1.8483796296296297E-2</v>
      </c>
      <c r="M10" s="97" t="s">
        <v>155</v>
      </c>
      <c r="N10" s="98"/>
      <c r="O10" s="240"/>
      <c r="P10" s="100"/>
    </row>
    <row r="11" spans="1:16" s="3" customFormat="1" ht="30" customHeight="1" x14ac:dyDescent="0.25">
      <c r="A11" s="88">
        <v>2</v>
      </c>
      <c r="B11" s="89" t="s">
        <v>121</v>
      </c>
      <c r="C11" s="90">
        <v>5</v>
      </c>
      <c r="D11" s="90">
        <v>65</v>
      </c>
      <c r="E11" s="91">
        <f>D11-D10</f>
        <v>29</v>
      </c>
      <c r="F11" s="126">
        <f>MIN(D19:D83)</f>
        <v>41.45</v>
      </c>
      <c r="G11" s="125">
        <f>AVERAGE(D19:D83)</f>
        <v>42.043214285714278</v>
      </c>
      <c r="H11" s="93">
        <v>2</v>
      </c>
      <c r="I11" s="94">
        <f>G11-F11</f>
        <v>0.59321428571427504</v>
      </c>
      <c r="J11" s="95">
        <v>3.3773148148148149E-2</v>
      </c>
      <c r="K11" s="95">
        <f>J11-J10</f>
        <v>1.5289351851851853E-2</v>
      </c>
      <c r="L11" s="96">
        <f>K11</f>
        <v>1.5289351851851853E-2</v>
      </c>
      <c r="M11" s="97" t="s">
        <v>157</v>
      </c>
      <c r="N11" s="249" t="s">
        <v>158</v>
      </c>
      <c r="O11" s="240" t="s">
        <v>159</v>
      </c>
      <c r="P11" s="100"/>
    </row>
    <row r="12" spans="1:16" s="3" customFormat="1" ht="30" customHeight="1" x14ac:dyDescent="0.25">
      <c r="A12" s="88">
        <v>3</v>
      </c>
      <c r="B12" s="89" t="s">
        <v>81</v>
      </c>
      <c r="C12" s="101">
        <v>8</v>
      </c>
      <c r="D12" s="90">
        <v>116</v>
      </c>
      <c r="E12" s="91">
        <f>D12-D11</f>
        <v>51</v>
      </c>
      <c r="F12" s="124">
        <f>MIN(E19:E83)</f>
        <v>41.1</v>
      </c>
      <c r="G12" s="92">
        <f>AVERAGE(E19:E83)</f>
        <v>41.606599999999986</v>
      </c>
      <c r="H12" s="93">
        <v>0</v>
      </c>
      <c r="I12" s="94">
        <f>G12-F12</f>
        <v>0.50659999999998462</v>
      </c>
      <c r="J12" s="95">
        <v>5.950231481481482E-2</v>
      </c>
      <c r="K12" s="95">
        <f>J12-J11</f>
        <v>2.5729166666666671E-2</v>
      </c>
      <c r="L12" s="95">
        <f>K12+K10</f>
        <v>4.4212962962962968E-2</v>
      </c>
      <c r="M12" s="97" t="s">
        <v>154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121</v>
      </c>
      <c r="C13" s="104">
        <v>13</v>
      </c>
      <c r="D13" s="104">
        <v>166</v>
      </c>
      <c r="E13" s="91">
        <f>D13-D12</f>
        <v>50</v>
      </c>
      <c r="F13" s="130">
        <f>MIN(F19:F83)</f>
        <v>41.59</v>
      </c>
      <c r="G13" s="131">
        <f>AVERAGE(F19:F83)</f>
        <v>42.449199999999998</v>
      </c>
      <c r="H13" s="132">
        <v>4</v>
      </c>
      <c r="I13" s="105">
        <f>G13-F13</f>
        <v>0.85919999999999419</v>
      </c>
      <c r="J13" s="95">
        <v>8.3761574074074072E-2</v>
      </c>
      <c r="K13" s="107">
        <f>J13-J12</f>
        <v>2.4259259259259251E-2</v>
      </c>
      <c r="L13" s="106">
        <f>K13+K11</f>
        <v>3.9548611111111104E-2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41.21</v>
      </c>
      <c r="G14" s="134">
        <f>AVERAGE(G10,G12)</f>
        <v>41.731014285714281</v>
      </c>
      <c r="H14" s="134" t="str">
        <f>B10</f>
        <v>Наум</v>
      </c>
      <c r="I14" s="111">
        <f>AVERAGE(I10,I12)</f>
        <v>0.52101428571427988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41.52</v>
      </c>
      <c r="G15" s="117">
        <f>AVERAGE(G11,G13)</f>
        <v>42.246207142857138</v>
      </c>
      <c r="H15" s="117" t="s">
        <v>156</v>
      </c>
      <c r="I15" s="118">
        <f>AVERAGE(I11,I13)</f>
        <v>0.72620714285713461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41.365000000000002</v>
      </c>
      <c r="G16" s="121">
        <f>AVERAGE(G10:G13)</f>
        <v>41.988610714285706</v>
      </c>
      <c r="H16" s="122"/>
      <c r="I16" s="123">
        <f>AVERAGE(I10:I13)</f>
        <v>0.62361071428570725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Наум</v>
      </c>
      <c r="D18" s="135" t="str">
        <f>B11</f>
        <v>Бойко Коля</v>
      </c>
      <c r="E18" s="135" t="str">
        <f>B12</f>
        <v>Наум</v>
      </c>
      <c r="F18" s="135" t="str">
        <f>B13</f>
        <v>Бойко Коля</v>
      </c>
    </row>
    <row r="19" spans="2:14" x14ac:dyDescent="0.25">
      <c r="B19" s="1">
        <v>1</v>
      </c>
      <c r="C19" s="136">
        <v>42.34</v>
      </c>
      <c r="D19" s="137">
        <v>42.8</v>
      </c>
      <c r="E19" s="137">
        <v>42.67</v>
      </c>
      <c r="F19" s="138">
        <v>44.51</v>
      </c>
      <c r="M19" s="2"/>
      <c r="N19" s="2"/>
    </row>
    <row r="20" spans="2:14" x14ac:dyDescent="0.25">
      <c r="B20" s="1">
        <v>2</v>
      </c>
      <c r="C20" s="139">
        <v>42.43</v>
      </c>
      <c r="D20" s="140">
        <v>41.99</v>
      </c>
      <c r="E20" s="140">
        <v>41.37</v>
      </c>
      <c r="F20" s="141">
        <v>42.09</v>
      </c>
      <c r="M20" s="3"/>
      <c r="N20" s="3"/>
    </row>
    <row r="21" spans="2:14" x14ac:dyDescent="0.25">
      <c r="B21" s="1">
        <v>3</v>
      </c>
      <c r="C21" s="139">
        <v>42.19</v>
      </c>
      <c r="D21" s="140">
        <v>41.92</v>
      </c>
      <c r="E21" s="140">
        <v>41.56</v>
      </c>
      <c r="F21" s="141">
        <v>41.98</v>
      </c>
      <c r="M21" s="3"/>
      <c r="N21" s="3"/>
    </row>
    <row r="22" spans="2:14" x14ac:dyDescent="0.25">
      <c r="B22" s="1">
        <v>4</v>
      </c>
      <c r="C22" s="139">
        <v>42.06</v>
      </c>
      <c r="D22" s="140">
        <v>41.72</v>
      </c>
      <c r="E22" s="140">
        <v>41.44</v>
      </c>
      <c r="F22" s="141">
        <v>42.45</v>
      </c>
      <c r="M22" s="3"/>
      <c r="N22" s="3"/>
    </row>
    <row r="23" spans="2:14" x14ac:dyDescent="0.25">
      <c r="B23" s="1">
        <v>5</v>
      </c>
      <c r="C23" s="139">
        <v>42.24</v>
      </c>
      <c r="D23" s="140">
        <v>41.93</v>
      </c>
      <c r="E23" s="140">
        <v>41.76</v>
      </c>
      <c r="F23" s="141">
        <v>41.86</v>
      </c>
    </row>
    <row r="24" spans="2:14" x14ac:dyDescent="0.25">
      <c r="B24" s="1">
        <v>6</v>
      </c>
      <c r="C24" s="139">
        <v>42.41</v>
      </c>
      <c r="D24" s="140">
        <v>41.98</v>
      </c>
      <c r="E24" s="140">
        <v>41.54</v>
      </c>
      <c r="F24" s="141">
        <v>42.1</v>
      </c>
    </row>
    <row r="25" spans="2:14" x14ac:dyDescent="0.25">
      <c r="B25" s="1">
        <v>7</v>
      </c>
      <c r="C25" s="139">
        <v>42.56</v>
      </c>
      <c r="D25" s="140">
        <v>41.98</v>
      </c>
      <c r="E25" s="140">
        <v>41.68</v>
      </c>
      <c r="F25" s="141">
        <v>41.77</v>
      </c>
    </row>
    <row r="26" spans="2:14" x14ac:dyDescent="0.25">
      <c r="B26" s="1">
        <v>8</v>
      </c>
      <c r="C26" s="139">
        <v>42.22</v>
      </c>
      <c r="D26" s="140">
        <v>43.12</v>
      </c>
      <c r="E26" s="140">
        <v>41.43</v>
      </c>
      <c r="F26" s="141">
        <v>41.89</v>
      </c>
    </row>
    <row r="27" spans="2:14" x14ac:dyDescent="0.25">
      <c r="B27" s="1">
        <v>9</v>
      </c>
      <c r="C27" s="139">
        <v>42.99</v>
      </c>
      <c r="D27" s="140">
        <v>42.74</v>
      </c>
      <c r="E27" s="140">
        <v>41.43</v>
      </c>
      <c r="F27" s="141">
        <v>42</v>
      </c>
    </row>
    <row r="28" spans="2:14" x14ac:dyDescent="0.25">
      <c r="B28" s="1">
        <v>10</v>
      </c>
      <c r="C28" s="139">
        <v>42.04</v>
      </c>
      <c r="D28" s="140">
        <v>41.76</v>
      </c>
      <c r="E28" s="140">
        <v>41.51</v>
      </c>
      <c r="F28" s="141">
        <v>42.86</v>
      </c>
    </row>
    <row r="29" spans="2:14" x14ac:dyDescent="0.25">
      <c r="B29" s="1">
        <v>11</v>
      </c>
      <c r="C29" s="139">
        <v>42.32</v>
      </c>
      <c r="D29" s="140">
        <v>41.77</v>
      </c>
      <c r="E29" s="140">
        <v>41.44</v>
      </c>
      <c r="F29" s="141">
        <v>42.09</v>
      </c>
    </row>
    <row r="30" spans="2:14" x14ac:dyDescent="0.25">
      <c r="B30" s="1">
        <v>12</v>
      </c>
      <c r="C30" s="139">
        <v>42.15</v>
      </c>
      <c r="D30" s="140">
        <v>41.98</v>
      </c>
      <c r="E30" s="140">
        <v>41.49</v>
      </c>
      <c r="F30" s="141">
        <v>41.93</v>
      </c>
    </row>
    <row r="31" spans="2:14" x14ac:dyDescent="0.25">
      <c r="B31" s="1">
        <v>13</v>
      </c>
      <c r="C31" s="139">
        <v>42.28</v>
      </c>
      <c r="D31" s="140">
        <v>41.5</v>
      </c>
      <c r="E31" s="140">
        <v>41.51</v>
      </c>
      <c r="F31" s="141">
        <v>41.64</v>
      </c>
    </row>
    <row r="32" spans="2:14" x14ac:dyDescent="0.25">
      <c r="B32" s="1">
        <v>14</v>
      </c>
      <c r="C32" s="139">
        <v>42.24</v>
      </c>
      <c r="D32" s="140">
        <v>41.65</v>
      </c>
      <c r="E32" s="140">
        <v>41.43</v>
      </c>
      <c r="F32" s="141">
        <v>41.76</v>
      </c>
    </row>
    <row r="33" spans="2:6" x14ac:dyDescent="0.25">
      <c r="B33" s="1">
        <v>15</v>
      </c>
      <c r="C33" s="139">
        <v>41.69</v>
      </c>
      <c r="D33" s="140">
        <v>41.98</v>
      </c>
      <c r="E33" s="140">
        <v>41.65</v>
      </c>
      <c r="F33" s="141">
        <v>41.69</v>
      </c>
    </row>
    <row r="34" spans="2:6" x14ac:dyDescent="0.25">
      <c r="B34" s="1">
        <v>16</v>
      </c>
      <c r="C34" s="139">
        <v>41.81</v>
      </c>
      <c r="D34" s="140">
        <v>41.78</v>
      </c>
      <c r="E34" s="140">
        <v>42</v>
      </c>
      <c r="F34" s="141">
        <v>41.59</v>
      </c>
    </row>
    <row r="35" spans="2:6" x14ac:dyDescent="0.25">
      <c r="B35" s="1">
        <v>17</v>
      </c>
      <c r="C35" s="139">
        <v>41.43</v>
      </c>
      <c r="D35" s="140">
        <v>41.81</v>
      </c>
      <c r="E35" s="140">
        <v>41.65</v>
      </c>
      <c r="F35" s="141">
        <v>42.42</v>
      </c>
    </row>
    <row r="36" spans="2:6" x14ac:dyDescent="0.25">
      <c r="B36" s="1">
        <v>18</v>
      </c>
      <c r="C36" s="139">
        <v>41.59</v>
      </c>
      <c r="D36" s="140">
        <v>42.56</v>
      </c>
      <c r="E36" s="140">
        <v>41.74</v>
      </c>
      <c r="F36" s="141">
        <v>41.64</v>
      </c>
    </row>
    <row r="37" spans="2:6" x14ac:dyDescent="0.25">
      <c r="B37" s="1">
        <v>19</v>
      </c>
      <c r="C37" s="139">
        <v>41.49</v>
      </c>
      <c r="D37" s="140">
        <v>43.38</v>
      </c>
      <c r="E37" s="140">
        <v>41.55</v>
      </c>
      <c r="F37" s="141">
        <v>43.89</v>
      </c>
    </row>
    <row r="38" spans="2:6" x14ac:dyDescent="0.25">
      <c r="B38" s="1">
        <v>20</v>
      </c>
      <c r="C38" s="139">
        <v>41.62</v>
      </c>
      <c r="D38" s="140">
        <v>43.43</v>
      </c>
      <c r="E38" s="140">
        <v>41.49</v>
      </c>
      <c r="F38" s="141">
        <v>44.13</v>
      </c>
    </row>
    <row r="39" spans="2:6" x14ac:dyDescent="0.25">
      <c r="B39" s="1">
        <v>21</v>
      </c>
      <c r="C39" s="139">
        <v>41.64</v>
      </c>
      <c r="D39" s="140">
        <v>41.81</v>
      </c>
      <c r="E39" s="140">
        <v>41.32</v>
      </c>
      <c r="F39" s="141">
        <v>42.44</v>
      </c>
    </row>
    <row r="40" spans="2:6" x14ac:dyDescent="0.25">
      <c r="B40" s="1">
        <v>22</v>
      </c>
      <c r="C40" s="139">
        <v>41.59</v>
      </c>
      <c r="D40" s="140">
        <v>41.83</v>
      </c>
      <c r="E40" s="140">
        <v>41.25</v>
      </c>
      <c r="F40" s="141">
        <v>43.57</v>
      </c>
    </row>
    <row r="41" spans="2:6" x14ac:dyDescent="0.25">
      <c r="B41" s="1">
        <v>23</v>
      </c>
      <c r="C41" s="139">
        <v>41.71</v>
      </c>
      <c r="D41" s="140">
        <v>41.78</v>
      </c>
      <c r="E41" s="140">
        <v>41.4</v>
      </c>
      <c r="F41" s="141">
        <v>42.81</v>
      </c>
    </row>
    <row r="42" spans="2:6" x14ac:dyDescent="0.25">
      <c r="B42" s="1">
        <v>24</v>
      </c>
      <c r="C42" s="139">
        <v>41.58</v>
      </c>
      <c r="D42" s="140">
        <v>41.67</v>
      </c>
      <c r="E42" s="140">
        <v>41.36</v>
      </c>
      <c r="F42" s="141">
        <v>42.04</v>
      </c>
    </row>
    <row r="43" spans="2:6" x14ac:dyDescent="0.25">
      <c r="B43" s="1">
        <v>25</v>
      </c>
      <c r="C43" s="139">
        <v>41.32</v>
      </c>
      <c r="D43" s="140">
        <v>41.75</v>
      </c>
      <c r="E43" s="140">
        <v>41.67</v>
      </c>
      <c r="F43" s="141">
        <v>42.17</v>
      </c>
    </row>
    <row r="44" spans="2:6" x14ac:dyDescent="0.25">
      <c r="B44" s="1">
        <v>26</v>
      </c>
      <c r="C44" s="139">
        <v>41.54</v>
      </c>
      <c r="D44" s="140">
        <v>41.45</v>
      </c>
      <c r="E44" s="140">
        <v>41.69</v>
      </c>
      <c r="F44" s="141">
        <v>42.95</v>
      </c>
    </row>
    <row r="45" spans="2:6" x14ac:dyDescent="0.25">
      <c r="B45" s="1">
        <v>27</v>
      </c>
      <c r="C45" s="139">
        <v>41.44</v>
      </c>
      <c r="D45" s="140">
        <v>41.52</v>
      </c>
      <c r="E45" s="140">
        <v>41.46</v>
      </c>
      <c r="F45" s="141">
        <v>45.25</v>
      </c>
    </row>
    <row r="46" spans="2:6" x14ac:dyDescent="0.25">
      <c r="B46" s="1">
        <v>28</v>
      </c>
      <c r="C46" s="139">
        <v>41.38</v>
      </c>
      <c r="D46" s="140">
        <v>41.62</v>
      </c>
      <c r="E46" s="140">
        <v>41.1</v>
      </c>
      <c r="F46" s="141">
        <v>44.56</v>
      </c>
    </row>
    <row r="47" spans="2:6" x14ac:dyDescent="0.25">
      <c r="B47" s="1">
        <v>29</v>
      </c>
      <c r="C47" s="139">
        <v>41.66</v>
      </c>
      <c r="D47" s="140"/>
      <c r="E47" s="140">
        <v>41.97</v>
      </c>
      <c r="F47" s="141">
        <v>41.96</v>
      </c>
    </row>
    <row r="48" spans="2:6" x14ac:dyDescent="0.25">
      <c r="B48" s="1">
        <v>30</v>
      </c>
      <c r="C48" s="139">
        <v>41.37</v>
      </c>
      <c r="D48" s="140"/>
      <c r="E48" s="140">
        <v>41.51</v>
      </c>
      <c r="F48" s="141">
        <v>41.73</v>
      </c>
    </row>
    <row r="49" spans="2:6" x14ac:dyDescent="0.25">
      <c r="B49" s="1">
        <v>31</v>
      </c>
      <c r="C49" s="139">
        <v>41.33</v>
      </c>
      <c r="D49" s="140"/>
      <c r="E49" s="140">
        <v>41.61</v>
      </c>
      <c r="F49" s="141">
        <v>41.85</v>
      </c>
    </row>
    <row r="50" spans="2:6" x14ac:dyDescent="0.25">
      <c r="B50" s="1">
        <v>32</v>
      </c>
      <c r="C50" s="139">
        <v>41.61</v>
      </c>
      <c r="D50" s="140"/>
      <c r="E50" s="140">
        <v>41.46</v>
      </c>
      <c r="F50" s="141">
        <v>41.7</v>
      </c>
    </row>
    <row r="51" spans="2:6" x14ac:dyDescent="0.25">
      <c r="B51" s="1">
        <v>33</v>
      </c>
      <c r="C51" s="139">
        <v>41.47</v>
      </c>
      <c r="D51" s="140"/>
      <c r="E51" s="140">
        <v>41.48</v>
      </c>
      <c r="F51" s="141">
        <v>41.78</v>
      </c>
    </row>
    <row r="52" spans="2:6" x14ac:dyDescent="0.25">
      <c r="B52" s="1">
        <v>34</v>
      </c>
      <c r="C52" s="139">
        <v>41.38</v>
      </c>
      <c r="D52" s="140"/>
      <c r="E52" s="140">
        <v>41.41</v>
      </c>
      <c r="F52" s="141">
        <v>41.75</v>
      </c>
    </row>
    <row r="53" spans="2:6" x14ac:dyDescent="0.25">
      <c r="B53" s="1">
        <v>35</v>
      </c>
      <c r="C53" s="139">
        <v>41.82</v>
      </c>
      <c r="D53" s="140"/>
      <c r="E53" s="140">
        <v>41.24</v>
      </c>
      <c r="F53" s="141">
        <v>41.94</v>
      </c>
    </row>
    <row r="54" spans="2:6" x14ac:dyDescent="0.25">
      <c r="B54" s="1">
        <v>36</v>
      </c>
      <c r="C54" s="139"/>
      <c r="D54" s="140"/>
      <c r="E54" s="140">
        <v>42.11</v>
      </c>
      <c r="F54" s="141">
        <v>41.8</v>
      </c>
    </row>
    <row r="55" spans="2:6" x14ac:dyDescent="0.25">
      <c r="B55" s="1">
        <v>37</v>
      </c>
      <c r="C55" s="139"/>
      <c r="D55" s="140"/>
      <c r="E55" s="140">
        <v>42.26</v>
      </c>
      <c r="F55" s="141">
        <v>41.85</v>
      </c>
    </row>
    <row r="56" spans="2:6" x14ac:dyDescent="0.25">
      <c r="B56" s="1">
        <v>38</v>
      </c>
      <c r="C56" s="139"/>
      <c r="D56" s="140"/>
      <c r="E56" s="140">
        <v>41.46</v>
      </c>
      <c r="F56" s="141">
        <v>41.88</v>
      </c>
    </row>
    <row r="57" spans="2:6" x14ac:dyDescent="0.25">
      <c r="B57" s="1">
        <v>39</v>
      </c>
      <c r="C57" s="139"/>
      <c r="D57" s="140"/>
      <c r="E57" s="140">
        <v>41.4</v>
      </c>
      <c r="F57" s="141">
        <v>42.54</v>
      </c>
    </row>
    <row r="58" spans="2:6" x14ac:dyDescent="0.25">
      <c r="B58" s="1">
        <v>40</v>
      </c>
      <c r="C58" s="139"/>
      <c r="D58" s="140"/>
      <c r="E58" s="140">
        <v>41.54</v>
      </c>
      <c r="F58" s="141">
        <v>42.3</v>
      </c>
    </row>
    <row r="59" spans="2:6" x14ac:dyDescent="0.25">
      <c r="B59" s="1">
        <v>41</v>
      </c>
      <c r="C59" s="139"/>
      <c r="D59" s="140"/>
      <c r="E59" s="140">
        <v>42.32</v>
      </c>
      <c r="F59" s="141">
        <v>44.14</v>
      </c>
    </row>
    <row r="60" spans="2:6" x14ac:dyDescent="0.25">
      <c r="B60" s="1">
        <v>42</v>
      </c>
      <c r="C60" s="139"/>
      <c r="D60" s="140"/>
      <c r="E60" s="140">
        <v>41.8</v>
      </c>
      <c r="F60" s="141">
        <v>42.92</v>
      </c>
    </row>
    <row r="61" spans="2:6" x14ac:dyDescent="0.25">
      <c r="B61" s="1">
        <v>43</v>
      </c>
      <c r="C61" s="139"/>
      <c r="D61" s="140"/>
      <c r="E61" s="140">
        <v>41.8</v>
      </c>
      <c r="F61" s="141">
        <v>44.82</v>
      </c>
    </row>
    <row r="62" spans="2:6" x14ac:dyDescent="0.25">
      <c r="B62" s="1">
        <v>44</v>
      </c>
      <c r="C62" s="139"/>
      <c r="D62" s="140"/>
      <c r="E62" s="140">
        <v>41.55</v>
      </c>
      <c r="F62" s="141">
        <v>42.62</v>
      </c>
    </row>
    <row r="63" spans="2:6" x14ac:dyDescent="0.25">
      <c r="B63" s="1">
        <v>45</v>
      </c>
      <c r="C63" s="139"/>
      <c r="D63" s="140"/>
      <c r="E63" s="140">
        <v>41.5</v>
      </c>
      <c r="F63" s="141">
        <v>42.07</v>
      </c>
    </row>
    <row r="64" spans="2:6" x14ac:dyDescent="0.25">
      <c r="B64" s="1">
        <v>46</v>
      </c>
      <c r="C64" s="139"/>
      <c r="D64" s="140"/>
      <c r="E64" s="140">
        <v>41.98</v>
      </c>
      <c r="F64" s="141">
        <v>41.73</v>
      </c>
    </row>
    <row r="65" spans="2:6" x14ac:dyDescent="0.25">
      <c r="B65" s="1">
        <v>47</v>
      </c>
      <c r="C65" s="139"/>
      <c r="D65" s="140"/>
      <c r="E65" s="140">
        <v>41.59</v>
      </c>
      <c r="F65" s="141">
        <v>41.68</v>
      </c>
    </row>
    <row r="66" spans="2:6" x14ac:dyDescent="0.25">
      <c r="B66" s="1">
        <v>48</v>
      </c>
      <c r="C66" s="139"/>
      <c r="D66" s="140"/>
      <c r="E66" s="140">
        <v>41.58</v>
      </c>
      <c r="F66" s="141">
        <v>42.54</v>
      </c>
    </row>
    <row r="67" spans="2:6" x14ac:dyDescent="0.25">
      <c r="B67" s="1">
        <v>49</v>
      </c>
      <c r="C67" s="139"/>
      <c r="D67" s="140"/>
      <c r="E67" s="140">
        <v>41.61</v>
      </c>
      <c r="F67" s="141">
        <v>42.36</v>
      </c>
    </row>
    <row r="68" spans="2:6" x14ac:dyDescent="0.25">
      <c r="B68" s="1">
        <v>50</v>
      </c>
      <c r="C68" s="139"/>
      <c r="D68" s="140"/>
      <c r="E68" s="140">
        <v>41.56</v>
      </c>
      <c r="F68" s="141">
        <v>42.42</v>
      </c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abSelected="1" topLeftCell="A16" zoomScale="75" zoomScaleNormal="75" workbookViewId="0">
      <selection activeCell="D61" sqref="D6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153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x14ac:dyDescent="0.25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116</v>
      </c>
      <c r="C10" s="90">
        <v>3</v>
      </c>
      <c r="D10" s="90">
        <v>20</v>
      </c>
      <c r="E10" s="91">
        <f>D10</f>
        <v>20</v>
      </c>
      <c r="F10" s="130">
        <f>MIN(C19:C83)</f>
        <v>41.81</v>
      </c>
      <c r="G10" s="92">
        <f>AVERAGE(C19:C83)</f>
        <v>42.36578947368421</v>
      </c>
      <c r="H10" s="93">
        <v>0</v>
      </c>
      <c r="I10" s="94">
        <f>G10-F10</f>
        <v>0.55578947368420728</v>
      </c>
      <c r="J10" s="95">
        <v>1.0763888888888891E-2</v>
      </c>
      <c r="K10" s="95">
        <f>J10</f>
        <v>1.0763888888888891E-2</v>
      </c>
      <c r="L10" s="96">
        <f>K10</f>
        <v>1.0763888888888891E-2</v>
      </c>
      <c r="M10" s="97" t="s">
        <v>149</v>
      </c>
      <c r="N10" s="98">
        <v>-8</v>
      </c>
      <c r="O10" s="240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111</v>
      </c>
      <c r="C11" s="90">
        <v>33</v>
      </c>
      <c r="D11" s="90">
        <v>65</v>
      </c>
      <c r="E11" s="91">
        <f>D11-D10</f>
        <v>45</v>
      </c>
      <c r="F11" s="237">
        <f>MIN(D19:D83)</f>
        <v>41.58</v>
      </c>
      <c r="G11" s="234">
        <f>AVERAGE(D19:D83)</f>
        <v>42.095227272727271</v>
      </c>
      <c r="H11" s="93">
        <v>3</v>
      </c>
      <c r="I11" s="94">
        <f>G11-F11</f>
        <v>0.51522727272727309</v>
      </c>
      <c r="J11" s="95">
        <v>3.3865740740740738E-2</v>
      </c>
      <c r="K11" s="95">
        <f>J11-J10</f>
        <v>2.3101851851851846E-2</v>
      </c>
      <c r="L11" s="96">
        <f>K11</f>
        <v>2.3101851851851846E-2</v>
      </c>
      <c r="M11" s="97" t="s">
        <v>150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111</v>
      </c>
      <c r="C12" s="101">
        <v>5</v>
      </c>
      <c r="D12" s="90">
        <v>101</v>
      </c>
      <c r="E12" s="91">
        <f>D12-D11</f>
        <v>36</v>
      </c>
      <c r="F12" s="236">
        <f>MIN(E19:E83)</f>
        <v>41.65</v>
      </c>
      <c r="G12" s="92">
        <f>AVERAGE(E19:E83)</f>
        <v>41.98057142857143</v>
      </c>
      <c r="H12" s="93">
        <v>5</v>
      </c>
      <c r="I12" s="94">
        <f>G12-F12</f>
        <v>0.33057142857143162</v>
      </c>
      <c r="J12" s="95">
        <v>5.2361111111111108E-2</v>
      </c>
      <c r="K12" s="95">
        <f>J12-J11</f>
        <v>1.849537037037037E-2</v>
      </c>
      <c r="L12" s="95">
        <f>K11+K12</f>
        <v>4.1597222222222216E-2</v>
      </c>
      <c r="M12" s="97" t="s">
        <v>152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116</v>
      </c>
      <c r="C13" s="104">
        <v>6</v>
      </c>
      <c r="D13" s="104">
        <v>166</v>
      </c>
      <c r="E13" s="91">
        <f>D13-D12</f>
        <v>65</v>
      </c>
      <c r="F13" s="242">
        <f>MIN(F19:F83)</f>
        <v>41.29</v>
      </c>
      <c r="G13" s="244">
        <f>AVERAGE(F19:F83)</f>
        <v>42.122769230769222</v>
      </c>
      <c r="H13" s="132">
        <v>0</v>
      </c>
      <c r="I13" s="105">
        <f>G13-F13</f>
        <v>0.83276923076922316</v>
      </c>
      <c r="J13" s="95">
        <v>8.3761574074074072E-2</v>
      </c>
      <c r="K13" s="248">
        <f>J13-J12</f>
        <v>3.1400462962962963E-2</v>
      </c>
      <c r="L13" s="106">
        <f>K13+K10</f>
        <v>4.2164351851851856E-2</v>
      </c>
      <c r="M13" s="97"/>
      <c r="N13" s="98">
        <v>5</v>
      </c>
      <c r="O13" s="243" t="s">
        <v>168</v>
      </c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AVERAGE(F10,F13)</f>
        <v>41.55</v>
      </c>
      <c r="G14" s="134">
        <f>AVERAGE(G10,G13)</f>
        <v>42.244279352226712</v>
      </c>
      <c r="H14" s="134" t="s">
        <v>151</v>
      </c>
      <c r="I14" s="111">
        <f>AVERAGE(I10,I13)</f>
        <v>0.69427935222671522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41.614999999999995</v>
      </c>
      <c r="G15" s="117">
        <f>AVERAGE(G11,G12)</f>
        <v>42.037899350649354</v>
      </c>
      <c r="H15" s="117" t="s">
        <v>147</v>
      </c>
      <c r="I15" s="118">
        <f>AVERAGE(I11,I12)</f>
        <v>0.42289935064935236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41.582499999999996</v>
      </c>
      <c r="G16" s="121">
        <f>AVERAGE(G10:G13)</f>
        <v>42.141089351438033</v>
      </c>
      <c r="H16" s="122"/>
      <c r="I16" s="123">
        <f>AVERAGE(I10:I13)</f>
        <v>0.55858935143803379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Манило Денис</v>
      </c>
      <c r="D18" s="135" t="str">
        <f>B11</f>
        <v>Лантушенко Игорь</v>
      </c>
      <c r="E18" s="135" t="str">
        <f>B12</f>
        <v>Лантушенко Игорь</v>
      </c>
      <c r="F18" s="135" t="str">
        <f>B13</f>
        <v>Манило Денис</v>
      </c>
    </row>
    <row r="19" spans="2:14" x14ac:dyDescent="0.25">
      <c r="B19" s="1">
        <v>1</v>
      </c>
      <c r="C19" s="136">
        <v>42.39</v>
      </c>
      <c r="D19" s="137">
        <v>43.02</v>
      </c>
      <c r="E19" s="137">
        <v>42.57</v>
      </c>
      <c r="F19" s="138">
        <v>42.72</v>
      </c>
      <c r="M19" s="2"/>
      <c r="N19" s="2"/>
    </row>
    <row r="20" spans="2:14" x14ac:dyDescent="0.25">
      <c r="B20" s="1">
        <v>2</v>
      </c>
      <c r="C20" s="139">
        <v>42.41</v>
      </c>
      <c r="D20" s="140">
        <v>42.02</v>
      </c>
      <c r="E20" s="140">
        <v>41.9</v>
      </c>
      <c r="F20" s="141">
        <v>41.97</v>
      </c>
      <c r="M20" s="3"/>
      <c r="N20" s="3"/>
    </row>
    <row r="21" spans="2:14" x14ac:dyDescent="0.25">
      <c r="B21" s="1">
        <v>3</v>
      </c>
      <c r="C21" s="139">
        <v>42.09</v>
      </c>
      <c r="D21" s="140">
        <v>42.12</v>
      </c>
      <c r="E21" s="140">
        <v>41.82</v>
      </c>
      <c r="F21" s="141">
        <v>41.96</v>
      </c>
      <c r="M21" s="3"/>
      <c r="N21" s="3"/>
    </row>
    <row r="22" spans="2:14" x14ac:dyDescent="0.25">
      <c r="B22" s="1">
        <v>4</v>
      </c>
      <c r="C22" s="139">
        <v>42.18</v>
      </c>
      <c r="D22" s="140">
        <v>41.92</v>
      </c>
      <c r="E22" s="140">
        <v>41.82</v>
      </c>
      <c r="F22" s="141">
        <v>42.25</v>
      </c>
      <c r="M22" s="3"/>
      <c r="N22" s="3"/>
    </row>
    <row r="23" spans="2:14" x14ac:dyDescent="0.25">
      <c r="B23" s="1">
        <v>5</v>
      </c>
      <c r="C23" s="139">
        <v>42.22</v>
      </c>
      <c r="D23" s="140">
        <v>42.13</v>
      </c>
      <c r="E23" s="140">
        <v>41.93</v>
      </c>
      <c r="F23" s="141">
        <v>41.76</v>
      </c>
    </row>
    <row r="24" spans="2:14" x14ac:dyDescent="0.25">
      <c r="B24" s="1">
        <v>6</v>
      </c>
      <c r="C24" s="139">
        <v>42.41</v>
      </c>
      <c r="D24" s="140">
        <v>42.04</v>
      </c>
      <c r="E24" s="140">
        <v>41.99</v>
      </c>
      <c r="F24" s="141">
        <v>41.77</v>
      </c>
    </row>
    <row r="25" spans="2:14" x14ac:dyDescent="0.25">
      <c r="B25" s="1">
        <v>7</v>
      </c>
      <c r="C25" s="139">
        <v>42.59</v>
      </c>
      <c r="D25" s="140">
        <v>41.97</v>
      </c>
      <c r="E25" s="140">
        <v>41.9</v>
      </c>
      <c r="F25" s="141">
        <v>41.64</v>
      </c>
    </row>
    <row r="26" spans="2:14" x14ac:dyDescent="0.25">
      <c r="B26" s="1">
        <v>8</v>
      </c>
      <c r="C26" s="139">
        <v>42.23</v>
      </c>
      <c r="D26" s="140">
        <v>41.67</v>
      </c>
      <c r="E26" s="140">
        <v>41.72</v>
      </c>
      <c r="F26" s="141">
        <v>41.93</v>
      </c>
    </row>
    <row r="27" spans="2:14" x14ac:dyDescent="0.25">
      <c r="B27" s="1">
        <v>9</v>
      </c>
      <c r="C27" s="139">
        <v>42.53</v>
      </c>
      <c r="D27" s="140">
        <v>41.74</v>
      </c>
      <c r="E27" s="140">
        <v>42.19</v>
      </c>
      <c r="F27" s="141">
        <v>41.66</v>
      </c>
    </row>
    <row r="28" spans="2:14" x14ac:dyDescent="0.25">
      <c r="B28" s="1">
        <v>10</v>
      </c>
      <c r="C28" s="139">
        <v>42.39</v>
      </c>
      <c r="D28" s="140">
        <v>41.58</v>
      </c>
      <c r="E28" s="140">
        <v>41.94</v>
      </c>
      <c r="F28" s="141">
        <v>41.99</v>
      </c>
    </row>
    <row r="29" spans="2:14" x14ac:dyDescent="0.25">
      <c r="B29" s="1">
        <v>11</v>
      </c>
      <c r="C29" s="139">
        <v>42.42</v>
      </c>
      <c r="D29" s="140">
        <v>41.63</v>
      </c>
      <c r="E29" s="247">
        <v>41.83</v>
      </c>
      <c r="F29" s="141">
        <v>41.83</v>
      </c>
    </row>
    <row r="30" spans="2:14" x14ac:dyDescent="0.25">
      <c r="B30" s="1">
        <v>12</v>
      </c>
      <c r="C30" s="139">
        <v>42.17</v>
      </c>
      <c r="D30" s="140">
        <v>41.95</v>
      </c>
      <c r="E30" s="140">
        <v>41.98</v>
      </c>
      <c r="F30" s="141">
        <v>41.66</v>
      </c>
    </row>
    <row r="31" spans="2:14" x14ac:dyDescent="0.25">
      <c r="B31" s="1">
        <v>13</v>
      </c>
      <c r="C31" s="139">
        <v>42.25</v>
      </c>
      <c r="D31" s="140">
        <v>41.67</v>
      </c>
      <c r="E31" s="140">
        <v>41.92</v>
      </c>
      <c r="F31" s="141">
        <v>41.67</v>
      </c>
    </row>
    <row r="32" spans="2:14" x14ac:dyDescent="0.25">
      <c r="B32" s="1">
        <v>14</v>
      </c>
      <c r="C32" s="139">
        <v>43.32</v>
      </c>
      <c r="D32" s="140">
        <v>41.74</v>
      </c>
      <c r="E32" s="140">
        <v>41.78</v>
      </c>
      <c r="F32" s="141">
        <v>41.46</v>
      </c>
    </row>
    <row r="33" spans="2:6" x14ac:dyDescent="0.25">
      <c r="B33" s="1">
        <v>15</v>
      </c>
      <c r="C33" s="139">
        <v>42</v>
      </c>
      <c r="D33" s="140">
        <v>41.72</v>
      </c>
      <c r="E33" s="140">
        <v>42.58</v>
      </c>
      <c r="F33" s="141">
        <v>41.75</v>
      </c>
    </row>
    <row r="34" spans="2:6" x14ac:dyDescent="0.25">
      <c r="B34" s="1">
        <v>16</v>
      </c>
      <c r="C34" s="139">
        <v>42.48</v>
      </c>
      <c r="D34" s="140">
        <v>42.51</v>
      </c>
      <c r="E34" s="140">
        <v>43.86</v>
      </c>
      <c r="F34" s="141">
        <v>41.61</v>
      </c>
    </row>
    <row r="35" spans="2:6" x14ac:dyDescent="0.25">
      <c r="B35" s="1">
        <v>17</v>
      </c>
      <c r="C35" s="139">
        <v>43.06</v>
      </c>
      <c r="D35" s="140">
        <v>41.98</v>
      </c>
      <c r="E35" s="140">
        <v>41.69</v>
      </c>
      <c r="F35" s="141">
        <v>41.83</v>
      </c>
    </row>
    <row r="36" spans="2:6" x14ac:dyDescent="0.25">
      <c r="B36" s="1">
        <v>18</v>
      </c>
      <c r="C36" s="139">
        <v>41.81</v>
      </c>
      <c r="D36" s="140">
        <v>41.8</v>
      </c>
      <c r="E36" s="140">
        <v>41.88</v>
      </c>
      <c r="F36" s="141">
        <v>41.64</v>
      </c>
    </row>
    <row r="37" spans="2:6" x14ac:dyDescent="0.25">
      <c r="B37" s="1">
        <v>19</v>
      </c>
      <c r="C37" s="139">
        <v>42</v>
      </c>
      <c r="D37" s="140">
        <v>41.92</v>
      </c>
      <c r="E37" s="140">
        <v>41.72</v>
      </c>
      <c r="F37" s="141">
        <v>41.73</v>
      </c>
    </row>
    <row r="38" spans="2:6" x14ac:dyDescent="0.25">
      <c r="B38" s="1">
        <v>20</v>
      </c>
      <c r="C38" s="139"/>
      <c r="D38" s="140">
        <v>41.96</v>
      </c>
      <c r="E38" s="140">
        <v>41.65</v>
      </c>
      <c r="F38" s="141">
        <v>41.69</v>
      </c>
    </row>
    <row r="39" spans="2:6" x14ac:dyDescent="0.25">
      <c r="B39" s="1">
        <v>21</v>
      </c>
      <c r="C39" s="139"/>
      <c r="D39" s="140">
        <v>41.94</v>
      </c>
      <c r="E39" s="140">
        <v>41.67</v>
      </c>
      <c r="F39" s="141">
        <v>41.8</v>
      </c>
    </row>
    <row r="40" spans="2:6" x14ac:dyDescent="0.25">
      <c r="B40" s="1">
        <v>22</v>
      </c>
      <c r="C40" s="139"/>
      <c r="D40" s="140">
        <v>42.05</v>
      </c>
      <c r="E40" s="140">
        <v>41.66</v>
      </c>
      <c r="F40" s="141">
        <v>41.75</v>
      </c>
    </row>
    <row r="41" spans="2:6" x14ac:dyDescent="0.25">
      <c r="B41" s="1">
        <v>23</v>
      </c>
      <c r="C41" s="139"/>
      <c r="D41" s="140">
        <v>41.86</v>
      </c>
      <c r="E41" s="140">
        <v>41.98</v>
      </c>
      <c r="F41" s="141">
        <v>41.65</v>
      </c>
    </row>
    <row r="42" spans="2:6" x14ac:dyDescent="0.25">
      <c r="B42" s="1">
        <v>24</v>
      </c>
      <c r="C42" s="139"/>
      <c r="D42" s="140">
        <v>42.02</v>
      </c>
      <c r="E42" s="140">
        <v>41.9</v>
      </c>
      <c r="F42" s="141">
        <v>41.93</v>
      </c>
    </row>
    <row r="43" spans="2:6" x14ac:dyDescent="0.25">
      <c r="B43" s="1">
        <v>25</v>
      </c>
      <c r="C43" s="139"/>
      <c r="D43" s="140">
        <v>42.3</v>
      </c>
      <c r="E43" s="140">
        <v>41.82</v>
      </c>
      <c r="F43" s="141">
        <v>41.65</v>
      </c>
    </row>
    <row r="44" spans="2:6" x14ac:dyDescent="0.25">
      <c r="B44" s="1">
        <v>26</v>
      </c>
      <c r="C44" s="139"/>
      <c r="D44" s="140">
        <v>43.16</v>
      </c>
      <c r="E44" s="140">
        <v>41.98</v>
      </c>
      <c r="F44" s="141">
        <v>41.66</v>
      </c>
    </row>
    <row r="45" spans="2:6" x14ac:dyDescent="0.25">
      <c r="B45" s="1">
        <v>27</v>
      </c>
      <c r="C45" s="139"/>
      <c r="D45" s="140">
        <v>44.06</v>
      </c>
      <c r="E45" s="140">
        <v>41.73</v>
      </c>
      <c r="F45" s="141">
        <v>41.8</v>
      </c>
    </row>
    <row r="46" spans="2:6" x14ac:dyDescent="0.25">
      <c r="B46" s="1">
        <v>28</v>
      </c>
      <c r="C46" s="139"/>
      <c r="D46" s="140">
        <v>43.78</v>
      </c>
      <c r="E46" s="140">
        <v>41.87</v>
      </c>
      <c r="F46" s="141">
        <v>41.51</v>
      </c>
    </row>
    <row r="47" spans="2:6" x14ac:dyDescent="0.25">
      <c r="B47" s="1">
        <v>29</v>
      </c>
      <c r="C47" s="139"/>
      <c r="D47" s="140">
        <v>41.87</v>
      </c>
      <c r="E47" s="140">
        <v>41.89</v>
      </c>
      <c r="F47" s="141">
        <v>41.51</v>
      </c>
    </row>
    <row r="48" spans="2:6" x14ac:dyDescent="0.25">
      <c r="B48" s="1">
        <v>30</v>
      </c>
      <c r="C48" s="139"/>
      <c r="D48" s="140">
        <v>41.96</v>
      </c>
      <c r="E48" s="140">
        <v>42.14</v>
      </c>
      <c r="F48" s="141">
        <v>41.72</v>
      </c>
    </row>
    <row r="49" spans="2:8" x14ac:dyDescent="0.25">
      <c r="B49" s="1">
        <v>31</v>
      </c>
      <c r="C49" s="139"/>
      <c r="D49" s="140">
        <v>41.9</v>
      </c>
      <c r="E49" s="140">
        <v>41.84</v>
      </c>
      <c r="F49" s="141">
        <v>41.95</v>
      </c>
    </row>
    <row r="50" spans="2:8" x14ac:dyDescent="0.25">
      <c r="B50" s="1">
        <v>32</v>
      </c>
      <c r="C50" s="139"/>
      <c r="D50" s="140">
        <v>42.11</v>
      </c>
      <c r="E50" s="140">
        <v>41.88</v>
      </c>
      <c r="F50" s="141">
        <v>41.93</v>
      </c>
    </row>
    <row r="51" spans="2:8" x14ac:dyDescent="0.25">
      <c r="B51" s="1">
        <v>33</v>
      </c>
      <c r="C51" s="139"/>
      <c r="D51" s="140">
        <v>41.94</v>
      </c>
      <c r="E51" s="140">
        <v>42.21</v>
      </c>
      <c r="F51" s="141">
        <v>41.64</v>
      </c>
    </row>
    <row r="52" spans="2:8" x14ac:dyDescent="0.25">
      <c r="B52" s="1">
        <v>34</v>
      </c>
      <c r="C52" s="139"/>
      <c r="D52" s="140">
        <v>42.03</v>
      </c>
      <c r="E52" s="140">
        <v>42.06</v>
      </c>
      <c r="F52" s="141">
        <v>41.72</v>
      </c>
    </row>
    <row r="53" spans="2:8" x14ac:dyDescent="0.25">
      <c r="B53" s="1">
        <v>35</v>
      </c>
      <c r="C53" s="139"/>
      <c r="D53" s="140">
        <v>42.06</v>
      </c>
      <c r="E53" s="140">
        <v>42.02</v>
      </c>
      <c r="F53" s="141">
        <v>43.53</v>
      </c>
    </row>
    <row r="54" spans="2:8" x14ac:dyDescent="0.25">
      <c r="B54" s="1">
        <v>36</v>
      </c>
      <c r="C54" s="139"/>
      <c r="D54" s="140">
        <v>41.94</v>
      </c>
      <c r="E54" s="140"/>
      <c r="F54" s="141">
        <v>42.59</v>
      </c>
    </row>
    <row r="55" spans="2:8" x14ac:dyDescent="0.25">
      <c r="B55" s="1">
        <v>37</v>
      </c>
      <c r="C55" s="139"/>
      <c r="D55" s="140">
        <v>42.07</v>
      </c>
      <c r="E55" s="140"/>
      <c r="F55" s="141">
        <v>43.02</v>
      </c>
    </row>
    <row r="56" spans="2:8" x14ac:dyDescent="0.25">
      <c r="B56" s="1">
        <v>38</v>
      </c>
      <c r="C56" s="139"/>
      <c r="D56" s="140">
        <v>42.06</v>
      </c>
      <c r="E56" s="140"/>
      <c r="F56" s="141">
        <v>42.28</v>
      </c>
    </row>
    <row r="57" spans="2:8" x14ac:dyDescent="0.25">
      <c r="B57" s="1">
        <v>39</v>
      </c>
      <c r="C57" s="139"/>
      <c r="D57" s="140">
        <v>42.07</v>
      </c>
      <c r="E57" s="140"/>
      <c r="F57" s="141">
        <v>42.43</v>
      </c>
    </row>
    <row r="58" spans="2:8" x14ac:dyDescent="0.25">
      <c r="B58" s="1">
        <v>40</v>
      </c>
      <c r="C58" s="139"/>
      <c r="D58" s="140">
        <v>41.95</v>
      </c>
      <c r="E58" s="140"/>
      <c r="F58" s="141">
        <v>42.32</v>
      </c>
      <c r="H58" s="2">
        <f>64-20</f>
        <v>44</v>
      </c>
    </row>
    <row r="59" spans="2:8" x14ac:dyDescent="0.25">
      <c r="B59" s="1">
        <v>41</v>
      </c>
      <c r="C59" s="139"/>
      <c r="D59" s="140">
        <v>41.95</v>
      </c>
      <c r="E59" s="140"/>
      <c r="F59" s="141">
        <v>43.14</v>
      </c>
    </row>
    <row r="60" spans="2:8" x14ac:dyDescent="0.25">
      <c r="B60" s="1">
        <v>42</v>
      </c>
      <c r="C60" s="139"/>
      <c r="D60" s="2">
        <v>41.95</v>
      </c>
      <c r="E60" s="140"/>
      <c r="F60" s="141">
        <v>46.96</v>
      </c>
    </row>
    <row r="61" spans="2:8" x14ac:dyDescent="0.25">
      <c r="B61" s="1">
        <v>43</v>
      </c>
      <c r="C61" s="139"/>
      <c r="D61" s="140">
        <v>41.9</v>
      </c>
      <c r="E61" s="140"/>
      <c r="F61" s="141">
        <v>44.17</v>
      </c>
    </row>
    <row r="62" spans="2:8" x14ac:dyDescent="0.25">
      <c r="B62" s="1">
        <v>44</v>
      </c>
      <c r="C62" s="139"/>
      <c r="D62" s="140">
        <v>42.17</v>
      </c>
      <c r="E62" s="140"/>
      <c r="F62" s="141">
        <v>42.39</v>
      </c>
    </row>
    <row r="63" spans="2:8" x14ac:dyDescent="0.25">
      <c r="B63" s="1">
        <v>45</v>
      </c>
      <c r="C63" s="139"/>
      <c r="D63" s="140"/>
      <c r="E63" s="140"/>
      <c r="F63" s="141">
        <v>41.54</v>
      </c>
    </row>
    <row r="64" spans="2:8" x14ac:dyDescent="0.25">
      <c r="B64" s="1">
        <v>46</v>
      </c>
      <c r="C64" s="139"/>
      <c r="D64" s="140"/>
      <c r="E64" s="140"/>
      <c r="F64" s="141">
        <v>42.12</v>
      </c>
    </row>
    <row r="65" spans="2:9" x14ac:dyDescent="0.25">
      <c r="B65" s="1">
        <v>47</v>
      </c>
      <c r="C65" s="139"/>
      <c r="D65" s="140"/>
      <c r="E65" s="140"/>
      <c r="F65" s="141">
        <v>41.75</v>
      </c>
    </row>
    <row r="66" spans="2:9" x14ac:dyDescent="0.25">
      <c r="B66" s="1">
        <v>48</v>
      </c>
      <c r="C66" s="139"/>
      <c r="D66" s="140"/>
      <c r="E66" s="140"/>
      <c r="F66" s="141">
        <v>41.63</v>
      </c>
    </row>
    <row r="67" spans="2:9" x14ac:dyDescent="0.25">
      <c r="B67" s="1">
        <v>49</v>
      </c>
      <c r="C67" s="139"/>
      <c r="D67" s="140"/>
      <c r="E67" s="140"/>
      <c r="F67" s="141">
        <v>41.81</v>
      </c>
    </row>
    <row r="68" spans="2:9" x14ac:dyDescent="0.25">
      <c r="B68" s="1">
        <v>50</v>
      </c>
      <c r="C68" s="139"/>
      <c r="D68" s="140"/>
      <c r="E68" s="140"/>
      <c r="F68" s="141">
        <v>41.74</v>
      </c>
    </row>
    <row r="69" spans="2:9" x14ac:dyDescent="0.25">
      <c r="B69" s="1">
        <v>51</v>
      </c>
      <c r="C69" s="139"/>
      <c r="D69" s="140"/>
      <c r="E69" s="140"/>
      <c r="F69" s="141">
        <v>41.59</v>
      </c>
      <c r="I69" s="254">
        <f>100-65</f>
        <v>35</v>
      </c>
    </row>
    <row r="70" spans="2:9" x14ac:dyDescent="0.25">
      <c r="B70" s="1">
        <v>52</v>
      </c>
      <c r="C70" s="139"/>
      <c r="D70" s="140"/>
      <c r="E70" s="140"/>
      <c r="F70" s="141">
        <v>41.58</v>
      </c>
    </row>
    <row r="71" spans="2:9" x14ac:dyDescent="0.25">
      <c r="B71" s="1">
        <v>53</v>
      </c>
      <c r="C71" s="139"/>
      <c r="D71" s="140"/>
      <c r="E71" s="140"/>
      <c r="F71" s="141">
        <v>41.29</v>
      </c>
    </row>
    <row r="72" spans="2:9" x14ac:dyDescent="0.25">
      <c r="B72" s="1">
        <v>54</v>
      </c>
      <c r="C72" s="139"/>
      <c r="D72" s="140"/>
      <c r="E72" s="140"/>
      <c r="F72" s="141">
        <v>42.2</v>
      </c>
    </row>
    <row r="73" spans="2:9" x14ac:dyDescent="0.25">
      <c r="B73" s="1">
        <v>55</v>
      </c>
      <c r="C73" s="139"/>
      <c r="D73" s="140"/>
      <c r="E73" s="140"/>
      <c r="F73" s="141">
        <v>42.34</v>
      </c>
    </row>
    <row r="74" spans="2:9" x14ac:dyDescent="0.25">
      <c r="B74" s="1">
        <v>56</v>
      </c>
      <c r="C74" s="139"/>
      <c r="D74" s="140"/>
      <c r="E74" s="140"/>
      <c r="F74" s="141">
        <v>44.11</v>
      </c>
    </row>
    <row r="75" spans="2:9" x14ac:dyDescent="0.25">
      <c r="B75" s="1">
        <v>57</v>
      </c>
      <c r="C75" s="139"/>
      <c r="D75" s="140"/>
      <c r="E75" s="140"/>
      <c r="F75" s="141">
        <v>42.93</v>
      </c>
    </row>
    <row r="76" spans="2:9" x14ac:dyDescent="0.25">
      <c r="B76" s="1">
        <v>58</v>
      </c>
      <c r="C76" s="139"/>
      <c r="D76" s="140"/>
      <c r="E76" s="140"/>
      <c r="F76" s="141">
        <v>44.43</v>
      </c>
    </row>
    <row r="77" spans="2:9" x14ac:dyDescent="0.25">
      <c r="B77" s="1">
        <v>59</v>
      </c>
      <c r="C77" s="139"/>
      <c r="D77" s="140"/>
      <c r="E77" s="140"/>
      <c r="F77" s="141">
        <v>42.46</v>
      </c>
    </row>
    <row r="78" spans="2:9" x14ac:dyDescent="0.25">
      <c r="B78" s="1">
        <v>60</v>
      </c>
      <c r="C78" s="139"/>
      <c r="D78" s="140"/>
      <c r="E78" s="140"/>
      <c r="F78" s="141">
        <v>41.85</v>
      </c>
    </row>
    <row r="79" spans="2:9" x14ac:dyDescent="0.25">
      <c r="B79" s="1">
        <v>61</v>
      </c>
      <c r="C79" s="139"/>
      <c r="D79" s="140"/>
      <c r="E79" s="140"/>
      <c r="F79" s="141">
        <v>41.62</v>
      </c>
    </row>
    <row r="80" spans="2:9" x14ac:dyDescent="0.25">
      <c r="B80" s="1">
        <v>62</v>
      </c>
      <c r="C80" s="139"/>
      <c r="D80" s="140"/>
      <c r="E80" s="140"/>
      <c r="F80" s="141">
        <v>41.56</v>
      </c>
    </row>
    <row r="81" spans="2:6" x14ac:dyDescent="0.25">
      <c r="B81" s="1">
        <v>63</v>
      </c>
      <c r="C81" s="139"/>
      <c r="D81" s="140"/>
      <c r="E81" s="140"/>
      <c r="F81" s="141">
        <v>42.31</v>
      </c>
    </row>
    <row r="82" spans="2:6" x14ac:dyDescent="0.25">
      <c r="B82" s="1">
        <v>64</v>
      </c>
      <c r="C82" s="139"/>
      <c r="D82" s="140"/>
      <c r="E82" s="140"/>
      <c r="F82" s="141">
        <v>41.83</v>
      </c>
    </row>
    <row r="83" spans="2:6" ht="15.75" thickBot="1" x14ac:dyDescent="0.3">
      <c r="B83" s="1">
        <v>65</v>
      </c>
      <c r="C83" s="142"/>
      <c r="D83" s="143"/>
      <c r="E83" s="143"/>
      <c r="F83" s="144">
        <v>41.72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3"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84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86</v>
      </c>
      <c r="C10" s="90">
        <v>2</v>
      </c>
      <c r="D10" s="90">
        <v>40</v>
      </c>
      <c r="E10" s="91">
        <f>D10</f>
        <v>40</v>
      </c>
      <c r="F10" s="238">
        <f>MIN(C19:C83)</f>
        <v>41.88</v>
      </c>
      <c r="G10" s="235">
        <f>AVERAGE(C19:C83)</f>
        <v>42.611076923076922</v>
      </c>
      <c r="H10" s="93">
        <v>2</v>
      </c>
      <c r="I10" s="94">
        <f>G10-F10</f>
        <v>0.73107692307691963</v>
      </c>
      <c r="J10" s="95">
        <v>2.0787037037037038E-2</v>
      </c>
      <c r="K10" s="95">
        <f>J10</f>
        <v>2.0787037037037038E-2</v>
      </c>
      <c r="L10" s="96">
        <f>K10</f>
        <v>2.0787037037037038E-2</v>
      </c>
      <c r="M10" s="97" t="s">
        <v>160</v>
      </c>
      <c r="N10" s="98"/>
      <c r="O10" s="99"/>
      <c r="P10" s="100"/>
    </row>
    <row r="11" spans="1:16" s="3" customFormat="1" ht="30" customHeight="1" x14ac:dyDescent="0.25">
      <c r="A11" s="88">
        <v>2</v>
      </c>
      <c r="B11" s="89" t="s">
        <v>85</v>
      </c>
      <c r="C11" s="90">
        <v>4</v>
      </c>
      <c r="D11" s="90">
        <v>83</v>
      </c>
      <c r="E11" s="91">
        <f>D11-D10</f>
        <v>43</v>
      </c>
      <c r="F11" s="250">
        <f>MIN(D19:D83)</f>
        <v>41.55</v>
      </c>
      <c r="G11" s="125">
        <f>AVERAGE(D19:D83)</f>
        <v>41.853333333333325</v>
      </c>
      <c r="H11" s="93">
        <v>10</v>
      </c>
      <c r="I11" s="94">
        <f>G11-F11</f>
        <v>0.30333333333332746</v>
      </c>
      <c r="J11" s="95">
        <v>4.2708333333333327E-2</v>
      </c>
      <c r="K11" s="95">
        <f>J11-J10</f>
        <v>2.1921296296296289E-2</v>
      </c>
      <c r="L11" s="96">
        <f>K11</f>
        <v>2.1921296296296289E-2</v>
      </c>
      <c r="M11" s="97" t="s">
        <v>161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86</v>
      </c>
      <c r="C12" s="101">
        <v>13</v>
      </c>
      <c r="D12" s="90">
        <v>110</v>
      </c>
      <c r="E12" s="91">
        <f>D12-D11</f>
        <v>27</v>
      </c>
      <c r="F12" s="130">
        <f>MIN(E19:E83)</f>
        <v>41.99</v>
      </c>
      <c r="G12" s="92">
        <f>AVERAGE(E19:E83)</f>
        <v>42.719999999999992</v>
      </c>
      <c r="H12" s="93">
        <v>0</v>
      </c>
      <c r="I12" s="94">
        <f>G12-F12</f>
        <v>0.72999999999998977</v>
      </c>
      <c r="J12" s="95">
        <v>5.7141203703703708E-2</v>
      </c>
      <c r="K12" s="95">
        <f>J12-J11</f>
        <v>1.4432870370370381E-2</v>
      </c>
      <c r="L12" s="95">
        <f>K12+K10</f>
        <v>3.5219907407407422E-2</v>
      </c>
      <c r="M12" s="97" t="s">
        <v>162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85</v>
      </c>
      <c r="C13" s="104">
        <v>9</v>
      </c>
      <c r="D13" s="104">
        <v>166</v>
      </c>
      <c r="E13" s="91">
        <f>D13-D12</f>
        <v>56</v>
      </c>
      <c r="F13" s="242">
        <f>MIN(F19:F83)</f>
        <v>41.38</v>
      </c>
      <c r="G13" s="244">
        <f>AVERAGE(F19:F83)</f>
        <v>41.771454545454553</v>
      </c>
      <c r="H13" s="132">
        <v>6</v>
      </c>
      <c r="I13" s="105">
        <f>G13-F13</f>
        <v>0.39145454545455038</v>
      </c>
      <c r="J13" s="95">
        <v>8.376296296296297E-2</v>
      </c>
      <c r="K13" s="107">
        <f>J13-J12</f>
        <v>2.6621759259259262E-2</v>
      </c>
      <c r="L13" s="106">
        <f>K13+K11</f>
        <v>4.8543055555555548E-2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AVERAGE(F10,F12)</f>
        <v>41.935000000000002</v>
      </c>
      <c r="G14" s="134">
        <f>AVERAGE(G10,G12)</f>
        <v>42.665538461538461</v>
      </c>
      <c r="H14" s="134" t="s">
        <v>163</v>
      </c>
      <c r="I14" s="111">
        <f>AVERAGE(I10,I12)</f>
        <v>0.7305384615384547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41.465000000000003</v>
      </c>
      <c r="G15" s="117">
        <f>AVERAGE(G11,G13)</f>
        <v>41.812393939393942</v>
      </c>
      <c r="H15" s="117" t="s">
        <v>164</v>
      </c>
      <c r="I15" s="118">
        <f>AVERAGE(I11,I13)</f>
        <v>0.34739393939393892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</v>
      </c>
      <c r="G16" s="121">
        <f>AVERAGE(G10:G13)</f>
        <v>42.238966200466201</v>
      </c>
      <c r="H16" s="122"/>
      <c r="I16" s="123">
        <f>AVERAGE(I10:I13)</f>
        <v>0.53896620046619681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Таволжан Виталик</v>
      </c>
      <c r="D18" s="135" t="str">
        <f>B11</f>
        <v>Бахмацкий Олег</v>
      </c>
      <c r="E18" s="135" t="str">
        <f>B12</f>
        <v>Таволжан Виталик</v>
      </c>
      <c r="F18" s="135" t="str">
        <f>B13</f>
        <v>Бахмацкий Олег</v>
      </c>
    </row>
    <row r="19" spans="2:14" x14ac:dyDescent="0.25">
      <c r="B19" s="1">
        <v>1</v>
      </c>
      <c r="C19" s="136">
        <v>43.08</v>
      </c>
      <c r="D19" s="137">
        <v>42.87</v>
      </c>
      <c r="E19" s="137">
        <v>43.75</v>
      </c>
      <c r="F19" s="138">
        <v>43.09</v>
      </c>
      <c r="M19" s="2"/>
      <c r="N19" s="2"/>
    </row>
    <row r="20" spans="2:14" x14ac:dyDescent="0.25">
      <c r="B20" s="1">
        <v>2</v>
      </c>
      <c r="C20" s="139">
        <v>43.38</v>
      </c>
      <c r="D20" s="140">
        <v>42.41</v>
      </c>
      <c r="E20" s="140">
        <v>43.28</v>
      </c>
      <c r="F20" s="141">
        <v>42.21</v>
      </c>
      <c r="M20" s="3"/>
      <c r="N20" s="3"/>
    </row>
    <row r="21" spans="2:14" x14ac:dyDescent="0.25">
      <c r="B21" s="1">
        <v>3</v>
      </c>
      <c r="C21" s="139">
        <v>42.89</v>
      </c>
      <c r="D21" s="140">
        <v>41.79</v>
      </c>
      <c r="E21" s="140">
        <v>43.41</v>
      </c>
      <c r="F21" s="141">
        <v>42.01</v>
      </c>
      <c r="M21" s="3"/>
      <c r="N21" s="3"/>
    </row>
    <row r="22" spans="2:14" x14ac:dyDescent="0.25">
      <c r="B22" s="1">
        <v>4</v>
      </c>
      <c r="C22" s="139">
        <v>44.652000000000001</v>
      </c>
      <c r="D22" s="140">
        <v>41.63</v>
      </c>
      <c r="E22" s="140">
        <v>42.56</v>
      </c>
      <c r="F22" s="141">
        <v>41.77</v>
      </c>
      <c r="M22" s="3"/>
      <c r="N22" s="3"/>
    </row>
    <row r="23" spans="2:14" x14ac:dyDescent="0.25">
      <c r="B23" s="1">
        <v>5</v>
      </c>
      <c r="C23" s="139">
        <v>42.53</v>
      </c>
      <c r="D23" s="140">
        <v>41.93</v>
      </c>
      <c r="E23" s="140">
        <v>42.66</v>
      </c>
      <c r="F23" s="141">
        <v>41.73</v>
      </c>
    </row>
    <row r="24" spans="2:14" x14ac:dyDescent="0.25">
      <c r="B24" s="1">
        <v>6</v>
      </c>
      <c r="C24" s="139">
        <v>43.34</v>
      </c>
      <c r="D24" s="140">
        <v>42.7</v>
      </c>
      <c r="E24" s="140">
        <v>43.89</v>
      </c>
      <c r="F24" s="141">
        <v>41.71</v>
      </c>
    </row>
    <row r="25" spans="2:14" x14ac:dyDescent="0.25">
      <c r="B25" s="1">
        <v>7</v>
      </c>
      <c r="C25" s="139">
        <v>42.63</v>
      </c>
      <c r="D25" s="140">
        <v>42.41</v>
      </c>
      <c r="E25" s="140">
        <v>42.11</v>
      </c>
      <c r="F25" s="141">
        <v>41.71</v>
      </c>
    </row>
    <row r="26" spans="2:14" x14ac:dyDescent="0.25">
      <c r="B26" s="1">
        <v>8</v>
      </c>
      <c r="C26" s="139">
        <v>42.04</v>
      </c>
      <c r="D26" s="140">
        <v>41.76</v>
      </c>
      <c r="E26" s="140">
        <v>42.49</v>
      </c>
      <c r="F26" s="141">
        <v>41.67</v>
      </c>
    </row>
    <row r="27" spans="2:14" x14ac:dyDescent="0.25">
      <c r="B27" s="1">
        <v>9</v>
      </c>
      <c r="C27" s="139">
        <v>42.16</v>
      </c>
      <c r="D27" s="140">
        <v>41.81</v>
      </c>
      <c r="E27" s="140">
        <v>42.58</v>
      </c>
      <c r="F27" s="141">
        <v>41.48</v>
      </c>
    </row>
    <row r="28" spans="2:14" x14ac:dyDescent="0.25">
      <c r="B28" s="1">
        <v>10</v>
      </c>
      <c r="C28" s="139">
        <v>42.44</v>
      </c>
      <c r="D28" s="140">
        <v>41.69</v>
      </c>
      <c r="E28" s="140">
        <v>42.17</v>
      </c>
      <c r="F28" s="141">
        <v>41.6</v>
      </c>
    </row>
    <row r="29" spans="2:14" x14ac:dyDescent="0.25">
      <c r="B29" s="1">
        <v>11</v>
      </c>
      <c r="C29" s="139">
        <v>42.13</v>
      </c>
      <c r="D29" s="140">
        <v>41.6</v>
      </c>
      <c r="E29" s="140">
        <v>42.3</v>
      </c>
      <c r="F29" s="141">
        <v>41.66</v>
      </c>
    </row>
    <row r="30" spans="2:14" x14ac:dyDescent="0.25">
      <c r="B30" s="1">
        <v>12</v>
      </c>
      <c r="C30" s="139">
        <v>41.93</v>
      </c>
      <c r="D30" s="140">
        <v>42.35</v>
      </c>
      <c r="E30" s="140">
        <v>42.61</v>
      </c>
      <c r="F30" s="141">
        <v>41.51</v>
      </c>
    </row>
    <row r="31" spans="2:14" x14ac:dyDescent="0.25">
      <c r="B31" s="1">
        <v>13</v>
      </c>
      <c r="C31" s="139">
        <v>42.42</v>
      </c>
      <c r="D31" s="140">
        <v>42.12</v>
      </c>
      <c r="E31" s="140">
        <v>42.25</v>
      </c>
      <c r="F31" s="141">
        <v>41.52</v>
      </c>
    </row>
    <row r="32" spans="2:14" x14ac:dyDescent="0.25">
      <c r="B32" s="1">
        <v>14</v>
      </c>
      <c r="C32" s="139">
        <v>41.95</v>
      </c>
      <c r="D32" s="140">
        <v>41.79</v>
      </c>
      <c r="E32" s="140">
        <v>42.93</v>
      </c>
      <c r="F32" s="141">
        <v>41.67</v>
      </c>
    </row>
    <row r="33" spans="2:6" x14ac:dyDescent="0.25">
      <c r="B33" s="1">
        <v>15</v>
      </c>
      <c r="C33" s="139">
        <v>42.51</v>
      </c>
      <c r="D33" s="140">
        <v>41.79</v>
      </c>
      <c r="E33" s="140">
        <v>42.33</v>
      </c>
      <c r="F33" s="141">
        <v>41.98</v>
      </c>
    </row>
    <row r="34" spans="2:6" x14ac:dyDescent="0.25">
      <c r="B34" s="1">
        <v>16</v>
      </c>
      <c r="C34" s="139">
        <v>42.04</v>
      </c>
      <c r="D34" s="140">
        <v>41.68</v>
      </c>
      <c r="E34" s="140">
        <v>42.47</v>
      </c>
      <c r="F34" s="141">
        <v>41.45</v>
      </c>
    </row>
    <row r="35" spans="2:6" x14ac:dyDescent="0.25">
      <c r="B35" s="1">
        <v>17</v>
      </c>
      <c r="C35" s="139">
        <v>42.05</v>
      </c>
      <c r="D35" s="140">
        <v>41.84</v>
      </c>
      <c r="E35" s="140">
        <v>42.44</v>
      </c>
      <c r="F35" s="141">
        <v>41.74</v>
      </c>
    </row>
    <row r="36" spans="2:6" x14ac:dyDescent="0.25">
      <c r="B36" s="1">
        <v>18</v>
      </c>
      <c r="C36" s="139">
        <v>42.69</v>
      </c>
      <c r="D36" s="140">
        <v>41.58</v>
      </c>
      <c r="E36" s="140">
        <v>41.99</v>
      </c>
      <c r="F36" s="141">
        <v>41.72</v>
      </c>
    </row>
    <row r="37" spans="2:6" x14ac:dyDescent="0.25">
      <c r="B37" s="1">
        <v>19</v>
      </c>
      <c r="C37" s="139">
        <v>43.76</v>
      </c>
      <c r="D37" s="140">
        <v>42.11</v>
      </c>
      <c r="E37" s="140">
        <v>43.51</v>
      </c>
      <c r="F37" s="141">
        <v>41.65</v>
      </c>
    </row>
    <row r="38" spans="2:6" x14ac:dyDescent="0.25">
      <c r="B38" s="1">
        <v>20</v>
      </c>
      <c r="C38" s="139">
        <v>42.85</v>
      </c>
      <c r="D38" s="140">
        <v>41.67</v>
      </c>
      <c r="E38" s="140">
        <v>42.28</v>
      </c>
      <c r="F38" s="141">
        <v>41.38</v>
      </c>
    </row>
    <row r="39" spans="2:6" x14ac:dyDescent="0.25">
      <c r="B39" s="1">
        <v>21</v>
      </c>
      <c r="C39" s="139">
        <v>41.88</v>
      </c>
      <c r="D39" s="140">
        <v>41.68</v>
      </c>
      <c r="E39" s="140">
        <v>43.58</v>
      </c>
      <c r="F39" s="141">
        <v>41.59</v>
      </c>
    </row>
    <row r="40" spans="2:6" x14ac:dyDescent="0.25">
      <c r="B40" s="1">
        <v>22</v>
      </c>
      <c r="C40" s="139">
        <v>42.11</v>
      </c>
      <c r="D40" s="140">
        <v>41.69</v>
      </c>
      <c r="E40" s="140">
        <v>42.66</v>
      </c>
      <c r="F40" s="141">
        <v>43.84</v>
      </c>
    </row>
    <row r="41" spans="2:6" x14ac:dyDescent="0.25">
      <c r="B41" s="1">
        <v>23</v>
      </c>
      <c r="C41" s="139">
        <v>42.99</v>
      </c>
      <c r="D41" s="140">
        <v>41.76</v>
      </c>
      <c r="E41" s="140">
        <v>42.73</v>
      </c>
      <c r="F41" s="141">
        <v>41.67</v>
      </c>
    </row>
    <row r="42" spans="2:6" x14ac:dyDescent="0.25">
      <c r="B42" s="1">
        <v>24</v>
      </c>
      <c r="C42" s="139">
        <v>42.34</v>
      </c>
      <c r="D42" s="140">
        <v>41.65</v>
      </c>
      <c r="E42" s="140">
        <v>42.87</v>
      </c>
      <c r="F42" s="141">
        <v>42.11</v>
      </c>
    </row>
    <row r="43" spans="2:6" x14ac:dyDescent="0.25">
      <c r="B43" s="1">
        <v>25</v>
      </c>
      <c r="C43" s="139">
        <v>42.26</v>
      </c>
      <c r="D43" s="140">
        <v>41.81</v>
      </c>
      <c r="E43" s="140">
        <v>42.62</v>
      </c>
      <c r="F43" s="141">
        <v>41.56</v>
      </c>
    </row>
    <row r="44" spans="2:6" x14ac:dyDescent="0.25">
      <c r="B44" s="1">
        <v>26</v>
      </c>
      <c r="C44" s="139">
        <v>41.99</v>
      </c>
      <c r="D44" s="140">
        <v>41.81</v>
      </c>
      <c r="E44" s="140">
        <v>42.25</v>
      </c>
      <c r="F44" s="141">
        <v>41.48</v>
      </c>
    </row>
    <row r="45" spans="2:6" x14ac:dyDescent="0.25">
      <c r="B45" s="1">
        <v>27</v>
      </c>
      <c r="C45" s="139">
        <v>42.06</v>
      </c>
      <c r="D45" s="140">
        <v>41.79</v>
      </c>
      <c r="E45" s="140"/>
      <c r="F45" s="141">
        <v>41.82</v>
      </c>
    </row>
    <row r="46" spans="2:6" x14ac:dyDescent="0.25">
      <c r="B46" s="1">
        <v>28</v>
      </c>
      <c r="C46" s="139">
        <v>42.63</v>
      </c>
      <c r="D46" s="140">
        <v>41.62</v>
      </c>
      <c r="E46" s="140"/>
      <c r="F46" s="141">
        <v>41.66</v>
      </c>
    </row>
    <row r="47" spans="2:6" x14ac:dyDescent="0.25">
      <c r="B47" s="1">
        <v>29</v>
      </c>
      <c r="C47" s="139">
        <v>42.41</v>
      </c>
      <c r="D47" s="140">
        <v>41.68</v>
      </c>
      <c r="E47" s="140"/>
      <c r="F47" s="141">
        <v>41.48</v>
      </c>
    </row>
    <row r="48" spans="2:6" x14ac:dyDescent="0.25">
      <c r="B48" s="1">
        <v>30</v>
      </c>
      <c r="C48" s="139">
        <v>42.54</v>
      </c>
      <c r="D48" s="140">
        <v>41.59</v>
      </c>
      <c r="E48" s="140"/>
      <c r="F48" s="141">
        <v>41.62</v>
      </c>
    </row>
    <row r="49" spans="2:6" x14ac:dyDescent="0.25">
      <c r="B49" s="1">
        <v>31</v>
      </c>
      <c r="C49" s="139">
        <v>42.51</v>
      </c>
      <c r="D49" s="140">
        <v>41.63</v>
      </c>
      <c r="E49" s="140"/>
      <c r="F49" s="141">
        <v>41.51</v>
      </c>
    </row>
    <row r="50" spans="2:6" x14ac:dyDescent="0.25">
      <c r="B50" s="1">
        <v>32</v>
      </c>
      <c r="C50" s="139">
        <v>42.3</v>
      </c>
      <c r="D50" s="140">
        <v>41.55</v>
      </c>
      <c r="E50" s="140"/>
      <c r="F50" s="141">
        <v>41.66</v>
      </c>
    </row>
    <row r="51" spans="2:6" x14ac:dyDescent="0.25">
      <c r="B51" s="1">
        <v>33</v>
      </c>
      <c r="C51" s="139">
        <v>43.51</v>
      </c>
      <c r="D51" s="140">
        <v>41.99</v>
      </c>
      <c r="E51" s="140"/>
      <c r="F51" s="141">
        <v>41.72</v>
      </c>
    </row>
    <row r="52" spans="2:6" x14ac:dyDescent="0.25">
      <c r="B52" s="1">
        <v>34</v>
      </c>
      <c r="C52" s="139">
        <v>44.33</v>
      </c>
      <c r="D52" s="140">
        <v>41.98</v>
      </c>
      <c r="E52" s="140"/>
      <c r="F52" s="141">
        <v>41.52</v>
      </c>
    </row>
    <row r="53" spans="2:6" x14ac:dyDescent="0.25">
      <c r="B53" s="1">
        <v>35</v>
      </c>
      <c r="C53" s="139">
        <v>42.07</v>
      </c>
      <c r="D53" s="140">
        <v>41.58</v>
      </c>
      <c r="E53" s="140"/>
      <c r="F53" s="141">
        <v>41.53</v>
      </c>
    </row>
    <row r="54" spans="2:6" x14ac:dyDescent="0.25">
      <c r="B54" s="1">
        <v>36</v>
      </c>
      <c r="C54" s="139">
        <v>42.75</v>
      </c>
      <c r="D54" s="140">
        <v>41.67</v>
      </c>
      <c r="E54" s="140"/>
      <c r="F54" s="141">
        <v>41.5</v>
      </c>
    </row>
    <row r="55" spans="2:6" x14ac:dyDescent="0.25">
      <c r="B55" s="1">
        <v>37</v>
      </c>
      <c r="C55" s="139">
        <v>42.94</v>
      </c>
      <c r="D55" s="140">
        <v>41.9</v>
      </c>
      <c r="E55" s="140"/>
      <c r="F55" s="141">
        <v>41.51</v>
      </c>
    </row>
    <row r="56" spans="2:6" x14ac:dyDescent="0.25">
      <c r="B56" s="1">
        <v>38</v>
      </c>
      <c r="C56" s="139">
        <v>42.66</v>
      </c>
      <c r="D56" s="140">
        <v>41.86</v>
      </c>
      <c r="E56" s="140"/>
      <c r="F56" s="141">
        <v>41.43</v>
      </c>
    </row>
    <row r="57" spans="2:6" x14ac:dyDescent="0.25">
      <c r="B57" s="1">
        <v>39</v>
      </c>
      <c r="C57" s="139">
        <v>42.08</v>
      </c>
      <c r="D57" s="140">
        <v>42.08</v>
      </c>
      <c r="E57" s="140"/>
      <c r="F57" s="141">
        <v>41.42</v>
      </c>
    </row>
    <row r="58" spans="2:6" x14ac:dyDescent="0.25">
      <c r="B58" s="1">
        <v>40</v>
      </c>
      <c r="C58" s="139"/>
      <c r="D58" s="140">
        <v>41.6</v>
      </c>
      <c r="E58" s="140"/>
      <c r="F58" s="141">
        <v>41.74</v>
      </c>
    </row>
    <row r="59" spans="2:6" x14ac:dyDescent="0.25">
      <c r="B59" s="1">
        <v>41</v>
      </c>
      <c r="C59" s="139"/>
      <c r="D59" s="140">
        <v>41.75</v>
      </c>
      <c r="E59" s="140"/>
      <c r="F59" s="141">
        <v>41.66</v>
      </c>
    </row>
    <row r="60" spans="2:6" x14ac:dyDescent="0.25">
      <c r="B60" s="1">
        <v>42</v>
      </c>
      <c r="C60" s="139"/>
      <c r="D60" s="140">
        <v>41.64</v>
      </c>
      <c r="E60" s="140"/>
      <c r="F60" s="141">
        <v>41.72</v>
      </c>
    </row>
    <row r="61" spans="2:6" x14ac:dyDescent="0.25">
      <c r="B61" s="1">
        <v>43</v>
      </c>
      <c r="C61" s="139"/>
      <c r="D61" s="140"/>
      <c r="E61" s="140"/>
      <c r="F61" s="141">
        <v>41.63</v>
      </c>
    </row>
    <row r="62" spans="2:6" x14ac:dyDescent="0.25">
      <c r="B62" s="1">
        <v>44</v>
      </c>
      <c r="C62" s="139"/>
      <c r="D62" s="140"/>
      <c r="E62" s="140"/>
      <c r="F62" s="141">
        <v>41.81</v>
      </c>
    </row>
    <row r="63" spans="2:6" x14ac:dyDescent="0.25">
      <c r="B63" s="1">
        <v>45</v>
      </c>
      <c r="C63" s="139"/>
      <c r="D63" s="140"/>
      <c r="E63" s="140"/>
      <c r="F63" s="141">
        <v>41.7</v>
      </c>
    </row>
    <row r="64" spans="2:6" x14ac:dyDescent="0.25">
      <c r="B64" s="1">
        <v>46</v>
      </c>
      <c r="C64" s="139"/>
      <c r="D64" s="140"/>
      <c r="E64" s="140"/>
      <c r="F64" s="141">
        <v>41.69</v>
      </c>
    </row>
    <row r="65" spans="2:6" x14ac:dyDescent="0.25">
      <c r="B65" s="1">
        <v>47</v>
      </c>
      <c r="C65" s="139"/>
      <c r="D65" s="140"/>
      <c r="E65" s="140"/>
      <c r="F65" s="141">
        <v>42.07</v>
      </c>
    </row>
    <row r="66" spans="2:6" x14ac:dyDescent="0.25">
      <c r="B66" s="1">
        <v>48</v>
      </c>
      <c r="C66" s="139"/>
      <c r="D66" s="140"/>
      <c r="E66" s="140"/>
      <c r="F66" s="141">
        <v>42.6</v>
      </c>
    </row>
    <row r="67" spans="2:6" x14ac:dyDescent="0.25">
      <c r="B67" s="1">
        <v>49</v>
      </c>
      <c r="C67" s="139"/>
      <c r="D67" s="140"/>
      <c r="E67" s="140"/>
      <c r="F67" s="141">
        <v>41.76</v>
      </c>
    </row>
    <row r="68" spans="2:6" x14ac:dyDescent="0.25">
      <c r="B68" s="1">
        <v>50</v>
      </c>
      <c r="C68" s="139"/>
      <c r="D68" s="140"/>
      <c r="E68" s="140"/>
      <c r="F68" s="141">
        <v>42.32</v>
      </c>
    </row>
    <row r="69" spans="2:6" x14ac:dyDescent="0.25">
      <c r="B69" s="1">
        <v>51</v>
      </c>
      <c r="C69" s="139"/>
      <c r="D69" s="140"/>
      <c r="E69" s="140"/>
      <c r="F69" s="141">
        <v>41.69</v>
      </c>
    </row>
    <row r="70" spans="2:6" x14ac:dyDescent="0.25">
      <c r="B70" s="1">
        <v>52</v>
      </c>
      <c r="C70" s="139"/>
      <c r="D70" s="140"/>
      <c r="E70" s="140"/>
      <c r="F70" s="141">
        <v>41.95</v>
      </c>
    </row>
    <row r="71" spans="2:6" x14ac:dyDescent="0.25">
      <c r="B71" s="1">
        <v>53</v>
      </c>
      <c r="C71" s="139"/>
      <c r="D71" s="140"/>
      <c r="E71" s="140"/>
      <c r="F71" s="141">
        <v>41.77</v>
      </c>
    </row>
    <row r="72" spans="2:6" x14ac:dyDescent="0.25">
      <c r="B72" s="1">
        <v>54</v>
      </c>
      <c r="C72" s="139"/>
      <c r="D72" s="140"/>
      <c r="E72" s="140"/>
      <c r="F72" s="141">
        <v>41.62</v>
      </c>
    </row>
    <row r="73" spans="2:6" x14ac:dyDescent="0.25">
      <c r="B73" s="1">
        <v>55</v>
      </c>
      <c r="C73" s="139"/>
      <c r="D73" s="140"/>
      <c r="E73" s="140"/>
      <c r="F73" s="141">
        <v>41.81</v>
      </c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x14ac:dyDescent="0.25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101</v>
      </c>
      <c r="C10" s="90">
        <v>21</v>
      </c>
      <c r="D10" s="90">
        <v>38</v>
      </c>
      <c r="E10" s="91">
        <f>D10</f>
        <v>38</v>
      </c>
      <c r="F10" s="130">
        <f>MIN(C19:C83)</f>
        <v>41.42</v>
      </c>
      <c r="G10" s="92">
        <f>AVERAGE(C19:C83)</f>
        <v>42.345135135135131</v>
      </c>
      <c r="H10" s="93">
        <v>0</v>
      </c>
      <c r="I10" s="94">
        <f>G10-F10</f>
        <v>0.92513513513512891</v>
      </c>
      <c r="J10" s="95">
        <v>1.9756944444444445E-2</v>
      </c>
      <c r="K10" s="95">
        <f>J10</f>
        <v>1.9756944444444445E-2</v>
      </c>
      <c r="L10" s="96">
        <f>K10</f>
        <v>1.9756944444444445E-2</v>
      </c>
      <c r="M10" s="97" t="s">
        <v>183</v>
      </c>
      <c r="N10" s="98"/>
      <c r="O10" s="99"/>
      <c r="P10" s="100"/>
    </row>
    <row r="11" spans="1:16" s="3" customFormat="1" ht="30" customHeight="1" thickBot="1" x14ac:dyDescent="0.3">
      <c r="A11" s="88">
        <v>2</v>
      </c>
      <c r="B11" s="89" t="s">
        <v>103</v>
      </c>
      <c r="C11" s="90">
        <v>10</v>
      </c>
      <c r="D11" s="90">
        <v>73</v>
      </c>
      <c r="E11" s="91">
        <f>D11-D10</f>
        <v>35</v>
      </c>
      <c r="F11" s="237">
        <f>MIN(D19:D83)</f>
        <v>41.65</v>
      </c>
      <c r="G11" s="234">
        <f>AVERAGE(D19:D83)</f>
        <v>42.222352941176482</v>
      </c>
      <c r="H11" s="93">
        <v>0</v>
      </c>
      <c r="I11" s="94">
        <f>G11-F11</f>
        <v>0.57235294117648294</v>
      </c>
      <c r="J11" s="95">
        <v>3.788194444444444E-2</v>
      </c>
      <c r="K11" s="95">
        <f>J11-J10</f>
        <v>1.8124999999999995E-2</v>
      </c>
      <c r="L11" s="96">
        <f>K11</f>
        <v>1.8124999999999995E-2</v>
      </c>
      <c r="M11" s="97" t="s">
        <v>184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101</v>
      </c>
      <c r="C12" s="101">
        <v>7</v>
      </c>
      <c r="D12" s="90">
        <v>122</v>
      </c>
      <c r="E12" s="91">
        <f>D12-D11</f>
        <v>49</v>
      </c>
      <c r="F12" s="242">
        <f>MIN(E19:E83)</f>
        <v>41.4</v>
      </c>
      <c r="G12" s="235">
        <f>AVERAGE(E19:E83)</f>
        <v>41.987916666666656</v>
      </c>
      <c r="H12" s="93">
        <v>1</v>
      </c>
      <c r="I12" s="94">
        <f>G12-F12</f>
        <v>0.58791666666665776</v>
      </c>
      <c r="J12" s="95">
        <v>6.2789351851851846E-2</v>
      </c>
      <c r="K12" s="95">
        <f>J12-J11</f>
        <v>2.4907407407407406E-2</v>
      </c>
      <c r="L12" s="95">
        <f>K12+K10</f>
        <v>4.4664351851851851E-2</v>
      </c>
      <c r="M12" s="97" t="s">
        <v>185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103</v>
      </c>
      <c r="C13" s="104">
        <v>10</v>
      </c>
      <c r="D13" s="104">
        <v>165</v>
      </c>
      <c r="E13" s="91">
        <f>D13-D12</f>
        <v>43</v>
      </c>
      <c r="F13" s="236">
        <f>MIN(F19:F83)</f>
        <v>41.8</v>
      </c>
      <c r="G13" s="131">
        <f>AVERAGE(F19:F83)</f>
        <v>42.558953488372097</v>
      </c>
      <c r="H13" s="132">
        <v>5</v>
      </c>
      <c r="I13" s="105">
        <f>G13-F13</f>
        <v>0.75895348837210008</v>
      </c>
      <c r="J13" s="95">
        <v>8.376296296296297E-2</v>
      </c>
      <c r="K13" s="107">
        <f>J13-J12</f>
        <v>2.0973611111111123E-2</v>
      </c>
      <c r="L13" s="106">
        <f>K13+K11</f>
        <v>3.9098611111111119E-2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41.41</v>
      </c>
      <c r="G14" s="134">
        <f>AVERAGE(G10,G12)</f>
        <v>42.166525900900893</v>
      </c>
      <c r="H14" s="134" t="s">
        <v>186</v>
      </c>
      <c r="I14" s="111">
        <f>AVERAGE(I10,I12)</f>
        <v>0.75652590090089333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41.724999999999994</v>
      </c>
      <c r="G15" s="117">
        <f>AVERAGE(G11,G13)</f>
        <v>42.390653214774289</v>
      </c>
      <c r="H15" s="117" t="s">
        <v>131</v>
      </c>
      <c r="I15" s="118">
        <f>AVERAGE(I11,I13)</f>
        <v>0.66565321477429151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41.567499999999995</v>
      </c>
      <c r="G16" s="121">
        <f>AVERAGE(G10:G13)</f>
        <v>42.278589557837591</v>
      </c>
      <c r="H16" s="122"/>
      <c r="I16" s="123">
        <f>AVERAGE(I10:I13)</f>
        <v>0.71108955783759242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Онащук Максим</v>
      </c>
      <c r="D18" s="135" t="str">
        <f>B11</f>
        <v>Хлопонин Андрей</v>
      </c>
      <c r="E18" s="135" t="str">
        <f>B12</f>
        <v>Онащук Максим</v>
      </c>
      <c r="F18" s="135" t="str">
        <f>B13</f>
        <v>Хлопонин Андрей</v>
      </c>
    </row>
    <row r="19" spans="2:14" x14ac:dyDescent="0.25">
      <c r="B19" s="1">
        <v>1</v>
      </c>
      <c r="C19" s="136">
        <v>45.44</v>
      </c>
      <c r="D19" s="137">
        <v>43.52</v>
      </c>
      <c r="E19" s="137">
        <v>43.3</v>
      </c>
      <c r="F19" s="138">
        <v>42.98</v>
      </c>
      <c r="M19" s="2"/>
      <c r="N19" s="2"/>
    </row>
    <row r="20" spans="2:14" x14ac:dyDescent="0.25">
      <c r="B20" s="1">
        <v>2</v>
      </c>
      <c r="C20" s="139">
        <v>41.95</v>
      </c>
      <c r="D20" s="140">
        <v>43.39</v>
      </c>
      <c r="E20" s="140">
        <v>42.29</v>
      </c>
      <c r="F20" s="141">
        <v>42.1</v>
      </c>
      <c r="M20" s="3"/>
      <c r="N20" s="3"/>
    </row>
    <row r="21" spans="2:14" x14ac:dyDescent="0.25">
      <c r="B21" s="1">
        <v>3</v>
      </c>
      <c r="C21" s="139">
        <v>42.32</v>
      </c>
      <c r="D21" s="140">
        <v>42.29</v>
      </c>
      <c r="E21" s="140">
        <v>42.31</v>
      </c>
      <c r="F21" s="141">
        <v>42.63</v>
      </c>
      <c r="M21" s="3"/>
      <c r="N21" s="3"/>
    </row>
    <row r="22" spans="2:14" x14ac:dyDescent="0.25">
      <c r="B22" s="1">
        <v>4</v>
      </c>
      <c r="C22" s="139">
        <v>43.21</v>
      </c>
      <c r="D22" s="140">
        <v>42.15</v>
      </c>
      <c r="E22" s="140">
        <v>42.62</v>
      </c>
      <c r="F22" s="141">
        <v>43.41</v>
      </c>
      <c r="M22" s="3"/>
      <c r="N22" s="3"/>
    </row>
    <row r="23" spans="2:14" x14ac:dyDescent="0.25">
      <c r="B23" s="1">
        <v>5</v>
      </c>
      <c r="C23" s="139">
        <v>41.71</v>
      </c>
      <c r="D23" s="140">
        <v>42.08</v>
      </c>
      <c r="E23" s="140">
        <v>42.52</v>
      </c>
      <c r="F23" s="141">
        <v>42.13</v>
      </c>
    </row>
    <row r="24" spans="2:14" x14ac:dyDescent="0.25">
      <c r="B24" s="1">
        <v>6</v>
      </c>
      <c r="C24" s="139">
        <v>41.85</v>
      </c>
      <c r="D24" s="140">
        <v>41.77</v>
      </c>
      <c r="E24" s="140">
        <v>42.41</v>
      </c>
      <c r="F24" s="141">
        <v>42.09</v>
      </c>
    </row>
    <row r="25" spans="2:14" x14ac:dyDescent="0.25">
      <c r="B25" s="1">
        <v>7</v>
      </c>
      <c r="C25" s="139">
        <v>41.42</v>
      </c>
      <c r="D25" s="140">
        <v>42.11</v>
      </c>
      <c r="E25" s="140">
        <v>41.99</v>
      </c>
      <c r="F25" s="141">
        <v>42.03</v>
      </c>
    </row>
    <row r="26" spans="2:14" x14ac:dyDescent="0.25">
      <c r="B26" s="1">
        <v>8</v>
      </c>
      <c r="C26" s="139">
        <v>41.96</v>
      </c>
      <c r="D26" s="140">
        <v>41.83</v>
      </c>
      <c r="E26" s="140">
        <v>42.31</v>
      </c>
      <c r="F26" s="141">
        <v>41.94</v>
      </c>
    </row>
    <row r="27" spans="2:14" x14ac:dyDescent="0.25">
      <c r="B27" s="1">
        <v>9</v>
      </c>
      <c r="C27" s="139">
        <v>41.91</v>
      </c>
      <c r="D27" s="140">
        <v>43.01</v>
      </c>
      <c r="E27" s="140">
        <v>42.03</v>
      </c>
      <c r="F27" s="141">
        <v>41.99</v>
      </c>
    </row>
    <row r="28" spans="2:14" x14ac:dyDescent="0.25">
      <c r="B28" s="1">
        <v>10</v>
      </c>
      <c r="C28" s="139">
        <v>42.16</v>
      </c>
      <c r="D28" s="140">
        <v>42.15</v>
      </c>
      <c r="E28" s="140">
        <v>41.87</v>
      </c>
      <c r="F28" s="141">
        <v>42.01</v>
      </c>
    </row>
    <row r="29" spans="2:14" x14ac:dyDescent="0.25">
      <c r="B29" s="1">
        <v>11</v>
      </c>
      <c r="C29" s="139">
        <v>42.14</v>
      </c>
      <c r="D29" s="140">
        <v>41.99</v>
      </c>
      <c r="E29" s="140">
        <v>42.01</v>
      </c>
      <c r="F29" s="141">
        <v>42.06</v>
      </c>
    </row>
    <row r="30" spans="2:14" x14ac:dyDescent="0.25">
      <c r="B30" s="1">
        <v>12</v>
      </c>
      <c r="C30" s="139">
        <v>43.16</v>
      </c>
      <c r="D30" s="140">
        <v>41.84</v>
      </c>
      <c r="E30" s="140">
        <v>41.89</v>
      </c>
      <c r="F30" s="141">
        <v>42.16</v>
      </c>
    </row>
    <row r="31" spans="2:14" x14ac:dyDescent="0.25">
      <c r="B31" s="1">
        <v>13</v>
      </c>
      <c r="C31" s="139">
        <v>41.8</v>
      </c>
      <c r="D31" s="140">
        <v>41.87</v>
      </c>
      <c r="E31" s="140">
        <v>41.89</v>
      </c>
      <c r="F31" s="141">
        <v>42.28</v>
      </c>
    </row>
    <row r="32" spans="2:14" x14ac:dyDescent="0.25">
      <c r="B32" s="1">
        <v>14</v>
      </c>
      <c r="C32" s="139">
        <v>41.68</v>
      </c>
      <c r="D32" s="140">
        <v>42.36</v>
      </c>
      <c r="E32" s="140">
        <v>41.71</v>
      </c>
      <c r="F32" s="141">
        <v>42.05</v>
      </c>
    </row>
    <row r="33" spans="2:6" x14ac:dyDescent="0.25">
      <c r="B33" s="1">
        <v>15</v>
      </c>
      <c r="C33" s="139">
        <v>42.32</v>
      </c>
      <c r="D33" s="140">
        <v>41.97</v>
      </c>
      <c r="E33" s="140">
        <v>41.89</v>
      </c>
      <c r="F33" s="141">
        <v>42.225000000000001</v>
      </c>
    </row>
    <row r="34" spans="2:6" x14ac:dyDescent="0.25">
      <c r="B34" s="1">
        <v>16</v>
      </c>
      <c r="C34" s="139">
        <v>42.28</v>
      </c>
      <c r="D34" s="140">
        <v>41.82</v>
      </c>
      <c r="E34" s="140">
        <v>42.98</v>
      </c>
      <c r="F34" s="141">
        <v>41.81</v>
      </c>
    </row>
    <row r="35" spans="2:6" x14ac:dyDescent="0.25">
      <c r="B35" s="1">
        <v>17</v>
      </c>
      <c r="C35" s="139">
        <v>45.37</v>
      </c>
      <c r="D35" s="140">
        <v>41.92</v>
      </c>
      <c r="E35" s="140">
        <v>42.04</v>
      </c>
      <c r="F35" s="141">
        <v>43.33</v>
      </c>
    </row>
    <row r="36" spans="2:6" x14ac:dyDescent="0.25">
      <c r="B36" s="1">
        <v>18</v>
      </c>
      <c r="C36" s="139">
        <v>42.74</v>
      </c>
      <c r="D36" s="140">
        <v>42.23</v>
      </c>
      <c r="E36" s="140">
        <v>41.4</v>
      </c>
      <c r="F36" s="141">
        <v>41.93</v>
      </c>
    </row>
    <row r="37" spans="2:6" x14ac:dyDescent="0.25">
      <c r="B37" s="1">
        <v>19</v>
      </c>
      <c r="C37" s="139">
        <v>44.16</v>
      </c>
      <c r="D37" s="140">
        <v>42.06</v>
      </c>
      <c r="E37" s="140">
        <v>41.64</v>
      </c>
      <c r="F37" s="141">
        <v>41.85</v>
      </c>
    </row>
    <row r="38" spans="2:6" x14ac:dyDescent="0.25">
      <c r="B38" s="1">
        <v>20</v>
      </c>
      <c r="C38" s="139">
        <v>42.68</v>
      </c>
      <c r="D38" s="140">
        <v>41.92</v>
      </c>
      <c r="E38" s="140">
        <v>41.79</v>
      </c>
      <c r="F38" s="141">
        <v>42.55</v>
      </c>
    </row>
    <row r="39" spans="2:6" x14ac:dyDescent="0.25">
      <c r="B39" s="1">
        <v>21</v>
      </c>
      <c r="C39" s="139">
        <v>41.87</v>
      </c>
      <c r="D39" s="140">
        <v>42</v>
      </c>
      <c r="E39" s="140">
        <v>41.74</v>
      </c>
      <c r="F39" s="141">
        <v>42.15</v>
      </c>
    </row>
    <row r="40" spans="2:6" x14ac:dyDescent="0.25">
      <c r="B40" s="1">
        <v>22</v>
      </c>
      <c r="C40" s="139">
        <v>41.58</v>
      </c>
      <c r="D40" s="140">
        <v>42.06</v>
      </c>
      <c r="E40" s="140">
        <v>41.87</v>
      </c>
      <c r="F40" s="141">
        <v>42.34</v>
      </c>
    </row>
    <row r="41" spans="2:6" x14ac:dyDescent="0.25">
      <c r="B41" s="1">
        <v>23</v>
      </c>
      <c r="C41" s="139">
        <v>43.37</v>
      </c>
      <c r="D41" s="140">
        <v>44.48</v>
      </c>
      <c r="E41" s="140">
        <v>41.97</v>
      </c>
      <c r="F41" s="141">
        <v>41.87</v>
      </c>
    </row>
    <row r="42" spans="2:6" x14ac:dyDescent="0.25">
      <c r="B42" s="1">
        <v>24</v>
      </c>
      <c r="C42" s="139">
        <v>41.93</v>
      </c>
      <c r="D42" s="140">
        <v>42.2</v>
      </c>
      <c r="E42" s="140">
        <v>42.49</v>
      </c>
      <c r="F42" s="141">
        <v>41.86</v>
      </c>
    </row>
    <row r="43" spans="2:6" x14ac:dyDescent="0.25">
      <c r="B43" s="1">
        <v>25</v>
      </c>
      <c r="C43" s="139">
        <v>41.9</v>
      </c>
      <c r="D43" s="140">
        <v>41.95</v>
      </c>
      <c r="E43" s="140">
        <v>42.14</v>
      </c>
      <c r="F43" s="141">
        <v>41.8</v>
      </c>
    </row>
    <row r="44" spans="2:6" x14ac:dyDescent="0.25">
      <c r="B44" s="1">
        <v>26</v>
      </c>
      <c r="C44" s="139">
        <v>42.03</v>
      </c>
      <c r="D44" s="140">
        <v>42.86</v>
      </c>
      <c r="E44" s="140">
        <v>41.86</v>
      </c>
      <c r="F44" s="141">
        <v>41.96</v>
      </c>
    </row>
    <row r="45" spans="2:6" x14ac:dyDescent="0.25">
      <c r="B45" s="1">
        <v>27</v>
      </c>
      <c r="C45" s="139">
        <v>42.19</v>
      </c>
      <c r="D45" s="247">
        <v>42.42</v>
      </c>
      <c r="E45" s="140">
        <v>41.79</v>
      </c>
      <c r="F45" s="141">
        <v>42.95</v>
      </c>
    </row>
    <row r="46" spans="2:6" x14ac:dyDescent="0.25">
      <c r="B46" s="1">
        <v>28</v>
      </c>
      <c r="C46" s="139">
        <v>42.01</v>
      </c>
      <c r="D46" s="140">
        <v>41.96</v>
      </c>
      <c r="E46" s="140">
        <v>41.85</v>
      </c>
      <c r="F46" s="141">
        <v>42.02</v>
      </c>
    </row>
    <row r="47" spans="2:6" x14ac:dyDescent="0.25">
      <c r="B47" s="1">
        <v>29</v>
      </c>
      <c r="C47" s="139">
        <v>42.21</v>
      </c>
      <c r="D47" s="140">
        <v>41.92</v>
      </c>
      <c r="E47" s="140">
        <v>41.97</v>
      </c>
      <c r="F47" s="141">
        <v>41.98</v>
      </c>
    </row>
    <row r="48" spans="2:6" x14ac:dyDescent="0.25">
      <c r="B48" s="1">
        <v>30</v>
      </c>
      <c r="C48" s="139">
        <v>41.94</v>
      </c>
      <c r="D48" s="140">
        <v>42</v>
      </c>
      <c r="E48" s="140">
        <v>41.94</v>
      </c>
      <c r="F48" s="141">
        <v>41.84</v>
      </c>
    </row>
    <row r="49" spans="2:6" x14ac:dyDescent="0.25">
      <c r="B49" s="1">
        <v>31</v>
      </c>
      <c r="C49" s="139">
        <v>41.86</v>
      </c>
      <c r="D49" s="140">
        <v>41.94</v>
      </c>
      <c r="E49" s="140">
        <v>41.76</v>
      </c>
      <c r="F49" s="141">
        <v>42</v>
      </c>
    </row>
    <row r="50" spans="2:6" x14ac:dyDescent="0.25">
      <c r="B50" s="1">
        <v>32</v>
      </c>
      <c r="C50" s="139">
        <v>42.1</v>
      </c>
      <c r="D50" s="140">
        <v>41.97</v>
      </c>
      <c r="E50" s="140">
        <v>42.06</v>
      </c>
      <c r="F50" s="141">
        <v>41.92</v>
      </c>
    </row>
    <row r="51" spans="2:6" x14ac:dyDescent="0.25">
      <c r="B51" s="1">
        <v>33</v>
      </c>
      <c r="C51" s="139">
        <v>41.92</v>
      </c>
      <c r="D51" s="140">
        <v>41.87</v>
      </c>
      <c r="E51" s="140">
        <v>41.79</v>
      </c>
      <c r="F51" s="141">
        <v>42.02</v>
      </c>
    </row>
    <row r="52" spans="2:6" x14ac:dyDescent="0.25">
      <c r="B52" s="1">
        <v>34</v>
      </c>
      <c r="C52" s="139">
        <v>41.77</v>
      </c>
      <c r="D52" s="140">
        <v>41.65</v>
      </c>
      <c r="E52" s="140">
        <v>41.77</v>
      </c>
      <c r="F52" s="141">
        <v>42.07</v>
      </c>
    </row>
    <row r="53" spans="2:6" x14ac:dyDescent="0.25">
      <c r="B53" s="1">
        <v>35</v>
      </c>
      <c r="C53" s="139">
        <v>42.09</v>
      </c>
      <c r="D53" s="140"/>
      <c r="E53" s="140">
        <v>41.84</v>
      </c>
      <c r="F53" s="141">
        <v>42.06</v>
      </c>
    </row>
    <row r="54" spans="2:6" x14ac:dyDescent="0.25">
      <c r="B54" s="1">
        <v>36</v>
      </c>
      <c r="C54" s="139">
        <v>41.86</v>
      </c>
      <c r="D54" s="140"/>
      <c r="E54" s="140">
        <v>41.78</v>
      </c>
      <c r="F54" s="141">
        <v>42.19</v>
      </c>
    </row>
    <row r="55" spans="2:6" x14ac:dyDescent="0.25">
      <c r="B55" s="1">
        <v>37</v>
      </c>
      <c r="C55" s="139">
        <v>41.88</v>
      </c>
      <c r="D55" s="140"/>
      <c r="E55" s="140">
        <v>41.89</v>
      </c>
      <c r="F55" s="141">
        <v>42.1</v>
      </c>
    </row>
    <row r="56" spans="2:6" x14ac:dyDescent="0.25">
      <c r="B56" s="1">
        <v>38</v>
      </c>
      <c r="C56" s="139"/>
      <c r="D56" s="140"/>
      <c r="E56" s="140">
        <v>41.47</v>
      </c>
      <c r="F56" s="141">
        <v>43.46</v>
      </c>
    </row>
    <row r="57" spans="2:6" x14ac:dyDescent="0.25">
      <c r="B57" s="1">
        <v>39</v>
      </c>
      <c r="C57" s="139"/>
      <c r="D57" s="140"/>
      <c r="E57" s="140">
        <v>42.03</v>
      </c>
      <c r="F57" s="141">
        <v>42.29</v>
      </c>
    </row>
    <row r="58" spans="2:6" x14ac:dyDescent="0.25">
      <c r="B58" s="1">
        <v>40</v>
      </c>
      <c r="C58" s="139"/>
      <c r="D58" s="140"/>
      <c r="E58" s="140">
        <v>41.63</v>
      </c>
      <c r="F58" s="141">
        <v>42.09</v>
      </c>
    </row>
    <row r="59" spans="2:6" x14ac:dyDescent="0.25">
      <c r="B59" s="1">
        <v>41</v>
      </c>
      <c r="C59" s="139"/>
      <c r="D59" s="140"/>
      <c r="E59" s="140">
        <v>41.7</v>
      </c>
      <c r="F59" s="141">
        <v>41.96</v>
      </c>
    </row>
    <row r="60" spans="2:6" x14ac:dyDescent="0.25">
      <c r="B60" s="1">
        <v>42</v>
      </c>
      <c r="C60" s="139"/>
      <c r="D60" s="140"/>
      <c r="E60" s="140">
        <v>41.61</v>
      </c>
      <c r="F60" s="141">
        <v>42.65</v>
      </c>
    </row>
    <row r="61" spans="2:6" x14ac:dyDescent="0.25">
      <c r="B61" s="1">
        <v>43</v>
      </c>
      <c r="C61" s="139"/>
      <c r="D61" s="140"/>
      <c r="E61" s="140">
        <v>41.67</v>
      </c>
      <c r="F61" s="141">
        <v>56.9</v>
      </c>
    </row>
    <row r="62" spans="2:6" x14ac:dyDescent="0.25">
      <c r="B62" s="1">
        <v>44</v>
      </c>
      <c r="C62" s="139"/>
      <c r="D62" s="140"/>
      <c r="E62" s="140">
        <v>42.01</v>
      </c>
      <c r="F62" s="141"/>
    </row>
    <row r="63" spans="2:6" x14ac:dyDescent="0.25">
      <c r="B63" s="1">
        <v>45</v>
      </c>
      <c r="C63" s="139"/>
      <c r="D63" s="140"/>
      <c r="E63" s="140">
        <v>42</v>
      </c>
      <c r="F63" s="141"/>
    </row>
    <row r="64" spans="2:6" x14ac:dyDescent="0.25">
      <c r="B64" s="1">
        <v>46</v>
      </c>
      <c r="C64" s="139"/>
      <c r="D64" s="140"/>
      <c r="E64" s="140">
        <v>41.92</v>
      </c>
      <c r="F64" s="141"/>
    </row>
    <row r="65" spans="2:6" x14ac:dyDescent="0.25">
      <c r="B65" s="1">
        <v>47</v>
      </c>
      <c r="C65" s="139"/>
      <c r="D65" s="140"/>
      <c r="E65" s="140">
        <v>41.87</v>
      </c>
      <c r="F65" s="141"/>
    </row>
    <row r="66" spans="2:6" x14ac:dyDescent="0.25">
      <c r="B66" s="1">
        <v>48</v>
      </c>
      <c r="C66" s="139"/>
      <c r="D66" s="140"/>
      <c r="E66" s="140">
        <v>42.11</v>
      </c>
      <c r="F66" s="141"/>
    </row>
    <row r="67" spans="2:6" x14ac:dyDescent="0.25">
      <c r="B67" s="1">
        <v>49</v>
      </c>
      <c r="C67" s="139"/>
      <c r="D67" s="140"/>
      <c r="E67" s="140"/>
      <c r="F67" s="141"/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113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108</v>
      </c>
      <c r="C10" s="90">
        <v>69</v>
      </c>
      <c r="D10" s="90">
        <v>39</v>
      </c>
      <c r="E10" s="91">
        <f>D10</f>
        <v>39</v>
      </c>
      <c r="F10" s="238">
        <f>MIN(C19:C83)</f>
        <v>41.71</v>
      </c>
      <c r="G10" s="235">
        <f>AVERAGE(C19:C83)</f>
        <v>42.145263157894739</v>
      </c>
      <c r="H10" s="93">
        <v>6</v>
      </c>
      <c r="I10" s="94">
        <f>G10-F10</f>
        <v>0.43526315789473813</v>
      </c>
      <c r="J10" s="95">
        <v>1.9930555555555556E-2</v>
      </c>
      <c r="K10" s="95">
        <f>J10</f>
        <v>1.9930555555555556E-2</v>
      </c>
      <c r="L10" s="96">
        <f>K10</f>
        <v>1.9930555555555556E-2</v>
      </c>
      <c r="M10" s="97" t="s">
        <v>165</v>
      </c>
      <c r="N10" s="249" t="s">
        <v>169</v>
      </c>
      <c r="O10" s="240" t="s">
        <v>170</v>
      </c>
      <c r="P10" s="100"/>
    </row>
    <row r="11" spans="1:16" s="3" customFormat="1" ht="30" customHeight="1" x14ac:dyDescent="0.25">
      <c r="A11" s="88">
        <v>2</v>
      </c>
      <c r="B11" s="89" t="s">
        <v>114</v>
      </c>
      <c r="C11" s="90">
        <v>21</v>
      </c>
      <c r="D11" s="90">
        <v>63</v>
      </c>
      <c r="E11" s="91">
        <f>D11-D10</f>
        <v>24</v>
      </c>
      <c r="F11" s="250">
        <f>MIN(D19:D83)</f>
        <v>41.69</v>
      </c>
      <c r="G11" s="125">
        <f>AVERAGE(D19:D83)</f>
        <v>42.34304347826086</v>
      </c>
      <c r="H11" s="93">
        <v>4</v>
      </c>
      <c r="I11" s="94">
        <f>G11-F11</f>
        <v>0.65304347826086229</v>
      </c>
      <c r="J11" s="95">
        <v>3.2986111111111112E-2</v>
      </c>
      <c r="K11" s="95">
        <f>J11-J10</f>
        <v>1.3055555555555556E-2</v>
      </c>
      <c r="L11" s="96">
        <f>K11</f>
        <v>1.3055555555555556E-2</v>
      </c>
      <c r="M11" s="97" t="s">
        <v>166</v>
      </c>
      <c r="N11" s="249" t="s">
        <v>171</v>
      </c>
      <c r="O11" s="240" t="s">
        <v>172</v>
      </c>
      <c r="P11" s="100"/>
    </row>
    <row r="12" spans="1:16" s="3" customFormat="1" ht="30" customHeight="1" thickBot="1" x14ac:dyDescent="0.3">
      <c r="A12" s="88">
        <v>3</v>
      </c>
      <c r="B12" s="89" t="s">
        <v>108</v>
      </c>
      <c r="C12" s="101">
        <v>3</v>
      </c>
      <c r="D12" s="90">
        <v>100</v>
      </c>
      <c r="E12" s="91">
        <f>D12-D11</f>
        <v>37</v>
      </c>
      <c r="F12" s="130">
        <f>MIN(E19:E83)</f>
        <v>42.13</v>
      </c>
      <c r="G12" s="92">
        <f>AVERAGE(E19:E83)</f>
        <v>42.824444444444445</v>
      </c>
      <c r="H12" s="93">
        <v>2</v>
      </c>
      <c r="I12" s="94">
        <f>G12-F12</f>
        <v>0.69444444444444287</v>
      </c>
      <c r="J12" s="95">
        <v>5.2430555555555557E-2</v>
      </c>
      <c r="K12" s="95">
        <f>J12-J11</f>
        <v>1.9444444444444445E-2</v>
      </c>
      <c r="L12" s="95">
        <f>K12+K10</f>
        <v>3.9375E-2</v>
      </c>
      <c r="M12" s="97" t="s">
        <v>167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114</v>
      </c>
      <c r="C13" s="104">
        <v>1</v>
      </c>
      <c r="D13" s="104">
        <v>165</v>
      </c>
      <c r="E13" s="91">
        <f>D13-D12</f>
        <v>65</v>
      </c>
      <c r="F13" s="242">
        <f>MIN(F19:F83)</f>
        <v>41.46</v>
      </c>
      <c r="G13" s="244">
        <f>AVERAGE(F19:F83)</f>
        <v>41.910307692307704</v>
      </c>
      <c r="H13" s="132">
        <v>4</v>
      </c>
      <c r="I13" s="105">
        <f>G13-F13</f>
        <v>0.45030769230770318</v>
      </c>
      <c r="J13" s="95">
        <v>8.376296296296297E-2</v>
      </c>
      <c r="K13" s="248">
        <f>J13-J12</f>
        <v>3.1332407407407413E-2</v>
      </c>
      <c r="L13" s="106">
        <f>K13+K11</f>
        <v>4.4387962962962969E-2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AVERAGE(F10,F12)</f>
        <v>41.92</v>
      </c>
      <c r="G14" s="134">
        <f>AVERAGE(G10,G12)</f>
        <v>42.484853801169592</v>
      </c>
      <c r="H14" s="134" t="s">
        <v>156</v>
      </c>
      <c r="I14" s="111">
        <f>AVERAGE(I10,I12)</f>
        <v>0.5648538011695905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41.575000000000003</v>
      </c>
      <c r="G15" s="117">
        <f>AVERAGE(G11,G13)</f>
        <v>42.126675585284282</v>
      </c>
      <c r="H15" s="117" t="s">
        <v>163</v>
      </c>
      <c r="I15" s="118">
        <f>AVERAGE(I11,I13)</f>
        <v>0.55167558528428273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41.747500000000002</v>
      </c>
      <c r="G16" s="121">
        <f>AVERAGE(G10:G13)</f>
        <v>42.305764693226934</v>
      </c>
      <c r="H16" s="122"/>
      <c r="I16" s="123">
        <f>AVERAGE(I10:I13)</f>
        <v>0.55826469322693661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Лабинский Николай</v>
      </c>
      <c r="D18" s="135" t="str">
        <f>B11</f>
        <v>Шутка Виталий</v>
      </c>
      <c r="E18" s="135" t="str">
        <f>B12</f>
        <v>Лабинский Николай</v>
      </c>
      <c r="F18" s="135" t="str">
        <f>B13</f>
        <v>Шутка Виталий</v>
      </c>
    </row>
    <row r="19" spans="2:14" x14ac:dyDescent="0.25">
      <c r="B19" s="1">
        <v>1</v>
      </c>
      <c r="C19" s="136">
        <v>43.28</v>
      </c>
      <c r="D19" s="137">
        <v>42.68</v>
      </c>
      <c r="E19" s="137">
        <v>42.72</v>
      </c>
      <c r="F19" s="138">
        <v>42.75</v>
      </c>
      <c r="M19" s="2"/>
      <c r="N19" s="2"/>
    </row>
    <row r="20" spans="2:14" x14ac:dyDescent="0.25">
      <c r="B20" s="1">
        <v>2</v>
      </c>
      <c r="C20" s="139">
        <v>43.11</v>
      </c>
      <c r="D20" s="140">
        <v>42.1</v>
      </c>
      <c r="E20" s="140">
        <v>42.42</v>
      </c>
      <c r="F20" s="141">
        <v>41.93</v>
      </c>
      <c r="M20" s="3"/>
      <c r="N20" s="3"/>
    </row>
    <row r="21" spans="2:14" x14ac:dyDescent="0.25">
      <c r="B21" s="1">
        <v>3</v>
      </c>
      <c r="C21" s="139">
        <v>42.78</v>
      </c>
      <c r="D21" s="140">
        <v>42.05</v>
      </c>
      <c r="E21" s="140">
        <v>42.38</v>
      </c>
      <c r="F21" s="141">
        <v>41.81</v>
      </c>
      <c r="M21" s="3"/>
      <c r="N21" s="3"/>
    </row>
    <row r="22" spans="2:14" x14ac:dyDescent="0.25">
      <c r="B22" s="1">
        <v>4</v>
      </c>
      <c r="C22" s="139">
        <v>42.58</v>
      </c>
      <c r="D22" s="140">
        <v>41.69</v>
      </c>
      <c r="E22" s="140">
        <v>42.26</v>
      </c>
      <c r="F22" s="141">
        <v>41.72</v>
      </c>
      <c r="M22" s="3"/>
      <c r="N22" s="3"/>
    </row>
    <row r="23" spans="2:14" x14ac:dyDescent="0.25">
      <c r="B23" s="1">
        <v>5</v>
      </c>
      <c r="C23" s="139">
        <v>42.17</v>
      </c>
      <c r="D23" s="140">
        <v>42.83</v>
      </c>
      <c r="E23" s="140">
        <v>42.37</v>
      </c>
      <c r="F23" s="141">
        <v>41.71</v>
      </c>
    </row>
    <row r="24" spans="2:14" x14ac:dyDescent="0.25">
      <c r="B24" s="1">
        <v>6</v>
      </c>
      <c r="C24" s="139">
        <v>41.87</v>
      </c>
      <c r="D24" s="140">
        <v>41.82</v>
      </c>
      <c r="E24" s="140">
        <v>42.41</v>
      </c>
      <c r="F24" s="141">
        <v>41.77</v>
      </c>
    </row>
    <row r="25" spans="2:14" x14ac:dyDescent="0.25">
      <c r="B25" s="1">
        <v>7</v>
      </c>
      <c r="C25" s="139">
        <v>41.72</v>
      </c>
      <c r="D25" s="140">
        <v>42</v>
      </c>
      <c r="E25" s="140">
        <v>42.42</v>
      </c>
      <c r="F25" s="141">
        <v>41.79</v>
      </c>
    </row>
    <row r="26" spans="2:14" x14ac:dyDescent="0.25">
      <c r="B26" s="1">
        <v>8</v>
      </c>
      <c r="C26" s="139">
        <v>42.24</v>
      </c>
      <c r="D26" s="140">
        <v>41.95</v>
      </c>
      <c r="E26" s="140">
        <v>42.42</v>
      </c>
      <c r="F26" s="141">
        <v>41.65</v>
      </c>
    </row>
    <row r="27" spans="2:14" x14ac:dyDescent="0.25">
      <c r="B27" s="1">
        <v>9</v>
      </c>
      <c r="C27" s="139">
        <v>42.02</v>
      </c>
      <c r="D27" s="140">
        <v>41.83</v>
      </c>
      <c r="E27" s="140">
        <v>42.51</v>
      </c>
      <c r="F27" s="141">
        <v>41.71</v>
      </c>
    </row>
    <row r="28" spans="2:14" x14ac:dyDescent="0.25">
      <c r="B28" s="1">
        <v>10</v>
      </c>
      <c r="C28" s="139">
        <v>42.21</v>
      </c>
      <c r="D28" s="140">
        <v>42.08</v>
      </c>
      <c r="E28" s="140">
        <v>43.11</v>
      </c>
      <c r="F28" s="141">
        <v>41.47</v>
      </c>
    </row>
    <row r="29" spans="2:14" x14ac:dyDescent="0.25">
      <c r="B29" s="1">
        <v>11</v>
      </c>
      <c r="C29" s="139">
        <v>41.92</v>
      </c>
      <c r="D29" s="140">
        <v>42.08</v>
      </c>
      <c r="E29" s="140">
        <v>42.23</v>
      </c>
      <c r="F29" s="141">
        <v>41.66</v>
      </c>
    </row>
    <row r="30" spans="2:14" x14ac:dyDescent="0.25">
      <c r="B30" s="1">
        <v>12</v>
      </c>
      <c r="C30" s="139">
        <v>42.34</v>
      </c>
      <c r="D30" s="140">
        <v>42.16</v>
      </c>
      <c r="E30" s="140">
        <v>42.18</v>
      </c>
      <c r="F30" s="141">
        <v>41.73</v>
      </c>
    </row>
    <row r="31" spans="2:14" x14ac:dyDescent="0.25">
      <c r="B31" s="1">
        <v>13</v>
      </c>
      <c r="C31" s="139">
        <v>42.52</v>
      </c>
      <c r="D31" s="140">
        <v>41.79</v>
      </c>
      <c r="E31" s="140">
        <v>42.13</v>
      </c>
      <c r="F31" s="141">
        <v>41.85</v>
      </c>
    </row>
    <row r="32" spans="2:14" x14ac:dyDescent="0.25">
      <c r="B32" s="1">
        <v>14</v>
      </c>
      <c r="C32" s="139">
        <v>41.73</v>
      </c>
      <c r="D32" s="140">
        <v>41.76</v>
      </c>
      <c r="E32" s="140">
        <v>42.36</v>
      </c>
      <c r="F32" s="141">
        <v>42.34</v>
      </c>
    </row>
    <row r="33" spans="2:6" x14ac:dyDescent="0.25">
      <c r="B33" s="1">
        <v>15</v>
      </c>
      <c r="C33" s="139">
        <v>42.47</v>
      </c>
      <c r="D33" s="140">
        <v>42.66</v>
      </c>
      <c r="E33" s="140">
        <v>42.82</v>
      </c>
      <c r="F33" s="141">
        <v>42.42</v>
      </c>
    </row>
    <row r="34" spans="2:6" x14ac:dyDescent="0.25">
      <c r="B34" s="1">
        <v>16</v>
      </c>
      <c r="C34" s="139">
        <v>42.3</v>
      </c>
      <c r="D34" s="140">
        <v>43.36</v>
      </c>
      <c r="E34" s="140">
        <v>44.12</v>
      </c>
      <c r="F34" s="141">
        <v>41.94</v>
      </c>
    </row>
    <row r="35" spans="2:6" x14ac:dyDescent="0.25">
      <c r="B35" s="1">
        <v>17</v>
      </c>
      <c r="C35" s="139">
        <v>42.76</v>
      </c>
      <c r="D35" s="140">
        <v>43.92</v>
      </c>
      <c r="E35" s="140">
        <v>42.48</v>
      </c>
      <c r="F35" s="141">
        <v>41.64</v>
      </c>
    </row>
    <row r="36" spans="2:6" x14ac:dyDescent="0.25">
      <c r="B36" s="1">
        <v>18</v>
      </c>
      <c r="C36" s="139">
        <v>41.71</v>
      </c>
      <c r="D36" s="140">
        <v>43.54</v>
      </c>
      <c r="E36" s="140">
        <v>42.49</v>
      </c>
      <c r="F36" s="141">
        <v>41.94</v>
      </c>
    </row>
    <row r="37" spans="2:6" x14ac:dyDescent="0.25">
      <c r="B37" s="1">
        <v>19</v>
      </c>
      <c r="C37" s="139">
        <v>41.8</v>
      </c>
      <c r="D37" s="140">
        <v>43.69</v>
      </c>
      <c r="E37" s="140">
        <v>42.56</v>
      </c>
      <c r="F37" s="141">
        <v>41.66</v>
      </c>
    </row>
    <row r="38" spans="2:6" x14ac:dyDescent="0.25">
      <c r="B38" s="1">
        <v>20</v>
      </c>
      <c r="C38" s="139">
        <v>41.76</v>
      </c>
      <c r="D38" s="140">
        <v>42.05</v>
      </c>
      <c r="E38" s="140">
        <v>42.57</v>
      </c>
      <c r="F38" s="141">
        <v>41.71</v>
      </c>
    </row>
    <row r="39" spans="2:6" x14ac:dyDescent="0.25">
      <c r="B39" s="1">
        <v>21</v>
      </c>
      <c r="C39" s="139">
        <v>42.14</v>
      </c>
      <c r="D39" s="140">
        <v>42.35</v>
      </c>
      <c r="E39" s="140">
        <v>42.52</v>
      </c>
      <c r="F39" s="141">
        <v>41.95</v>
      </c>
    </row>
    <row r="40" spans="2:6" x14ac:dyDescent="0.25">
      <c r="B40" s="1">
        <v>22</v>
      </c>
      <c r="C40" s="139">
        <v>41.98</v>
      </c>
      <c r="D40" s="140">
        <v>41.77</v>
      </c>
      <c r="E40" s="140">
        <v>42.49</v>
      </c>
      <c r="F40" s="141">
        <v>41.76</v>
      </c>
    </row>
    <row r="41" spans="2:6" x14ac:dyDescent="0.25">
      <c r="B41" s="1">
        <v>23</v>
      </c>
      <c r="C41" s="139">
        <v>41.93</v>
      </c>
      <c r="D41" s="140">
        <v>41.73</v>
      </c>
      <c r="E41" s="140">
        <v>42.68</v>
      </c>
      <c r="F41" s="141">
        <v>41.59</v>
      </c>
    </row>
    <row r="42" spans="2:6" x14ac:dyDescent="0.25">
      <c r="B42" s="1">
        <v>24</v>
      </c>
      <c r="C42" s="139">
        <v>41.92</v>
      </c>
      <c r="D42" s="140"/>
      <c r="E42" s="140">
        <v>42.88</v>
      </c>
      <c r="F42" s="141">
        <v>41.9</v>
      </c>
    </row>
    <row r="43" spans="2:6" x14ac:dyDescent="0.25">
      <c r="B43" s="1">
        <v>25</v>
      </c>
      <c r="C43" s="139">
        <v>42.26</v>
      </c>
      <c r="D43" s="140"/>
      <c r="E43" s="140">
        <v>42.95</v>
      </c>
      <c r="F43" s="141">
        <v>41.95</v>
      </c>
    </row>
    <row r="44" spans="2:6" x14ac:dyDescent="0.25">
      <c r="B44" s="1">
        <v>26</v>
      </c>
      <c r="C44" s="139">
        <v>41.96</v>
      </c>
      <c r="D44" s="140"/>
      <c r="E44" s="140">
        <v>42.85</v>
      </c>
      <c r="F44" s="252">
        <v>41.74</v>
      </c>
    </row>
    <row r="45" spans="2:6" x14ac:dyDescent="0.25">
      <c r="B45" s="1">
        <v>27</v>
      </c>
      <c r="C45" s="139">
        <v>42.24</v>
      </c>
      <c r="D45" s="140"/>
      <c r="E45" s="140">
        <v>43.04</v>
      </c>
      <c r="F45" s="141">
        <v>41.72</v>
      </c>
    </row>
    <row r="46" spans="2:6" x14ac:dyDescent="0.25">
      <c r="B46" s="1">
        <v>28</v>
      </c>
      <c r="C46" s="139">
        <v>42.03</v>
      </c>
      <c r="D46" s="140"/>
      <c r="E46" s="140">
        <v>43.07</v>
      </c>
      <c r="F46" s="141">
        <v>41.61</v>
      </c>
    </row>
    <row r="47" spans="2:6" x14ac:dyDescent="0.25">
      <c r="B47" s="1">
        <v>29</v>
      </c>
      <c r="C47" s="139">
        <v>41.85</v>
      </c>
      <c r="D47" s="140"/>
      <c r="E47" s="140">
        <v>43.47</v>
      </c>
      <c r="F47" s="141">
        <v>41.95</v>
      </c>
    </row>
    <row r="48" spans="2:6" x14ac:dyDescent="0.25">
      <c r="B48" s="1">
        <v>30</v>
      </c>
      <c r="C48" s="139">
        <v>41.8</v>
      </c>
      <c r="D48" s="140"/>
      <c r="E48" s="140">
        <v>43.25</v>
      </c>
      <c r="F48" s="141">
        <v>41.57</v>
      </c>
    </row>
    <row r="49" spans="2:6" x14ac:dyDescent="0.25">
      <c r="B49" s="1">
        <v>31</v>
      </c>
      <c r="C49" s="139">
        <v>41.96</v>
      </c>
      <c r="D49" s="140"/>
      <c r="E49" s="140">
        <v>43.13</v>
      </c>
      <c r="F49" s="141">
        <v>41.63</v>
      </c>
    </row>
    <row r="50" spans="2:6" x14ac:dyDescent="0.25">
      <c r="B50" s="1">
        <v>32</v>
      </c>
      <c r="C50" s="139">
        <v>41.74</v>
      </c>
      <c r="D50" s="140"/>
      <c r="E50" s="140">
        <v>43.04</v>
      </c>
      <c r="F50" s="141">
        <v>41.59</v>
      </c>
    </row>
    <row r="51" spans="2:6" x14ac:dyDescent="0.25">
      <c r="B51" s="1">
        <v>33</v>
      </c>
      <c r="C51" s="139">
        <v>42.2</v>
      </c>
      <c r="D51" s="140"/>
      <c r="E51" s="140">
        <v>43.82</v>
      </c>
      <c r="F51" s="141">
        <v>41.61</v>
      </c>
    </row>
    <row r="52" spans="2:6" x14ac:dyDescent="0.25">
      <c r="B52" s="1">
        <v>34</v>
      </c>
      <c r="C52" s="139">
        <v>41.94</v>
      </c>
      <c r="D52" s="140"/>
      <c r="E52" s="140">
        <v>45.01</v>
      </c>
      <c r="F52" s="141">
        <v>41.64</v>
      </c>
    </row>
    <row r="53" spans="2:6" x14ac:dyDescent="0.25">
      <c r="B53" s="1">
        <v>35</v>
      </c>
      <c r="C53" s="251">
        <v>42</v>
      </c>
      <c r="D53" s="140"/>
      <c r="E53" s="140">
        <v>43.39</v>
      </c>
      <c r="F53" s="141">
        <v>41.73</v>
      </c>
    </row>
    <row r="54" spans="2:6" x14ac:dyDescent="0.25">
      <c r="B54" s="1">
        <v>36</v>
      </c>
      <c r="C54" s="139">
        <v>42.2</v>
      </c>
      <c r="D54" s="140"/>
      <c r="E54" s="140">
        <v>43.13</v>
      </c>
      <c r="F54" s="141">
        <v>41.46</v>
      </c>
    </row>
    <row r="55" spans="2:6" x14ac:dyDescent="0.25">
      <c r="B55" s="1">
        <v>37</v>
      </c>
      <c r="C55" s="139">
        <v>41.93</v>
      </c>
      <c r="D55" s="140"/>
      <c r="E55" s="140"/>
      <c r="F55" s="141">
        <v>41.77</v>
      </c>
    </row>
    <row r="56" spans="2:6" x14ac:dyDescent="0.25">
      <c r="B56" s="1">
        <v>38</v>
      </c>
      <c r="C56" s="139">
        <v>42.15</v>
      </c>
      <c r="D56" s="140"/>
      <c r="E56" s="140"/>
      <c r="F56" s="141">
        <v>43.18</v>
      </c>
    </row>
    <row r="57" spans="2:6" x14ac:dyDescent="0.25">
      <c r="B57" s="1">
        <v>39</v>
      </c>
      <c r="C57" s="139"/>
      <c r="D57" s="140"/>
      <c r="E57" s="140"/>
      <c r="F57" s="141">
        <v>43.16</v>
      </c>
    </row>
    <row r="58" spans="2:6" x14ac:dyDescent="0.25">
      <c r="B58" s="1">
        <v>40</v>
      </c>
      <c r="C58" s="139"/>
      <c r="D58" s="140"/>
      <c r="E58" s="140"/>
      <c r="F58" s="141">
        <v>41.92</v>
      </c>
    </row>
    <row r="59" spans="2:6" x14ac:dyDescent="0.25">
      <c r="B59" s="1">
        <v>41</v>
      </c>
      <c r="C59" s="139"/>
      <c r="D59" s="140"/>
      <c r="E59" s="140"/>
      <c r="F59" s="141">
        <v>42.3</v>
      </c>
    </row>
    <row r="60" spans="2:6" x14ac:dyDescent="0.25">
      <c r="B60" s="1">
        <v>42</v>
      </c>
      <c r="C60" s="139"/>
      <c r="D60" s="140"/>
      <c r="E60" s="140"/>
      <c r="F60" s="141">
        <v>43.24</v>
      </c>
    </row>
    <row r="61" spans="2:6" x14ac:dyDescent="0.25">
      <c r="B61" s="1">
        <v>43</v>
      </c>
      <c r="C61" s="139"/>
      <c r="D61" s="140"/>
      <c r="E61" s="140"/>
      <c r="F61" s="141">
        <v>43.51</v>
      </c>
    </row>
    <row r="62" spans="2:6" x14ac:dyDescent="0.25">
      <c r="B62" s="1">
        <v>44</v>
      </c>
      <c r="C62" s="139"/>
      <c r="D62" s="140"/>
      <c r="E62" s="140"/>
      <c r="F62" s="141">
        <v>41.65</v>
      </c>
    </row>
    <row r="63" spans="2:6" x14ac:dyDescent="0.25">
      <c r="B63" s="1">
        <v>45</v>
      </c>
      <c r="C63" s="139"/>
      <c r="D63" s="140"/>
      <c r="E63" s="140"/>
      <c r="F63" s="141">
        <v>41.8</v>
      </c>
    </row>
    <row r="64" spans="2:6" x14ac:dyDescent="0.25">
      <c r="B64" s="1">
        <v>46</v>
      </c>
      <c r="C64" s="139"/>
      <c r="D64" s="140"/>
      <c r="E64" s="140"/>
      <c r="F64" s="141">
        <v>41.94</v>
      </c>
    </row>
    <row r="65" spans="2:6" x14ac:dyDescent="0.25">
      <c r="B65" s="1">
        <v>47</v>
      </c>
      <c r="C65" s="139"/>
      <c r="D65" s="140"/>
      <c r="E65" s="140"/>
      <c r="F65" s="141">
        <v>41.54</v>
      </c>
    </row>
    <row r="66" spans="2:6" x14ac:dyDescent="0.25">
      <c r="B66" s="1">
        <v>48</v>
      </c>
      <c r="C66" s="139"/>
      <c r="D66" s="140"/>
      <c r="E66" s="140"/>
      <c r="F66" s="141">
        <v>41.65</v>
      </c>
    </row>
    <row r="67" spans="2:6" x14ac:dyDescent="0.25">
      <c r="B67" s="1">
        <v>49</v>
      </c>
      <c r="C67" s="139"/>
      <c r="D67" s="140"/>
      <c r="E67" s="140"/>
      <c r="F67" s="141">
        <v>41.52</v>
      </c>
    </row>
    <row r="68" spans="2:6" x14ac:dyDescent="0.25">
      <c r="B68" s="1">
        <v>50</v>
      </c>
      <c r="C68" s="139"/>
      <c r="D68" s="140"/>
      <c r="E68" s="140"/>
      <c r="F68" s="141">
        <v>41.55</v>
      </c>
    </row>
    <row r="69" spans="2:6" x14ac:dyDescent="0.25">
      <c r="B69" s="1">
        <v>51</v>
      </c>
      <c r="C69" s="139"/>
      <c r="D69" s="140"/>
      <c r="E69" s="140"/>
      <c r="F69" s="141">
        <v>41.58</v>
      </c>
    </row>
    <row r="70" spans="2:6" x14ac:dyDescent="0.25">
      <c r="B70" s="1">
        <v>52</v>
      </c>
      <c r="C70" s="139"/>
      <c r="D70" s="140"/>
      <c r="E70" s="140"/>
      <c r="F70" s="141">
        <v>41.68</v>
      </c>
    </row>
    <row r="71" spans="2:6" x14ac:dyDescent="0.25">
      <c r="B71" s="1">
        <v>53</v>
      </c>
      <c r="C71" s="139"/>
      <c r="D71" s="140"/>
      <c r="E71" s="140"/>
      <c r="F71" s="141">
        <v>41.78</v>
      </c>
    </row>
    <row r="72" spans="2:6" x14ac:dyDescent="0.25">
      <c r="B72" s="1">
        <v>54</v>
      </c>
      <c r="C72" s="139"/>
      <c r="D72" s="140"/>
      <c r="E72" s="140"/>
      <c r="F72" s="141">
        <v>41.94</v>
      </c>
    </row>
    <row r="73" spans="2:6" x14ac:dyDescent="0.25">
      <c r="B73" s="1">
        <v>55</v>
      </c>
      <c r="C73" s="139"/>
      <c r="D73" s="140"/>
      <c r="E73" s="140"/>
      <c r="F73" s="141">
        <v>41.75</v>
      </c>
    </row>
    <row r="74" spans="2:6" x14ac:dyDescent="0.25">
      <c r="B74" s="1">
        <v>56</v>
      </c>
      <c r="C74" s="139"/>
      <c r="D74" s="140"/>
      <c r="E74" s="140"/>
      <c r="F74" s="141">
        <v>41.89</v>
      </c>
    </row>
    <row r="75" spans="2:6" x14ac:dyDescent="0.25">
      <c r="B75" s="1">
        <v>57</v>
      </c>
      <c r="C75" s="139"/>
      <c r="D75" s="140"/>
      <c r="E75" s="140"/>
      <c r="F75" s="141">
        <v>41.83</v>
      </c>
    </row>
    <row r="76" spans="2:6" x14ac:dyDescent="0.25">
      <c r="B76" s="1">
        <v>58</v>
      </c>
      <c r="C76" s="139"/>
      <c r="D76" s="140"/>
      <c r="E76" s="140"/>
      <c r="F76" s="141">
        <v>42.73</v>
      </c>
    </row>
    <row r="77" spans="2:6" x14ac:dyDescent="0.25">
      <c r="B77" s="1">
        <v>59</v>
      </c>
      <c r="C77" s="139"/>
      <c r="D77" s="140"/>
      <c r="E77" s="140"/>
      <c r="F77" s="141">
        <v>41.82</v>
      </c>
    </row>
    <row r="78" spans="2:6" x14ac:dyDescent="0.25">
      <c r="B78" s="1">
        <v>60</v>
      </c>
      <c r="C78" s="139"/>
      <c r="D78" s="140"/>
      <c r="E78" s="140"/>
      <c r="F78" s="141">
        <v>42.03</v>
      </c>
    </row>
    <row r="79" spans="2:6" x14ac:dyDescent="0.25">
      <c r="B79" s="1">
        <v>61</v>
      </c>
      <c r="C79" s="139"/>
      <c r="D79" s="140"/>
      <c r="E79" s="140"/>
      <c r="F79" s="141">
        <v>42.04</v>
      </c>
    </row>
    <row r="80" spans="2:6" x14ac:dyDescent="0.25">
      <c r="B80" s="1">
        <v>62</v>
      </c>
      <c r="C80" s="139"/>
      <c r="D80" s="140"/>
      <c r="E80" s="140"/>
      <c r="F80" s="141">
        <v>41.76</v>
      </c>
    </row>
    <row r="81" spans="2:6" x14ac:dyDescent="0.25">
      <c r="B81" s="1">
        <v>63</v>
      </c>
      <c r="C81" s="139"/>
      <c r="D81" s="140"/>
      <c r="E81" s="140"/>
      <c r="F81" s="141">
        <v>41.88</v>
      </c>
    </row>
    <row r="82" spans="2:6" x14ac:dyDescent="0.25">
      <c r="B82" s="1">
        <v>64</v>
      </c>
      <c r="C82" s="139"/>
      <c r="D82" s="140"/>
      <c r="E82" s="140"/>
      <c r="F82" s="141">
        <v>41.84</v>
      </c>
    </row>
    <row r="83" spans="2:6" ht="15.75" thickBot="1" x14ac:dyDescent="0.3">
      <c r="B83" s="1">
        <v>65</v>
      </c>
      <c r="C83" s="142"/>
      <c r="D83" s="143"/>
      <c r="E83" s="143"/>
      <c r="F83" s="144">
        <v>42.29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x14ac:dyDescent="0.25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88</v>
      </c>
      <c r="C10" s="90">
        <v>6</v>
      </c>
      <c r="D10" s="90">
        <v>39</v>
      </c>
      <c r="E10" s="91">
        <f>D10</f>
        <v>39</v>
      </c>
      <c r="F10" s="124">
        <f>MIN(C19:C83)</f>
        <v>41.68</v>
      </c>
      <c r="G10" s="92">
        <f>AVERAGE(C19:C83)</f>
        <v>42.329473684210534</v>
      </c>
      <c r="H10" s="93">
        <v>0</v>
      </c>
      <c r="I10" s="94">
        <f>G10-F10</f>
        <v>0.64947368421053397</v>
      </c>
      <c r="J10" s="95">
        <v>2.0081018518518519E-2</v>
      </c>
      <c r="K10" s="95">
        <f>J10</f>
        <v>2.0081018518518519E-2</v>
      </c>
      <c r="L10" s="96">
        <f>K10</f>
        <v>2.0081018518518519E-2</v>
      </c>
      <c r="M10" s="97" t="s">
        <v>187</v>
      </c>
      <c r="N10" s="98"/>
      <c r="O10" s="240" t="s">
        <v>188</v>
      </c>
      <c r="P10" s="100"/>
    </row>
    <row r="11" spans="1:16" s="3" customFormat="1" ht="30" customHeight="1" thickBot="1" x14ac:dyDescent="0.3">
      <c r="A11" s="88">
        <v>2</v>
      </c>
      <c r="B11" s="89" t="s">
        <v>90</v>
      </c>
      <c r="C11" s="90">
        <v>7</v>
      </c>
      <c r="D11" s="90">
        <v>52</v>
      </c>
      <c r="E11" s="91">
        <f>D11-D10</f>
        <v>13</v>
      </c>
      <c r="F11" s="245">
        <f>MIN(D19:D83)</f>
        <v>41.92</v>
      </c>
      <c r="G11" s="125">
        <f>AVERAGE(D19:D83)</f>
        <v>42.518333333333331</v>
      </c>
      <c r="H11" s="93">
        <v>0</v>
      </c>
      <c r="I11" s="94">
        <f>G11-F11</f>
        <v>0.59833333333332916</v>
      </c>
      <c r="J11" s="95">
        <v>2.6979166666666669E-2</v>
      </c>
      <c r="K11" s="95">
        <f>J11-J10</f>
        <v>6.8981481481481498E-3</v>
      </c>
      <c r="L11" s="96">
        <f>K11</f>
        <v>6.8981481481481498E-3</v>
      </c>
      <c r="M11" s="97" t="s">
        <v>189</v>
      </c>
      <c r="N11" s="98" t="s">
        <v>122</v>
      </c>
      <c r="O11" s="99"/>
      <c r="P11" s="100"/>
    </row>
    <row r="12" spans="1:16" s="3" customFormat="1" ht="30" customHeight="1" thickBot="1" x14ac:dyDescent="0.3">
      <c r="A12" s="88">
        <v>3</v>
      </c>
      <c r="B12" s="89" t="s">
        <v>90</v>
      </c>
      <c r="C12" s="101">
        <v>9</v>
      </c>
      <c r="D12" s="90">
        <v>108</v>
      </c>
      <c r="E12" s="91">
        <f>D12-D11</f>
        <v>56</v>
      </c>
      <c r="F12" s="242">
        <f>MIN(E19:E83)</f>
        <v>41.61</v>
      </c>
      <c r="G12" s="235">
        <f>AVERAGE(E19:E83)</f>
        <v>42.263472727272742</v>
      </c>
      <c r="H12" s="93">
        <v>2</v>
      </c>
      <c r="I12" s="94">
        <f>G12-F12</f>
        <v>0.6534727272727423</v>
      </c>
      <c r="J12" s="95">
        <v>5.5717592592592596E-2</v>
      </c>
      <c r="K12" s="95">
        <f>J12-J11</f>
        <v>2.8738425925925928E-2</v>
      </c>
      <c r="L12" s="95">
        <f>K12+K11</f>
        <v>3.5636574074074077E-2</v>
      </c>
      <c r="M12" s="97" t="s">
        <v>190</v>
      </c>
      <c r="N12" s="98"/>
      <c r="O12" s="243" t="s">
        <v>191</v>
      </c>
    </row>
    <row r="13" spans="1:16" s="3" customFormat="1" ht="30" customHeight="1" thickBot="1" x14ac:dyDescent="0.3">
      <c r="A13" s="102" t="s">
        <v>59</v>
      </c>
      <c r="B13" s="103" t="s">
        <v>88</v>
      </c>
      <c r="C13" s="104">
        <v>21</v>
      </c>
      <c r="D13" s="104">
        <v>165</v>
      </c>
      <c r="E13" s="91">
        <f>D13-D12</f>
        <v>57</v>
      </c>
      <c r="F13" s="238">
        <f>MIN(F19:F83)</f>
        <v>41.64</v>
      </c>
      <c r="G13" s="244">
        <f>AVERAGE(F19:F83)</f>
        <v>42.427017543859662</v>
      </c>
      <c r="H13" s="132">
        <v>4</v>
      </c>
      <c r="I13" s="105">
        <f>G13-F13</f>
        <v>0.78701754385966183</v>
      </c>
      <c r="J13" s="95">
        <v>8.376296296296297E-2</v>
      </c>
      <c r="K13" s="107">
        <f>J13-J12</f>
        <v>2.8045370370370373E-2</v>
      </c>
      <c r="L13" s="106">
        <f>K13+K10</f>
        <v>4.8126388888888892E-2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AVERAGE(F10,F13)</f>
        <v>41.66</v>
      </c>
      <c r="G14" s="134">
        <f>AVERAGE(G10,G13)</f>
        <v>42.378245614035094</v>
      </c>
      <c r="H14" s="134" t="s">
        <v>131</v>
      </c>
      <c r="I14" s="111">
        <f>AVERAGE(I10,I13)</f>
        <v>0.7182456140350979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41.765000000000001</v>
      </c>
      <c r="G15" s="117">
        <f>AVERAGE(G11,G12)</f>
        <v>42.390903030303036</v>
      </c>
      <c r="H15" s="117" t="s">
        <v>192</v>
      </c>
      <c r="I15" s="118">
        <f>AVERAGE(I11,I12)</f>
        <v>0.62590303030303573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41.712499999999999</v>
      </c>
      <c r="G16" s="121">
        <f>AVERAGE(G10:G13)</f>
        <v>42.384574322169065</v>
      </c>
      <c r="H16" s="122"/>
      <c r="I16" s="123">
        <f>AVERAGE(I10:I13)</f>
        <v>0.67207432216906682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Горбоконь Андрей</v>
      </c>
      <c r="D18" s="135" t="str">
        <f>B11</f>
        <v>Члечко Сергей</v>
      </c>
      <c r="E18" s="135" t="str">
        <f>B12</f>
        <v>Члечко Сергей</v>
      </c>
      <c r="F18" s="135" t="str">
        <f>B13</f>
        <v>Горбоконь Андрей</v>
      </c>
    </row>
    <row r="19" spans="2:14" x14ac:dyDescent="0.25">
      <c r="B19" s="1">
        <v>1</v>
      </c>
      <c r="C19" s="136">
        <v>43.02</v>
      </c>
      <c r="D19" s="137">
        <v>44.19</v>
      </c>
      <c r="E19" s="137">
        <v>42.54</v>
      </c>
      <c r="F19" s="138">
        <v>43.22</v>
      </c>
      <c r="M19" s="2"/>
      <c r="N19" s="2"/>
    </row>
    <row r="20" spans="2:14" x14ac:dyDescent="0.25">
      <c r="B20" s="1">
        <v>2</v>
      </c>
      <c r="C20" s="139">
        <v>42.7</v>
      </c>
      <c r="D20" s="247">
        <v>42.71</v>
      </c>
      <c r="E20" s="140">
        <v>42.61</v>
      </c>
      <c r="F20" s="141">
        <v>42.81</v>
      </c>
      <c r="M20" s="3"/>
      <c r="N20" s="3"/>
    </row>
    <row r="21" spans="2:14" x14ac:dyDescent="0.25">
      <c r="B21" s="1">
        <v>3</v>
      </c>
      <c r="C21" s="139">
        <v>42.94</v>
      </c>
      <c r="D21" s="2">
        <v>42.26</v>
      </c>
      <c r="E21" s="140">
        <v>42.31</v>
      </c>
      <c r="F21" s="141">
        <v>42.46</v>
      </c>
      <c r="M21" s="3"/>
      <c r="N21" s="3"/>
    </row>
    <row r="22" spans="2:14" x14ac:dyDescent="0.25">
      <c r="B22" s="1">
        <v>4</v>
      </c>
      <c r="C22" s="139">
        <v>42.16</v>
      </c>
      <c r="D22" s="140">
        <v>42.5</v>
      </c>
      <c r="E22" s="140">
        <v>42.27</v>
      </c>
      <c r="F22" s="141">
        <v>42.16</v>
      </c>
      <c r="M22" s="3"/>
      <c r="N22" s="3"/>
    </row>
    <row r="23" spans="2:14" x14ac:dyDescent="0.25">
      <c r="B23" s="1">
        <v>5</v>
      </c>
      <c r="C23" s="139">
        <v>42.28</v>
      </c>
      <c r="D23" s="140">
        <v>42.32</v>
      </c>
      <c r="E23" s="140">
        <v>42.12</v>
      </c>
      <c r="F23" s="141">
        <v>42.46</v>
      </c>
    </row>
    <row r="24" spans="2:14" x14ac:dyDescent="0.25">
      <c r="B24" s="1">
        <v>6</v>
      </c>
      <c r="C24" s="139">
        <v>42.23</v>
      </c>
      <c r="D24" s="140">
        <v>42.49</v>
      </c>
      <c r="E24" s="140">
        <v>42.06</v>
      </c>
      <c r="F24" s="141">
        <v>41.66</v>
      </c>
    </row>
    <row r="25" spans="2:14" x14ac:dyDescent="0.25">
      <c r="B25" s="1">
        <v>7</v>
      </c>
      <c r="C25" s="139">
        <v>42.24</v>
      </c>
      <c r="D25" s="140">
        <v>42.42</v>
      </c>
      <c r="E25" s="140">
        <v>41.89</v>
      </c>
      <c r="F25" s="141">
        <v>42.48</v>
      </c>
    </row>
    <row r="26" spans="2:14" x14ac:dyDescent="0.25">
      <c r="B26" s="1">
        <v>8</v>
      </c>
      <c r="C26" s="139">
        <v>42.97</v>
      </c>
      <c r="D26" s="140">
        <v>42.03</v>
      </c>
      <c r="E26" s="140">
        <v>41.77</v>
      </c>
      <c r="F26" s="141">
        <v>42</v>
      </c>
    </row>
    <row r="27" spans="2:14" x14ac:dyDescent="0.25">
      <c r="B27" s="1">
        <v>9</v>
      </c>
      <c r="C27" s="139">
        <v>42.82</v>
      </c>
      <c r="D27" s="140">
        <v>42.64</v>
      </c>
      <c r="E27" s="140">
        <v>42.06</v>
      </c>
      <c r="F27" s="141">
        <v>42.28</v>
      </c>
    </row>
    <row r="28" spans="2:14" x14ac:dyDescent="0.25">
      <c r="B28" s="1">
        <v>10</v>
      </c>
      <c r="C28" s="139">
        <v>42.1</v>
      </c>
      <c r="D28" s="140">
        <v>42.25</v>
      </c>
      <c r="E28" s="140">
        <v>41.93</v>
      </c>
      <c r="F28" s="141">
        <v>41.92</v>
      </c>
    </row>
    <row r="29" spans="2:14" x14ac:dyDescent="0.25">
      <c r="B29" s="1">
        <v>11</v>
      </c>
      <c r="C29" s="139">
        <v>41.94</v>
      </c>
      <c r="D29" s="140">
        <v>41.92</v>
      </c>
      <c r="E29" s="140">
        <v>41.97</v>
      </c>
      <c r="F29" s="141">
        <v>41.83</v>
      </c>
    </row>
    <row r="30" spans="2:14" x14ac:dyDescent="0.25">
      <c r="B30" s="1">
        <v>12</v>
      </c>
      <c r="C30" s="139">
        <v>42.86</v>
      </c>
      <c r="D30" s="140">
        <v>42.49</v>
      </c>
      <c r="E30" s="140">
        <v>43.15</v>
      </c>
      <c r="F30" s="141">
        <v>43.11</v>
      </c>
    </row>
    <row r="31" spans="2:14" x14ac:dyDescent="0.25">
      <c r="B31" s="1">
        <v>13</v>
      </c>
      <c r="C31" s="139">
        <v>41.98</v>
      </c>
      <c r="D31" s="140"/>
      <c r="E31" s="140">
        <v>43.67</v>
      </c>
      <c r="F31" s="141">
        <v>42.38</v>
      </c>
    </row>
    <row r="32" spans="2:14" x14ac:dyDescent="0.25">
      <c r="B32" s="1">
        <v>14</v>
      </c>
      <c r="C32" s="139">
        <v>41.79</v>
      </c>
      <c r="D32" s="140"/>
      <c r="E32" s="140">
        <v>43.05</v>
      </c>
      <c r="F32" s="141">
        <v>42.2</v>
      </c>
    </row>
    <row r="33" spans="2:6" x14ac:dyDescent="0.25">
      <c r="B33" s="1">
        <v>15</v>
      </c>
      <c r="C33" s="139">
        <v>42.49</v>
      </c>
      <c r="D33" s="140"/>
      <c r="E33" s="140">
        <v>43.220999999999997</v>
      </c>
      <c r="F33" s="141">
        <v>42.04</v>
      </c>
    </row>
    <row r="34" spans="2:6" x14ac:dyDescent="0.25">
      <c r="B34" s="1">
        <v>16</v>
      </c>
      <c r="C34" s="139">
        <v>41.9</v>
      </c>
      <c r="D34" s="140"/>
      <c r="E34" s="140">
        <v>42.67</v>
      </c>
      <c r="F34" s="141">
        <v>41.76</v>
      </c>
    </row>
    <row r="35" spans="2:6" x14ac:dyDescent="0.25">
      <c r="B35" s="1">
        <v>17</v>
      </c>
      <c r="C35" s="139">
        <v>44.48</v>
      </c>
      <c r="D35" s="140"/>
      <c r="E35" s="140">
        <v>42.46</v>
      </c>
      <c r="F35" s="141">
        <v>41.77</v>
      </c>
    </row>
    <row r="36" spans="2:6" x14ac:dyDescent="0.25">
      <c r="B36" s="1">
        <v>18</v>
      </c>
      <c r="C36" s="139">
        <v>42.33</v>
      </c>
      <c r="D36" s="140"/>
      <c r="E36" s="140">
        <v>42.44</v>
      </c>
      <c r="F36" s="141">
        <v>41.9</v>
      </c>
    </row>
    <row r="37" spans="2:6" x14ac:dyDescent="0.25">
      <c r="B37" s="1">
        <v>19</v>
      </c>
      <c r="C37" s="139">
        <v>42.17</v>
      </c>
      <c r="D37" s="140"/>
      <c r="E37" s="140">
        <v>43.14</v>
      </c>
      <c r="F37" s="141">
        <v>41.64</v>
      </c>
    </row>
    <row r="38" spans="2:6" x14ac:dyDescent="0.25">
      <c r="B38" s="1">
        <v>20</v>
      </c>
      <c r="C38" s="139">
        <v>41.87</v>
      </c>
      <c r="D38" s="140"/>
      <c r="E38" s="140">
        <v>42.64</v>
      </c>
      <c r="F38" s="141">
        <v>41.7</v>
      </c>
    </row>
    <row r="39" spans="2:6" x14ac:dyDescent="0.25">
      <c r="B39" s="1">
        <v>21</v>
      </c>
      <c r="C39" s="139">
        <v>42.3</v>
      </c>
      <c r="D39" s="140"/>
      <c r="E39" s="140">
        <v>43.69</v>
      </c>
      <c r="F39" s="141">
        <v>41.65</v>
      </c>
    </row>
    <row r="40" spans="2:6" x14ac:dyDescent="0.25">
      <c r="B40" s="1">
        <v>22</v>
      </c>
      <c r="C40" s="139">
        <v>42.38</v>
      </c>
      <c r="D40" s="140"/>
      <c r="E40" s="140">
        <v>42.98</v>
      </c>
      <c r="F40" s="141">
        <v>41.79</v>
      </c>
    </row>
    <row r="41" spans="2:6" x14ac:dyDescent="0.25">
      <c r="B41" s="1">
        <v>23</v>
      </c>
      <c r="C41" s="139">
        <v>42.17</v>
      </c>
      <c r="D41" s="140"/>
      <c r="E41" s="140">
        <v>43.36</v>
      </c>
      <c r="F41" s="141">
        <v>41.79</v>
      </c>
    </row>
    <row r="42" spans="2:6" x14ac:dyDescent="0.25">
      <c r="B42" s="1">
        <v>24</v>
      </c>
      <c r="C42" s="139">
        <v>42.11</v>
      </c>
      <c r="D42" s="140"/>
      <c r="E42" s="140">
        <v>42.09</v>
      </c>
      <c r="F42" s="141">
        <v>45.14</v>
      </c>
    </row>
    <row r="43" spans="2:6" x14ac:dyDescent="0.25">
      <c r="B43" s="1">
        <v>25</v>
      </c>
      <c r="C43" s="139">
        <v>42.04</v>
      </c>
      <c r="D43" s="140"/>
      <c r="E43" s="140">
        <v>41.84</v>
      </c>
      <c r="F43" s="141">
        <v>41.82</v>
      </c>
    </row>
    <row r="44" spans="2:6" x14ac:dyDescent="0.25">
      <c r="B44" s="1">
        <v>26</v>
      </c>
      <c r="C44" s="139">
        <v>42</v>
      </c>
      <c r="D44" s="140"/>
      <c r="E44" s="140">
        <v>42.09</v>
      </c>
      <c r="F44" s="141">
        <v>43.1</v>
      </c>
    </row>
    <row r="45" spans="2:6" x14ac:dyDescent="0.25">
      <c r="B45" s="1">
        <v>27</v>
      </c>
      <c r="C45" s="139">
        <v>42.02</v>
      </c>
      <c r="D45" s="140"/>
      <c r="E45" s="140">
        <v>41.61</v>
      </c>
      <c r="F45" s="141">
        <v>44.15</v>
      </c>
    </row>
    <row r="46" spans="2:6" x14ac:dyDescent="0.25">
      <c r="B46" s="1">
        <v>28</v>
      </c>
      <c r="C46" s="139">
        <v>42.14</v>
      </c>
      <c r="D46" s="140"/>
      <c r="E46" s="140">
        <v>42.2</v>
      </c>
      <c r="F46" s="141">
        <v>42.28</v>
      </c>
    </row>
    <row r="47" spans="2:6" x14ac:dyDescent="0.25">
      <c r="B47" s="1">
        <v>29</v>
      </c>
      <c r="C47" s="139">
        <v>42.29</v>
      </c>
      <c r="D47" s="140"/>
      <c r="E47" s="140">
        <v>41.74</v>
      </c>
      <c r="F47" s="141">
        <v>44.3</v>
      </c>
    </row>
    <row r="48" spans="2:6" x14ac:dyDescent="0.25">
      <c r="B48" s="1">
        <v>30</v>
      </c>
      <c r="C48" s="139">
        <v>42.13</v>
      </c>
      <c r="D48" s="140"/>
      <c r="E48" s="140">
        <v>42.15</v>
      </c>
      <c r="F48" s="141">
        <v>44.48</v>
      </c>
    </row>
    <row r="49" spans="2:6" x14ac:dyDescent="0.25">
      <c r="B49" s="1">
        <v>31</v>
      </c>
      <c r="C49" s="139">
        <v>42.31</v>
      </c>
      <c r="D49" s="140"/>
      <c r="E49" s="140">
        <v>41.78</v>
      </c>
      <c r="F49" s="141">
        <v>43.58</v>
      </c>
    </row>
    <row r="50" spans="2:6" x14ac:dyDescent="0.25">
      <c r="B50" s="1">
        <v>32</v>
      </c>
      <c r="C50" s="139">
        <v>42.96</v>
      </c>
      <c r="D50" s="140"/>
      <c r="E50" s="140">
        <v>42.02</v>
      </c>
      <c r="F50" s="141">
        <v>42.22</v>
      </c>
    </row>
    <row r="51" spans="2:6" x14ac:dyDescent="0.25">
      <c r="B51" s="1">
        <v>33</v>
      </c>
      <c r="C51" s="139">
        <v>41.94</v>
      </c>
      <c r="D51" s="140"/>
      <c r="E51" s="140">
        <v>41.98</v>
      </c>
      <c r="F51" s="141">
        <v>41.98</v>
      </c>
    </row>
    <row r="52" spans="2:6" x14ac:dyDescent="0.25">
      <c r="B52" s="1">
        <v>34</v>
      </c>
      <c r="C52" s="139">
        <v>41.68</v>
      </c>
      <c r="D52" s="140"/>
      <c r="E52" s="140">
        <v>41.91</v>
      </c>
      <c r="F52" s="141">
        <v>44.45</v>
      </c>
    </row>
    <row r="53" spans="2:6" x14ac:dyDescent="0.25">
      <c r="B53" s="1">
        <v>35</v>
      </c>
      <c r="C53" s="139">
        <v>42.2</v>
      </c>
      <c r="D53" s="140"/>
      <c r="E53" s="140">
        <v>41.77</v>
      </c>
      <c r="F53" s="141">
        <v>43.64</v>
      </c>
    </row>
    <row r="54" spans="2:6" x14ac:dyDescent="0.25">
      <c r="B54" s="1">
        <v>36</v>
      </c>
      <c r="C54" s="139">
        <v>41.87</v>
      </c>
      <c r="D54" s="140"/>
      <c r="E54" s="140">
        <v>41.97</v>
      </c>
      <c r="F54" s="141">
        <v>42.96</v>
      </c>
    </row>
    <row r="55" spans="2:6" x14ac:dyDescent="0.25">
      <c r="B55" s="1">
        <v>37</v>
      </c>
      <c r="C55" s="139">
        <v>42.28</v>
      </c>
      <c r="D55" s="140"/>
      <c r="E55" s="140">
        <v>42.07</v>
      </c>
      <c r="F55" s="141">
        <v>42.24</v>
      </c>
    </row>
    <row r="56" spans="2:6" x14ac:dyDescent="0.25">
      <c r="B56" s="1">
        <v>38</v>
      </c>
      <c r="C56" s="139">
        <v>42.43</v>
      </c>
      <c r="D56" s="140"/>
      <c r="E56" s="140">
        <v>41.84</v>
      </c>
      <c r="F56" s="141">
        <v>41.99</v>
      </c>
    </row>
    <row r="57" spans="2:6" x14ac:dyDescent="0.25">
      <c r="B57" s="1">
        <v>39</v>
      </c>
      <c r="C57" s="139"/>
      <c r="D57" s="140"/>
      <c r="E57" s="140">
        <v>41.78</v>
      </c>
      <c r="F57" s="141">
        <v>42.08</v>
      </c>
    </row>
    <row r="58" spans="2:6" x14ac:dyDescent="0.25">
      <c r="B58" s="1">
        <v>40</v>
      </c>
      <c r="C58" s="139"/>
      <c r="D58" s="140"/>
      <c r="E58" s="140">
        <v>41.91</v>
      </c>
      <c r="F58" s="141">
        <v>42.11</v>
      </c>
    </row>
    <row r="59" spans="2:6" x14ac:dyDescent="0.25">
      <c r="B59" s="1">
        <v>41</v>
      </c>
      <c r="C59" s="139"/>
      <c r="D59" s="140"/>
      <c r="E59" s="140">
        <v>42.15</v>
      </c>
      <c r="F59" s="141">
        <v>41.96</v>
      </c>
    </row>
    <row r="60" spans="2:6" x14ac:dyDescent="0.25">
      <c r="B60" s="1">
        <v>42</v>
      </c>
      <c r="C60" s="139"/>
      <c r="D60" s="140"/>
      <c r="E60" s="140">
        <v>41.93</v>
      </c>
      <c r="F60" s="141">
        <v>41.93</v>
      </c>
    </row>
    <row r="61" spans="2:6" x14ac:dyDescent="0.25">
      <c r="B61" s="1">
        <v>43</v>
      </c>
      <c r="C61" s="139"/>
      <c r="D61" s="140"/>
      <c r="E61" s="140">
        <v>41.94</v>
      </c>
      <c r="F61" s="141">
        <v>41.89</v>
      </c>
    </row>
    <row r="62" spans="2:6" x14ac:dyDescent="0.25">
      <c r="B62" s="1">
        <v>44</v>
      </c>
      <c r="C62" s="139"/>
      <c r="D62" s="140"/>
      <c r="E62" s="140">
        <v>41.92</v>
      </c>
      <c r="F62" s="141">
        <v>41.83</v>
      </c>
    </row>
    <row r="63" spans="2:6" x14ac:dyDescent="0.25">
      <c r="B63" s="1">
        <v>45</v>
      </c>
      <c r="C63" s="139"/>
      <c r="D63" s="140"/>
      <c r="E63" s="140">
        <v>41.69</v>
      </c>
      <c r="F63" s="141">
        <v>42.19</v>
      </c>
    </row>
    <row r="64" spans="2:6" x14ac:dyDescent="0.25">
      <c r="B64" s="1">
        <v>46</v>
      </c>
      <c r="C64" s="139"/>
      <c r="D64" s="140"/>
      <c r="E64" s="140">
        <v>41.93</v>
      </c>
      <c r="F64" s="141">
        <v>41.82</v>
      </c>
    </row>
    <row r="65" spans="2:6" x14ac:dyDescent="0.25">
      <c r="B65" s="1">
        <v>47</v>
      </c>
      <c r="C65" s="139"/>
      <c r="D65" s="140"/>
      <c r="E65" s="140">
        <v>41.69</v>
      </c>
      <c r="F65" s="141">
        <v>41.79</v>
      </c>
    </row>
    <row r="66" spans="2:6" x14ac:dyDescent="0.25">
      <c r="B66" s="1">
        <v>48</v>
      </c>
      <c r="C66" s="139"/>
      <c r="D66" s="140"/>
      <c r="E66" s="140">
        <v>42.01</v>
      </c>
      <c r="F66" s="141">
        <v>41.94</v>
      </c>
    </row>
    <row r="67" spans="2:6" x14ac:dyDescent="0.25">
      <c r="B67" s="1">
        <v>49</v>
      </c>
      <c r="C67" s="139"/>
      <c r="D67" s="140"/>
      <c r="E67" s="140">
        <v>42.11</v>
      </c>
      <c r="F67" s="141">
        <v>42.81</v>
      </c>
    </row>
    <row r="68" spans="2:6" x14ac:dyDescent="0.25">
      <c r="B68" s="1">
        <v>50</v>
      </c>
      <c r="C68" s="139"/>
      <c r="D68" s="140"/>
      <c r="E68" s="140">
        <v>43.34</v>
      </c>
      <c r="F68" s="141">
        <v>43.94</v>
      </c>
    </row>
    <row r="69" spans="2:6" x14ac:dyDescent="0.25">
      <c r="B69" s="1">
        <v>51</v>
      </c>
      <c r="C69" s="139"/>
      <c r="D69" s="140"/>
      <c r="E69" s="140">
        <v>42.03</v>
      </c>
      <c r="F69" s="141">
        <v>41.67</v>
      </c>
    </row>
    <row r="70" spans="2:6" x14ac:dyDescent="0.25">
      <c r="B70" s="1">
        <v>52</v>
      </c>
      <c r="C70" s="139"/>
      <c r="D70" s="140"/>
      <c r="E70" s="140">
        <v>42.27</v>
      </c>
      <c r="F70" s="141">
        <v>41.86</v>
      </c>
    </row>
    <row r="71" spans="2:6" x14ac:dyDescent="0.25">
      <c r="B71" s="1">
        <v>53</v>
      </c>
      <c r="C71" s="139"/>
      <c r="D71" s="140"/>
      <c r="E71" s="140">
        <v>42.03</v>
      </c>
      <c r="F71" s="141">
        <v>41.84</v>
      </c>
    </row>
    <row r="72" spans="2:6" x14ac:dyDescent="0.25">
      <c r="B72" s="1">
        <v>54</v>
      </c>
      <c r="C72" s="139"/>
      <c r="D72" s="140"/>
      <c r="E72" s="140">
        <v>42.01</v>
      </c>
      <c r="F72" s="141">
        <v>42.02</v>
      </c>
    </row>
    <row r="73" spans="2:6" x14ac:dyDescent="0.25">
      <c r="B73" s="1">
        <v>55</v>
      </c>
      <c r="C73" s="139"/>
      <c r="D73" s="140"/>
      <c r="E73" s="140">
        <v>42.69</v>
      </c>
      <c r="F73" s="141">
        <v>43.58</v>
      </c>
    </row>
    <row r="74" spans="2:6" x14ac:dyDescent="0.25">
      <c r="B74" s="1">
        <v>56</v>
      </c>
      <c r="C74" s="139"/>
      <c r="D74" s="140"/>
      <c r="F74" s="141">
        <v>41.96</v>
      </c>
    </row>
    <row r="75" spans="2:6" x14ac:dyDescent="0.25">
      <c r="B75" s="1">
        <v>57</v>
      </c>
      <c r="C75" s="139"/>
      <c r="D75" s="140"/>
      <c r="E75" s="140"/>
      <c r="F75" s="141">
        <v>41.78</v>
      </c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5"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71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73</v>
      </c>
      <c r="C10" s="90">
        <v>4</v>
      </c>
      <c r="D10" s="90">
        <v>39</v>
      </c>
      <c r="E10" s="91">
        <f>D10</f>
        <v>39</v>
      </c>
      <c r="F10" s="238">
        <f>MIN(C19:C83)</f>
        <v>41.91</v>
      </c>
      <c r="G10" s="235">
        <f>AVERAGE(C19:C83)</f>
        <v>42.549473684210518</v>
      </c>
      <c r="H10" s="93">
        <v>1</v>
      </c>
      <c r="I10" s="94">
        <f>G10-F10</f>
        <v>0.63947368421052175</v>
      </c>
      <c r="J10" s="95">
        <v>2.028935185185185E-2</v>
      </c>
      <c r="K10" s="95">
        <f>J10</f>
        <v>2.028935185185185E-2</v>
      </c>
      <c r="L10" s="96">
        <f>K10</f>
        <v>2.028935185185185E-2</v>
      </c>
      <c r="M10" s="97" t="s">
        <v>177</v>
      </c>
      <c r="N10" s="249"/>
      <c r="O10" s="99"/>
      <c r="P10" s="100"/>
    </row>
    <row r="11" spans="1:16" s="3" customFormat="1" ht="30" customHeight="1" thickBot="1" x14ac:dyDescent="0.3">
      <c r="A11" s="88">
        <v>2</v>
      </c>
      <c r="B11" s="89" t="s">
        <v>72</v>
      </c>
      <c r="C11" s="90">
        <v>69</v>
      </c>
      <c r="D11" s="90">
        <v>86</v>
      </c>
      <c r="E11" s="91">
        <f>D11-D10</f>
        <v>47</v>
      </c>
      <c r="F11" s="239">
        <f>MIN(D19:D83)</f>
        <v>41.39</v>
      </c>
      <c r="G11" s="234">
        <f>AVERAGE(D19:D83)</f>
        <v>41.91152173913045</v>
      </c>
      <c r="H11" s="93">
        <v>0</v>
      </c>
      <c r="I11" s="94">
        <f>G11-F11</f>
        <v>0.52152173913044919</v>
      </c>
      <c r="J11" s="95">
        <v>4.4398148148148152E-2</v>
      </c>
      <c r="K11" s="95">
        <f>J11-J10</f>
        <v>2.4108796296296302E-2</v>
      </c>
      <c r="L11" s="96">
        <f>K11</f>
        <v>2.4108796296296302E-2</v>
      </c>
      <c r="M11" s="97" t="s">
        <v>178</v>
      </c>
      <c r="N11" s="249" t="s">
        <v>158</v>
      </c>
      <c r="O11" s="240" t="s">
        <v>182</v>
      </c>
      <c r="P11" s="100"/>
    </row>
    <row r="12" spans="1:16" s="3" customFormat="1" ht="30" customHeight="1" x14ac:dyDescent="0.25">
      <c r="A12" s="88">
        <v>3</v>
      </c>
      <c r="B12" s="89" t="s">
        <v>73</v>
      </c>
      <c r="C12" s="101">
        <v>10</v>
      </c>
      <c r="D12" s="90">
        <v>115</v>
      </c>
      <c r="E12" s="91">
        <f>D12-D11</f>
        <v>29</v>
      </c>
      <c r="F12" s="241">
        <f>MIN(E19:E83)</f>
        <v>42.12</v>
      </c>
      <c r="G12" s="92">
        <f>AVERAGE(E19:E83)</f>
        <v>42.557142857142864</v>
      </c>
      <c r="H12" s="93">
        <v>2</v>
      </c>
      <c r="I12" s="94">
        <f>G12-F12</f>
        <v>0.4371428571428666</v>
      </c>
      <c r="J12" s="95">
        <v>5.9780092592592593E-2</v>
      </c>
      <c r="K12" s="95">
        <f>J12-J11</f>
        <v>1.5381944444444441E-2</v>
      </c>
      <c r="L12" s="95">
        <f>K12+K10</f>
        <v>3.5671296296296291E-2</v>
      </c>
      <c r="M12" s="97" t="s">
        <v>179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72</v>
      </c>
      <c r="C13" s="104">
        <v>2</v>
      </c>
      <c r="D13" s="104">
        <v>164</v>
      </c>
      <c r="E13" s="91">
        <f>D13-D12</f>
        <v>49</v>
      </c>
      <c r="F13" s="130">
        <f>MIN(F19:F83)</f>
        <v>41.8</v>
      </c>
      <c r="G13" s="131">
        <f>AVERAGE(F19:F83)</f>
        <v>42.241836734693869</v>
      </c>
      <c r="H13" s="132">
        <v>1</v>
      </c>
      <c r="I13" s="105">
        <f>G13-F13</f>
        <v>0.4418367346938723</v>
      </c>
      <c r="J13" s="95">
        <v>8.376296296296297E-2</v>
      </c>
      <c r="K13" s="107">
        <f>J13-J12</f>
        <v>2.3982870370370377E-2</v>
      </c>
      <c r="L13" s="106">
        <f>K13+K11</f>
        <v>4.8091666666666678E-2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42.015000000000001</v>
      </c>
      <c r="G14" s="134">
        <f>AVERAGE(G10,G12)</f>
        <v>42.553308270676695</v>
      </c>
      <c r="H14" s="134" t="s">
        <v>180</v>
      </c>
      <c r="I14" s="111">
        <f>AVERAGE(I10,I12)</f>
        <v>0.53830827067669418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41.594999999999999</v>
      </c>
      <c r="G15" s="117">
        <f>AVERAGE(G11,G13)</f>
        <v>42.076679236912156</v>
      </c>
      <c r="H15" s="117" t="s">
        <v>181</v>
      </c>
      <c r="I15" s="118">
        <f>AVERAGE(I11,I13)</f>
        <v>0.48167923691216075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41.804999999999993</v>
      </c>
      <c r="G16" s="121">
        <f>AVERAGE(G10:G13)</f>
        <v>42.314993753794425</v>
      </c>
      <c r="H16" s="122"/>
      <c r="I16" s="123">
        <f>AVERAGE(I10:I13)</f>
        <v>0.50999375379442746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Коруз Вадим</v>
      </c>
      <c r="D18" s="135" t="str">
        <f>B11</f>
        <v>Звягин Григорий</v>
      </c>
      <c r="E18" s="135" t="str">
        <f>B12</f>
        <v>Коруз Вадим</v>
      </c>
      <c r="F18" s="135" t="str">
        <f>B13</f>
        <v>Звягин Григорий</v>
      </c>
    </row>
    <row r="19" spans="2:14" x14ac:dyDescent="0.25">
      <c r="B19" s="1">
        <v>1</v>
      </c>
      <c r="C19" s="136">
        <v>44.07</v>
      </c>
      <c r="D19" s="137">
        <v>42.76</v>
      </c>
      <c r="E19" s="137">
        <v>43.48</v>
      </c>
      <c r="F19" s="138">
        <v>43</v>
      </c>
      <c r="M19" s="2"/>
      <c r="N19" s="2"/>
    </row>
    <row r="20" spans="2:14" x14ac:dyDescent="0.25">
      <c r="B20" s="1">
        <v>2</v>
      </c>
      <c r="C20" s="139">
        <v>42.69</v>
      </c>
      <c r="D20" s="140">
        <v>42.02</v>
      </c>
      <c r="E20" s="140">
        <v>42.38</v>
      </c>
      <c r="F20" s="141">
        <v>42.15</v>
      </c>
      <c r="M20" s="3"/>
      <c r="N20" s="3"/>
    </row>
    <row r="21" spans="2:14" x14ac:dyDescent="0.25">
      <c r="B21" s="1">
        <v>3</v>
      </c>
      <c r="C21" s="139">
        <v>42.54</v>
      </c>
      <c r="D21" s="140">
        <v>41.8</v>
      </c>
      <c r="E21" s="140">
        <v>42.94</v>
      </c>
      <c r="F21" s="141">
        <v>42.64</v>
      </c>
      <c r="M21" s="3"/>
      <c r="N21" s="3"/>
    </row>
    <row r="22" spans="2:14" x14ac:dyDescent="0.25">
      <c r="B22" s="1">
        <v>4</v>
      </c>
      <c r="C22" s="139">
        <v>44.56</v>
      </c>
      <c r="D22" s="140">
        <v>41.95</v>
      </c>
      <c r="E22" s="140">
        <v>42.38</v>
      </c>
      <c r="F22" s="141">
        <v>42.18</v>
      </c>
      <c r="M22" s="3"/>
      <c r="N22" s="3"/>
    </row>
    <row r="23" spans="2:14" x14ac:dyDescent="0.25">
      <c r="B23" s="1">
        <v>5</v>
      </c>
      <c r="C23" s="139">
        <v>42.46</v>
      </c>
      <c r="D23" s="140">
        <v>42.17</v>
      </c>
      <c r="E23" s="140">
        <v>42.16</v>
      </c>
      <c r="F23" s="141">
        <v>42.19</v>
      </c>
    </row>
    <row r="24" spans="2:14" x14ac:dyDescent="0.25">
      <c r="B24" s="1">
        <v>6</v>
      </c>
      <c r="C24" s="139">
        <v>42.53</v>
      </c>
      <c r="D24" s="140">
        <v>42.1</v>
      </c>
      <c r="E24" s="140">
        <v>42.5</v>
      </c>
      <c r="F24" s="141">
        <v>42.98</v>
      </c>
    </row>
    <row r="25" spans="2:14" x14ac:dyDescent="0.25">
      <c r="B25" s="1">
        <v>7</v>
      </c>
      <c r="C25" s="139">
        <v>42.26</v>
      </c>
      <c r="D25" s="140">
        <v>43</v>
      </c>
      <c r="E25" s="140">
        <v>42.12</v>
      </c>
      <c r="F25" s="141">
        <v>42.23</v>
      </c>
    </row>
    <row r="26" spans="2:14" x14ac:dyDescent="0.25">
      <c r="B26" s="1">
        <v>8</v>
      </c>
      <c r="C26" s="139">
        <v>42.33</v>
      </c>
      <c r="D26" s="140">
        <v>41.87</v>
      </c>
      <c r="E26" s="140">
        <v>43.35</v>
      </c>
      <c r="F26" s="141">
        <v>42.2</v>
      </c>
    </row>
    <row r="27" spans="2:14" x14ac:dyDescent="0.25">
      <c r="B27" s="1">
        <v>9</v>
      </c>
      <c r="C27" s="139">
        <v>42.21</v>
      </c>
      <c r="D27" s="140">
        <v>41.86</v>
      </c>
      <c r="E27" s="140">
        <v>42.48</v>
      </c>
      <c r="F27" s="141">
        <v>42.37</v>
      </c>
    </row>
    <row r="28" spans="2:14" x14ac:dyDescent="0.25">
      <c r="B28" s="1">
        <v>10</v>
      </c>
      <c r="C28" s="139">
        <v>42.07</v>
      </c>
      <c r="D28" s="140">
        <v>41.92</v>
      </c>
      <c r="E28" s="140">
        <v>42.28</v>
      </c>
      <c r="F28" s="141">
        <v>42.1</v>
      </c>
    </row>
    <row r="29" spans="2:14" x14ac:dyDescent="0.25">
      <c r="B29" s="1">
        <v>11</v>
      </c>
      <c r="C29" s="139">
        <v>42.1</v>
      </c>
      <c r="D29" s="140">
        <v>41.85</v>
      </c>
      <c r="E29" s="140">
        <v>42.5</v>
      </c>
      <c r="F29" s="141">
        <v>41.92</v>
      </c>
    </row>
    <row r="30" spans="2:14" x14ac:dyDescent="0.25">
      <c r="B30" s="1">
        <v>12</v>
      </c>
      <c r="C30" s="139">
        <v>42.29</v>
      </c>
      <c r="D30" s="140">
        <v>41.68</v>
      </c>
      <c r="E30" s="140">
        <v>42.36</v>
      </c>
      <c r="F30" s="141">
        <v>41.85</v>
      </c>
    </row>
    <row r="31" spans="2:14" x14ac:dyDescent="0.25">
      <c r="B31" s="1">
        <v>13</v>
      </c>
      <c r="C31" s="139">
        <v>42.34</v>
      </c>
      <c r="D31" s="140">
        <v>42.44</v>
      </c>
      <c r="E31" s="140">
        <v>42.4</v>
      </c>
      <c r="F31" s="141">
        <v>42.2</v>
      </c>
    </row>
    <row r="32" spans="2:14" x14ac:dyDescent="0.25">
      <c r="B32" s="1">
        <v>14</v>
      </c>
      <c r="C32" s="139">
        <v>42.05</v>
      </c>
      <c r="D32" s="140">
        <v>41.83</v>
      </c>
      <c r="E32" s="140">
        <v>42.6</v>
      </c>
      <c r="F32" s="141">
        <v>42.11</v>
      </c>
    </row>
    <row r="33" spans="2:6" x14ac:dyDescent="0.25">
      <c r="B33" s="1">
        <v>15</v>
      </c>
      <c r="C33" s="139">
        <v>42.31</v>
      </c>
      <c r="D33" s="140">
        <v>41.79</v>
      </c>
      <c r="E33" s="140">
        <v>42.47</v>
      </c>
      <c r="F33" s="141">
        <v>42.14</v>
      </c>
    </row>
    <row r="34" spans="2:6" x14ac:dyDescent="0.25">
      <c r="B34" s="1">
        <v>16</v>
      </c>
      <c r="C34" s="139">
        <v>42.12</v>
      </c>
      <c r="D34" s="140">
        <v>42.7</v>
      </c>
      <c r="E34" s="140">
        <v>42.27</v>
      </c>
      <c r="F34" s="141">
        <v>42.17</v>
      </c>
    </row>
    <row r="35" spans="2:6" x14ac:dyDescent="0.25">
      <c r="B35" s="1">
        <v>17</v>
      </c>
      <c r="C35" s="139">
        <v>42.23</v>
      </c>
      <c r="D35" s="140">
        <v>41.8</v>
      </c>
      <c r="E35" s="140">
        <v>43.9</v>
      </c>
      <c r="F35" s="141">
        <v>42.31</v>
      </c>
    </row>
    <row r="36" spans="2:6" x14ac:dyDescent="0.25">
      <c r="B36" s="1">
        <v>18</v>
      </c>
      <c r="C36" s="139">
        <v>42.67</v>
      </c>
      <c r="D36" s="140">
        <v>41.8</v>
      </c>
      <c r="E36" s="140">
        <v>42.7</v>
      </c>
      <c r="F36" s="141">
        <v>42.2</v>
      </c>
    </row>
    <row r="37" spans="2:6" x14ac:dyDescent="0.25">
      <c r="B37" s="1">
        <v>19</v>
      </c>
      <c r="C37" s="139">
        <v>44.28</v>
      </c>
      <c r="D37" s="140">
        <v>41.73</v>
      </c>
      <c r="E37" s="140">
        <v>42.74</v>
      </c>
      <c r="F37" s="141">
        <v>42.46</v>
      </c>
    </row>
    <row r="38" spans="2:6" x14ac:dyDescent="0.25">
      <c r="B38" s="1">
        <v>20</v>
      </c>
      <c r="C38" s="139">
        <v>43.11</v>
      </c>
      <c r="D38" s="140">
        <v>41.73</v>
      </c>
      <c r="E38" s="140">
        <v>42.59</v>
      </c>
      <c r="F38" s="141">
        <v>42.27</v>
      </c>
    </row>
    <row r="39" spans="2:6" x14ac:dyDescent="0.25">
      <c r="B39" s="1">
        <v>21</v>
      </c>
      <c r="C39" s="139">
        <v>42.39</v>
      </c>
      <c r="D39" s="140">
        <v>41.77</v>
      </c>
      <c r="E39" s="140">
        <v>42.69</v>
      </c>
      <c r="F39" s="141">
        <v>42.17</v>
      </c>
    </row>
    <row r="40" spans="2:6" x14ac:dyDescent="0.25">
      <c r="B40" s="1">
        <v>22</v>
      </c>
      <c r="C40" s="139">
        <v>42.43</v>
      </c>
      <c r="D40" s="140">
        <v>41.63</v>
      </c>
      <c r="E40" s="140">
        <v>42.61</v>
      </c>
      <c r="F40" s="141">
        <v>42.09</v>
      </c>
    </row>
    <row r="41" spans="2:6" x14ac:dyDescent="0.25">
      <c r="B41" s="1">
        <v>23</v>
      </c>
      <c r="C41" s="139">
        <v>42.01</v>
      </c>
      <c r="D41" s="140">
        <v>41.76</v>
      </c>
      <c r="E41" s="140">
        <v>42.23</v>
      </c>
      <c r="F41" s="141">
        <v>42.05</v>
      </c>
    </row>
    <row r="42" spans="2:6" x14ac:dyDescent="0.25">
      <c r="B42" s="1">
        <v>24</v>
      </c>
      <c r="C42" s="139">
        <v>42.68</v>
      </c>
      <c r="D42" s="140">
        <v>41.82</v>
      </c>
      <c r="E42" s="140">
        <v>42.24</v>
      </c>
      <c r="F42" s="141">
        <v>42.29</v>
      </c>
    </row>
    <row r="43" spans="2:6" x14ac:dyDescent="0.25">
      <c r="B43" s="1">
        <v>25</v>
      </c>
      <c r="C43" s="139">
        <v>42.2</v>
      </c>
      <c r="D43" s="140">
        <v>41.5</v>
      </c>
      <c r="E43" s="140">
        <v>42.32</v>
      </c>
      <c r="F43" s="141">
        <v>41.99</v>
      </c>
    </row>
    <row r="44" spans="2:6" x14ac:dyDescent="0.25">
      <c r="B44" s="1">
        <v>26</v>
      </c>
      <c r="C44" s="139">
        <v>42.57</v>
      </c>
      <c r="D44" s="140">
        <v>41.73</v>
      </c>
      <c r="E44" s="140">
        <v>42.61</v>
      </c>
      <c r="F44" s="141">
        <v>42.55</v>
      </c>
    </row>
    <row r="45" spans="2:6" x14ac:dyDescent="0.25">
      <c r="B45" s="1">
        <v>27</v>
      </c>
      <c r="C45" s="139">
        <v>42.19</v>
      </c>
      <c r="D45" s="140">
        <v>41.98</v>
      </c>
      <c r="E45" s="140">
        <v>42.18</v>
      </c>
      <c r="F45" s="141">
        <v>42.06</v>
      </c>
    </row>
    <row r="46" spans="2:6" x14ac:dyDescent="0.25">
      <c r="B46" s="1">
        <v>28</v>
      </c>
      <c r="C46" s="139">
        <v>41.91</v>
      </c>
      <c r="D46" s="140">
        <v>41.74</v>
      </c>
      <c r="E46" s="140">
        <v>42.12</v>
      </c>
      <c r="F46" s="141">
        <v>42.33</v>
      </c>
    </row>
    <row r="47" spans="2:6" x14ac:dyDescent="0.25">
      <c r="B47" s="1">
        <v>29</v>
      </c>
      <c r="C47" s="139">
        <v>42.31</v>
      </c>
      <c r="D47" s="140">
        <v>41.64</v>
      </c>
      <c r="E47" s="140"/>
      <c r="F47" s="141">
        <v>41.98</v>
      </c>
    </row>
    <row r="48" spans="2:6" x14ac:dyDescent="0.25">
      <c r="B48" s="1">
        <v>30</v>
      </c>
      <c r="C48" s="139">
        <v>42.3</v>
      </c>
      <c r="D48" s="140">
        <v>41.61</v>
      </c>
      <c r="E48" s="140"/>
      <c r="F48" s="141">
        <v>42.04</v>
      </c>
    </row>
    <row r="49" spans="2:6" x14ac:dyDescent="0.25">
      <c r="B49" s="1">
        <v>31</v>
      </c>
      <c r="C49" s="139">
        <v>42.45</v>
      </c>
      <c r="D49" s="140">
        <v>41.76</v>
      </c>
      <c r="E49" s="140"/>
      <c r="F49" s="141">
        <v>42.09</v>
      </c>
    </row>
    <row r="50" spans="2:6" x14ac:dyDescent="0.25">
      <c r="B50" s="1">
        <v>32</v>
      </c>
      <c r="C50" s="139">
        <v>42.31</v>
      </c>
      <c r="D50" s="140">
        <v>41.53</v>
      </c>
      <c r="E50" s="140"/>
      <c r="F50" s="141">
        <v>42.07</v>
      </c>
    </row>
    <row r="51" spans="2:6" x14ac:dyDescent="0.25">
      <c r="B51" s="1">
        <v>33</v>
      </c>
      <c r="C51" s="139">
        <v>43.48</v>
      </c>
      <c r="D51" s="140">
        <v>41.76</v>
      </c>
      <c r="E51" s="140"/>
      <c r="F51" s="141">
        <v>41.97</v>
      </c>
    </row>
    <row r="52" spans="2:6" x14ac:dyDescent="0.25">
      <c r="B52" s="1">
        <v>34</v>
      </c>
      <c r="C52" s="139">
        <v>43.1</v>
      </c>
      <c r="D52" s="140">
        <v>41.67</v>
      </c>
      <c r="E52" s="140"/>
      <c r="F52" s="141">
        <v>42.09</v>
      </c>
    </row>
    <row r="53" spans="2:6" x14ac:dyDescent="0.25">
      <c r="B53" s="1">
        <v>35</v>
      </c>
      <c r="C53" s="139">
        <v>42.08</v>
      </c>
      <c r="D53" s="140">
        <v>42.66</v>
      </c>
      <c r="E53" s="140"/>
      <c r="F53" s="141">
        <v>42.12</v>
      </c>
    </row>
    <row r="54" spans="2:6" x14ac:dyDescent="0.25">
      <c r="B54" s="1">
        <v>36</v>
      </c>
      <c r="C54" s="139">
        <v>42.36</v>
      </c>
      <c r="D54" s="140">
        <v>42.05</v>
      </c>
      <c r="E54" s="140"/>
      <c r="F54" s="141">
        <v>43.03</v>
      </c>
    </row>
    <row r="55" spans="2:6" x14ac:dyDescent="0.25">
      <c r="B55" s="1">
        <v>37</v>
      </c>
      <c r="C55" s="139">
        <v>42.4</v>
      </c>
      <c r="D55" s="140">
        <v>41.83</v>
      </c>
      <c r="E55" s="140"/>
      <c r="F55" s="141">
        <v>42</v>
      </c>
    </row>
    <row r="56" spans="2:6" x14ac:dyDescent="0.25">
      <c r="B56" s="1">
        <v>38</v>
      </c>
      <c r="C56" s="139">
        <v>42.49</v>
      </c>
      <c r="D56" s="140">
        <v>42.13</v>
      </c>
      <c r="E56" s="140"/>
      <c r="F56" s="141">
        <v>41.8</v>
      </c>
    </row>
    <row r="57" spans="2:6" x14ac:dyDescent="0.25">
      <c r="B57" s="1">
        <v>39</v>
      </c>
      <c r="C57" s="139"/>
      <c r="D57" s="140">
        <v>41.8</v>
      </c>
      <c r="E57" s="140"/>
      <c r="F57" s="141">
        <v>42.04</v>
      </c>
    </row>
    <row r="58" spans="2:6" x14ac:dyDescent="0.25">
      <c r="B58" s="1">
        <v>40</v>
      </c>
      <c r="C58" s="139"/>
      <c r="D58" s="140">
        <v>41.66</v>
      </c>
      <c r="E58" s="140"/>
      <c r="F58" s="141">
        <v>42.89</v>
      </c>
    </row>
    <row r="59" spans="2:6" x14ac:dyDescent="0.25">
      <c r="B59" s="1">
        <v>41</v>
      </c>
      <c r="C59" s="139"/>
      <c r="D59" s="140">
        <v>41.74</v>
      </c>
      <c r="E59" s="140"/>
      <c r="F59" s="141">
        <v>42.26</v>
      </c>
    </row>
    <row r="60" spans="2:6" x14ac:dyDescent="0.25">
      <c r="B60" s="1">
        <v>42</v>
      </c>
      <c r="C60" s="139"/>
      <c r="D60" s="140">
        <v>41.39</v>
      </c>
      <c r="E60" s="140"/>
      <c r="F60" s="141">
        <v>42.45</v>
      </c>
    </row>
    <row r="61" spans="2:6" x14ac:dyDescent="0.25">
      <c r="B61" s="1">
        <v>43</v>
      </c>
      <c r="C61" s="139"/>
      <c r="D61" s="140">
        <v>41.64</v>
      </c>
      <c r="E61" s="140"/>
      <c r="F61" s="141">
        <v>42.14</v>
      </c>
    </row>
    <row r="62" spans="2:6" x14ac:dyDescent="0.25">
      <c r="B62" s="1">
        <v>44</v>
      </c>
      <c r="C62" s="139"/>
      <c r="D62" s="140">
        <v>42.38</v>
      </c>
      <c r="E62" s="140"/>
      <c r="F62" s="141">
        <v>42.94</v>
      </c>
    </row>
    <row r="63" spans="2:6" x14ac:dyDescent="0.25">
      <c r="B63" s="1">
        <v>45</v>
      </c>
      <c r="C63" s="139"/>
      <c r="D63" s="140">
        <v>42.03</v>
      </c>
      <c r="E63" s="140"/>
      <c r="F63" s="141">
        <v>42.1</v>
      </c>
    </row>
    <row r="64" spans="2:6" x14ac:dyDescent="0.25">
      <c r="B64" s="1">
        <v>46</v>
      </c>
      <c r="C64" s="139"/>
      <c r="D64" s="140">
        <v>41.92</v>
      </c>
      <c r="E64" s="140"/>
      <c r="F64" s="141">
        <v>42.33</v>
      </c>
    </row>
    <row r="65" spans="2:6" x14ac:dyDescent="0.25">
      <c r="B65" s="1">
        <v>47</v>
      </c>
      <c r="C65" s="139"/>
      <c r="D65" s="140"/>
      <c r="E65" s="140"/>
      <c r="F65" s="141">
        <v>42.22</v>
      </c>
    </row>
    <row r="66" spans="2:6" x14ac:dyDescent="0.25">
      <c r="B66" s="1">
        <v>48</v>
      </c>
      <c r="C66" s="139"/>
      <c r="D66" s="140"/>
      <c r="E66" s="140"/>
      <c r="F66" s="141">
        <v>41.92</v>
      </c>
    </row>
    <row r="67" spans="2:6" x14ac:dyDescent="0.25">
      <c r="B67" s="1">
        <v>49</v>
      </c>
      <c r="C67" s="139"/>
      <c r="D67" s="140"/>
      <c r="E67" s="140"/>
      <c r="F67" s="141">
        <v>42.17</v>
      </c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6"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197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79</v>
      </c>
      <c r="C10" s="90">
        <v>7</v>
      </c>
      <c r="D10" s="90">
        <v>38</v>
      </c>
      <c r="E10" s="91">
        <f>D10</f>
        <v>38</v>
      </c>
      <c r="F10" s="238">
        <f>MIN(C19:C83)</f>
        <v>41.98</v>
      </c>
      <c r="G10" s="235">
        <f>AVERAGE(C19:C83)</f>
        <v>42.563783783783784</v>
      </c>
      <c r="H10" s="93">
        <v>2</v>
      </c>
      <c r="I10" s="94">
        <f>G10-F10</f>
        <v>0.5837837837837867</v>
      </c>
      <c r="J10" s="95">
        <v>1.9780092592592592E-2</v>
      </c>
      <c r="K10" s="95">
        <f>J10</f>
        <v>1.9780092592592592E-2</v>
      </c>
      <c r="L10" s="96">
        <f>K10</f>
        <v>1.9780092592592592E-2</v>
      </c>
      <c r="M10" s="97" t="s">
        <v>194</v>
      </c>
      <c r="N10" s="98">
        <v>-20</v>
      </c>
      <c r="O10" s="240" t="s">
        <v>137</v>
      </c>
      <c r="P10" s="100"/>
    </row>
    <row r="11" spans="1:16" s="3" customFormat="1" ht="30" customHeight="1" x14ac:dyDescent="0.25">
      <c r="A11" s="88">
        <v>2</v>
      </c>
      <c r="B11" s="89" t="s">
        <v>78</v>
      </c>
      <c r="C11" s="90">
        <v>13</v>
      </c>
      <c r="D11" s="90">
        <v>71</v>
      </c>
      <c r="E11" s="91">
        <f>D11-D10</f>
        <v>33</v>
      </c>
      <c r="F11" s="250">
        <f>MIN(D19:D83)</f>
        <v>41.94</v>
      </c>
      <c r="G11" s="125">
        <f>AVERAGE(D19:D83)</f>
        <v>42.735937499999991</v>
      </c>
      <c r="H11" s="93">
        <v>0</v>
      </c>
      <c r="I11" s="94">
        <f>G11-F11</f>
        <v>0.79593749999999375</v>
      </c>
      <c r="J11" s="95">
        <v>3.6979166666666667E-2</v>
      </c>
      <c r="K11" s="95">
        <f>J11-J10</f>
        <v>1.7199074074074075E-2</v>
      </c>
      <c r="L11" s="96">
        <f>K11</f>
        <v>1.7199074074074075E-2</v>
      </c>
      <c r="M11" s="97" t="s">
        <v>195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79</v>
      </c>
      <c r="C12" s="101">
        <v>33</v>
      </c>
      <c r="D12" s="90">
        <v>116</v>
      </c>
      <c r="E12" s="91">
        <f>D12-D11</f>
        <v>45</v>
      </c>
      <c r="F12" s="130">
        <f>MIN(E19:E83)</f>
        <v>42.14</v>
      </c>
      <c r="G12" s="92">
        <f>AVERAGE(E19:E83)</f>
        <v>42.664318181818196</v>
      </c>
      <c r="H12" s="93">
        <v>3</v>
      </c>
      <c r="I12" s="94">
        <f>G12-F12</f>
        <v>0.52431818181819523</v>
      </c>
      <c r="J12" s="95">
        <v>6.0312499999999998E-2</v>
      </c>
      <c r="K12" s="95">
        <f>J12-J11</f>
        <v>2.3333333333333331E-2</v>
      </c>
      <c r="L12" s="95">
        <f>K12+K10</f>
        <v>4.3113425925925923E-2</v>
      </c>
      <c r="M12" s="97" t="s">
        <v>196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78</v>
      </c>
      <c r="C13" s="104">
        <v>8</v>
      </c>
      <c r="D13" s="104">
        <v>164</v>
      </c>
      <c r="E13" s="91">
        <f>D13-D12</f>
        <v>48</v>
      </c>
      <c r="F13" s="242">
        <f>MIN(F19:F83)</f>
        <v>41.56</v>
      </c>
      <c r="G13" s="244">
        <f>AVERAGE(F19:F83)</f>
        <v>42.303750000000001</v>
      </c>
      <c r="H13" s="132">
        <v>4</v>
      </c>
      <c r="I13" s="105">
        <f>G13-F13</f>
        <v>0.74374999999999858</v>
      </c>
      <c r="J13" s="95">
        <v>8.376296296296297E-2</v>
      </c>
      <c r="K13" s="107">
        <f>J13-J12</f>
        <v>2.3450462962962972E-2</v>
      </c>
      <c r="L13" s="106">
        <f>K13+K11</f>
        <v>4.0649537037037047E-2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246">
        <f>AVERAGE(F10,F12)</f>
        <v>42.06</v>
      </c>
      <c r="G14" s="134">
        <f>AVERAGE(G10,G12)</f>
        <v>42.61405098280099</v>
      </c>
      <c r="H14" s="134" t="s">
        <v>151</v>
      </c>
      <c r="I14" s="111">
        <f>AVERAGE(I10,I12)</f>
        <v>0.55405098280099097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41.75</v>
      </c>
      <c r="G15" s="117">
        <f>AVERAGE(G11,G13)</f>
        <v>42.519843749999993</v>
      </c>
      <c r="H15" s="117" t="s">
        <v>193</v>
      </c>
      <c r="I15" s="118">
        <f>AVERAGE(I11,I13)</f>
        <v>0.76984374999999616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41.905000000000001</v>
      </c>
      <c r="G16" s="121">
        <f>AVERAGE(G10:G13)</f>
        <v>42.566947366400498</v>
      </c>
      <c r="H16" s="122"/>
      <c r="I16" s="123">
        <f>AVERAGE(I10:I13)</f>
        <v>0.66194736640049356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Ерофеев Денис</v>
      </c>
      <c r="D18" s="135" t="str">
        <f>B11</f>
        <v>Котляр Алексей</v>
      </c>
      <c r="E18" s="135" t="str">
        <f>B12</f>
        <v>Ерофеев Денис</v>
      </c>
      <c r="F18" s="135" t="str">
        <f>B13</f>
        <v>Котляр Алексей</v>
      </c>
    </row>
    <row r="19" spans="2:14" x14ac:dyDescent="0.25">
      <c r="B19" s="1">
        <v>1</v>
      </c>
      <c r="C19" s="136">
        <v>45.32</v>
      </c>
      <c r="D19" s="137">
        <v>43.15</v>
      </c>
      <c r="E19" s="137">
        <v>43.79</v>
      </c>
      <c r="F19" s="138">
        <v>42.7</v>
      </c>
      <c r="M19" s="2"/>
      <c r="N19" s="2"/>
    </row>
    <row r="20" spans="2:14" x14ac:dyDescent="0.25">
      <c r="B20" s="1">
        <v>2</v>
      </c>
      <c r="C20" s="139">
        <v>43.22</v>
      </c>
      <c r="D20" s="140">
        <v>42.92</v>
      </c>
      <c r="E20" s="140">
        <v>42.69</v>
      </c>
      <c r="F20" s="141">
        <v>41.89</v>
      </c>
      <c r="M20" s="3"/>
      <c r="N20" s="3"/>
    </row>
    <row r="21" spans="2:14" x14ac:dyDescent="0.25">
      <c r="B21" s="1">
        <v>3</v>
      </c>
      <c r="C21" s="139">
        <v>42.48</v>
      </c>
      <c r="D21" s="140">
        <v>42.58</v>
      </c>
      <c r="E21" s="140">
        <v>42.43</v>
      </c>
      <c r="F21" s="141">
        <v>41.95</v>
      </c>
      <c r="M21" s="3"/>
      <c r="N21" s="3"/>
    </row>
    <row r="22" spans="2:14" x14ac:dyDescent="0.25">
      <c r="B22" s="1">
        <v>4</v>
      </c>
      <c r="C22" s="139">
        <v>42.6</v>
      </c>
      <c r="D22" s="140">
        <v>42.89</v>
      </c>
      <c r="E22" s="140">
        <v>42.53</v>
      </c>
      <c r="F22" s="141">
        <v>42.66</v>
      </c>
      <c r="M22" s="3"/>
      <c r="N22" s="3"/>
    </row>
    <row r="23" spans="2:14" x14ac:dyDescent="0.25">
      <c r="B23" s="1">
        <v>5</v>
      </c>
      <c r="C23" s="139">
        <v>43.19</v>
      </c>
      <c r="D23" s="140">
        <v>42.75</v>
      </c>
      <c r="E23" s="140">
        <v>42.62</v>
      </c>
      <c r="F23" s="141">
        <v>43.66</v>
      </c>
    </row>
    <row r="24" spans="2:14" x14ac:dyDescent="0.25">
      <c r="B24" s="1">
        <v>6</v>
      </c>
      <c r="C24" s="139">
        <v>42.4</v>
      </c>
      <c r="D24" s="140">
        <v>42.77</v>
      </c>
      <c r="E24" s="140">
        <v>42.32</v>
      </c>
      <c r="F24" s="141">
        <v>42.87</v>
      </c>
    </row>
    <row r="25" spans="2:14" x14ac:dyDescent="0.25">
      <c r="B25" s="1">
        <v>7</v>
      </c>
      <c r="C25" s="139">
        <v>42.44</v>
      </c>
      <c r="D25" s="140">
        <v>42.52</v>
      </c>
      <c r="E25" s="140">
        <v>42.57</v>
      </c>
      <c r="F25" s="141">
        <v>42.42</v>
      </c>
    </row>
    <row r="26" spans="2:14" x14ac:dyDescent="0.25">
      <c r="B26" s="1">
        <v>8</v>
      </c>
      <c r="C26" s="139">
        <v>42.17</v>
      </c>
      <c r="D26" s="140">
        <v>43.75</v>
      </c>
      <c r="E26" s="140">
        <v>42.26</v>
      </c>
      <c r="F26" s="141">
        <v>42.3</v>
      </c>
    </row>
    <row r="27" spans="2:14" x14ac:dyDescent="0.25">
      <c r="B27" s="1">
        <v>9</v>
      </c>
      <c r="C27" s="139">
        <v>42.08</v>
      </c>
      <c r="D27" s="140">
        <v>42.73</v>
      </c>
      <c r="E27" s="140">
        <v>42.39</v>
      </c>
      <c r="F27" s="141">
        <v>42.07</v>
      </c>
    </row>
    <row r="28" spans="2:14" x14ac:dyDescent="0.25">
      <c r="B28" s="1">
        <v>10</v>
      </c>
      <c r="C28" s="139">
        <v>42.37</v>
      </c>
      <c r="D28" s="140">
        <v>42.62</v>
      </c>
      <c r="E28" s="140">
        <v>42.5</v>
      </c>
      <c r="F28" s="141">
        <v>41.97</v>
      </c>
    </row>
    <row r="29" spans="2:14" x14ac:dyDescent="0.25">
      <c r="B29" s="1">
        <v>11</v>
      </c>
      <c r="C29" s="139">
        <v>42.16</v>
      </c>
      <c r="D29" s="140">
        <v>42.06</v>
      </c>
      <c r="E29" s="140">
        <v>42.49</v>
      </c>
      <c r="F29" s="141">
        <v>41.93</v>
      </c>
    </row>
    <row r="30" spans="2:14" x14ac:dyDescent="0.25">
      <c r="B30" s="1">
        <v>12</v>
      </c>
      <c r="C30" s="139">
        <v>42.32</v>
      </c>
      <c r="D30" s="140">
        <v>42.61</v>
      </c>
      <c r="E30" s="140">
        <v>42.23</v>
      </c>
      <c r="F30" s="141">
        <v>41.81</v>
      </c>
    </row>
    <row r="31" spans="2:14" x14ac:dyDescent="0.25">
      <c r="B31" s="1">
        <v>13</v>
      </c>
      <c r="C31" s="139">
        <v>42.31</v>
      </c>
      <c r="D31" s="140">
        <v>42.24</v>
      </c>
      <c r="E31" s="140">
        <v>42.53</v>
      </c>
      <c r="F31" s="141">
        <v>41.86</v>
      </c>
    </row>
    <row r="32" spans="2:14" x14ac:dyDescent="0.25">
      <c r="B32" s="1">
        <v>14</v>
      </c>
      <c r="C32" s="139">
        <v>42.72</v>
      </c>
      <c r="D32" s="140">
        <v>43.92</v>
      </c>
      <c r="E32" s="140">
        <v>42.14</v>
      </c>
      <c r="F32" s="141">
        <v>42.2</v>
      </c>
    </row>
    <row r="33" spans="2:6" x14ac:dyDescent="0.25">
      <c r="B33" s="1">
        <v>15</v>
      </c>
      <c r="C33" s="139">
        <v>42.43</v>
      </c>
      <c r="D33" s="140">
        <v>42.24</v>
      </c>
      <c r="E33" s="140">
        <v>42.54</v>
      </c>
      <c r="F33" s="141">
        <v>41.99</v>
      </c>
    </row>
    <row r="34" spans="2:6" x14ac:dyDescent="0.25">
      <c r="B34" s="1">
        <v>16</v>
      </c>
      <c r="C34" s="139">
        <v>42.2</v>
      </c>
      <c r="D34" s="140">
        <v>42.39</v>
      </c>
      <c r="E34" s="140">
        <v>42.88</v>
      </c>
      <c r="F34" s="141">
        <v>42.2</v>
      </c>
    </row>
    <row r="35" spans="2:6" x14ac:dyDescent="0.25">
      <c r="B35" s="1">
        <v>17</v>
      </c>
      <c r="C35" s="139">
        <v>41.98</v>
      </c>
      <c r="D35" s="140">
        <v>42.26</v>
      </c>
      <c r="E35" s="140">
        <v>43.02</v>
      </c>
      <c r="F35" s="141">
        <v>42.6</v>
      </c>
    </row>
    <row r="36" spans="2:6" x14ac:dyDescent="0.25">
      <c r="B36" s="1">
        <v>18</v>
      </c>
      <c r="C36" s="139">
        <v>42.38</v>
      </c>
      <c r="D36" s="140">
        <v>42.15</v>
      </c>
      <c r="E36" s="140">
        <v>42.38</v>
      </c>
      <c r="F36" s="141">
        <v>41.88</v>
      </c>
    </row>
    <row r="37" spans="2:6" x14ac:dyDescent="0.25">
      <c r="B37" s="1">
        <v>19</v>
      </c>
      <c r="C37" s="139">
        <v>43</v>
      </c>
      <c r="D37" s="140">
        <v>42.22</v>
      </c>
      <c r="E37" s="140">
        <v>42.14</v>
      </c>
      <c r="F37" s="141">
        <v>41.86</v>
      </c>
    </row>
    <row r="38" spans="2:6" x14ac:dyDescent="0.25">
      <c r="B38" s="1">
        <v>20</v>
      </c>
      <c r="C38" s="139">
        <v>42.97</v>
      </c>
      <c r="D38" s="140">
        <v>42.58</v>
      </c>
      <c r="E38" s="140">
        <v>42.46</v>
      </c>
      <c r="F38" s="141">
        <v>42.35</v>
      </c>
    </row>
    <row r="39" spans="2:6" x14ac:dyDescent="0.25">
      <c r="B39" s="1">
        <v>21</v>
      </c>
      <c r="C39" s="139">
        <v>42.47</v>
      </c>
      <c r="D39" s="140">
        <v>42.22</v>
      </c>
      <c r="E39" s="140">
        <v>42.58</v>
      </c>
      <c r="F39" s="141">
        <v>41.93</v>
      </c>
    </row>
    <row r="40" spans="2:6" x14ac:dyDescent="0.25">
      <c r="B40" s="1">
        <v>22</v>
      </c>
      <c r="C40" s="139">
        <v>42.78</v>
      </c>
      <c r="D40" s="140">
        <v>42.4</v>
      </c>
      <c r="E40" s="140">
        <v>42.61</v>
      </c>
      <c r="F40" s="141">
        <v>41.63</v>
      </c>
    </row>
    <row r="41" spans="2:6" x14ac:dyDescent="0.25">
      <c r="B41" s="1">
        <v>23</v>
      </c>
      <c r="C41" s="139">
        <v>42.38</v>
      </c>
      <c r="D41" s="140">
        <v>41.94</v>
      </c>
      <c r="E41" s="140">
        <v>42.63</v>
      </c>
      <c r="F41" s="141">
        <v>42.12</v>
      </c>
    </row>
    <row r="42" spans="2:6" x14ac:dyDescent="0.25">
      <c r="B42" s="1">
        <v>24</v>
      </c>
      <c r="C42" s="139">
        <v>42.32</v>
      </c>
      <c r="D42" s="140">
        <v>42.28</v>
      </c>
      <c r="E42" s="140">
        <v>42.7</v>
      </c>
      <c r="F42" s="141">
        <v>41.87</v>
      </c>
    </row>
    <row r="43" spans="2:6" x14ac:dyDescent="0.25">
      <c r="B43" s="1">
        <v>25</v>
      </c>
      <c r="C43" s="139">
        <v>42.6</v>
      </c>
      <c r="D43" s="140">
        <v>42.21</v>
      </c>
      <c r="E43" s="140">
        <v>43.38</v>
      </c>
      <c r="F43" s="141">
        <v>41.56</v>
      </c>
    </row>
    <row r="44" spans="2:6" x14ac:dyDescent="0.25">
      <c r="B44" s="1">
        <v>26</v>
      </c>
      <c r="C44" s="139">
        <v>42.57</v>
      </c>
      <c r="D44" s="140">
        <v>44.32</v>
      </c>
      <c r="E44" s="140">
        <v>42.94</v>
      </c>
      <c r="F44" s="141">
        <v>41.73</v>
      </c>
    </row>
    <row r="45" spans="2:6" x14ac:dyDescent="0.25">
      <c r="B45" s="1">
        <v>27</v>
      </c>
      <c r="C45" s="139">
        <v>42.01</v>
      </c>
      <c r="D45" s="140">
        <v>43.01</v>
      </c>
      <c r="E45" s="140">
        <v>42.96</v>
      </c>
      <c r="F45" s="141">
        <v>41.93</v>
      </c>
    </row>
    <row r="46" spans="2:6" x14ac:dyDescent="0.25">
      <c r="B46" s="1">
        <v>28</v>
      </c>
      <c r="C46" s="139">
        <v>42.4</v>
      </c>
      <c r="D46" s="140">
        <v>43.47</v>
      </c>
      <c r="E46" s="140">
        <v>42.65</v>
      </c>
      <c r="F46" s="141">
        <v>41.82</v>
      </c>
    </row>
    <row r="47" spans="2:6" x14ac:dyDescent="0.25">
      <c r="B47" s="1">
        <v>29</v>
      </c>
      <c r="C47" s="139">
        <v>42.34</v>
      </c>
      <c r="D47" s="140">
        <v>44.02</v>
      </c>
      <c r="E47" s="140">
        <v>42.72</v>
      </c>
      <c r="F47" s="141">
        <v>41.61</v>
      </c>
    </row>
    <row r="48" spans="2:6" x14ac:dyDescent="0.25">
      <c r="B48" s="1">
        <v>30</v>
      </c>
      <c r="C48" s="139">
        <v>42.51</v>
      </c>
      <c r="D48" s="140">
        <v>43.16</v>
      </c>
      <c r="E48" s="140">
        <v>42.96</v>
      </c>
      <c r="F48" s="141">
        <v>41.58</v>
      </c>
    </row>
    <row r="49" spans="2:6" x14ac:dyDescent="0.25">
      <c r="B49" s="1">
        <v>31</v>
      </c>
      <c r="C49" s="139">
        <v>42.37</v>
      </c>
      <c r="D49" s="140">
        <v>42.61</v>
      </c>
      <c r="E49" s="140">
        <v>42.48</v>
      </c>
      <c r="F49" s="141">
        <v>42.01</v>
      </c>
    </row>
    <row r="50" spans="2:6" x14ac:dyDescent="0.25">
      <c r="B50" s="1">
        <v>32</v>
      </c>
      <c r="C50" s="139">
        <v>42.38</v>
      </c>
      <c r="D50" s="140">
        <v>42.56</v>
      </c>
      <c r="E50" s="140">
        <v>43.91</v>
      </c>
      <c r="F50" s="141">
        <v>41.75</v>
      </c>
    </row>
    <row r="51" spans="2:6" x14ac:dyDescent="0.25">
      <c r="B51" s="1">
        <v>33</v>
      </c>
      <c r="C51" s="139">
        <v>42.6</v>
      </c>
      <c r="D51" s="140"/>
      <c r="E51" s="140">
        <v>43.41</v>
      </c>
      <c r="F51" s="141">
        <v>42.2</v>
      </c>
    </row>
    <row r="52" spans="2:6" x14ac:dyDescent="0.25">
      <c r="B52" s="1">
        <v>34</v>
      </c>
      <c r="C52" s="139">
        <v>42.89</v>
      </c>
      <c r="D52" s="140"/>
      <c r="E52" s="140">
        <v>42.94</v>
      </c>
      <c r="F52" s="141">
        <v>43.04</v>
      </c>
    </row>
    <row r="53" spans="2:6" x14ac:dyDescent="0.25">
      <c r="B53" s="1">
        <v>35</v>
      </c>
      <c r="C53" s="139">
        <v>42.2</v>
      </c>
      <c r="D53" s="140"/>
      <c r="E53" s="140">
        <v>42.77</v>
      </c>
      <c r="F53" s="141">
        <v>41.99</v>
      </c>
    </row>
    <row r="54" spans="2:6" x14ac:dyDescent="0.25">
      <c r="B54" s="1">
        <v>36</v>
      </c>
      <c r="C54" s="139">
        <v>42.75</v>
      </c>
      <c r="D54" s="140"/>
      <c r="E54" s="140">
        <v>42.79</v>
      </c>
      <c r="F54" s="141">
        <v>42.05</v>
      </c>
    </row>
    <row r="55" spans="2:6" x14ac:dyDescent="0.25">
      <c r="B55" s="1">
        <v>37</v>
      </c>
      <c r="C55" s="139">
        <v>42.55</v>
      </c>
      <c r="D55" s="140"/>
      <c r="E55" s="140">
        <v>42.36</v>
      </c>
      <c r="F55" s="141">
        <v>42.2</v>
      </c>
    </row>
    <row r="56" spans="2:6" x14ac:dyDescent="0.25">
      <c r="B56" s="1">
        <v>38</v>
      </c>
      <c r="C56" s="139"/>
      <c r="D56" s="140"/>
      <c r="E56" s="140">
        <v>42.44</v>
      </c>
      <c r="F56" s="141">
        <v>41.56</v>
      </c>
    </row>
    <row r="57" spans="2:6" x14ac:dyDescent="0.25">
      <c r="B57" s="1">
        <v>39</v>
      </c>
      <c r="C57" s="139"/>
      <c r="D57" s="140"/>
      <c r="E57" s="140">
        <v>43.07</v>
      </c>
      <c r="F57" s="141">
        <v>43.38</v>
      </c>
    </row>
    <row r="58" spans="2:6" x14ac:dyDescent="0.25">
      <c r="B58" s="1">
        <v>40</v>
      </c>
      <c r="C58" s="139"/>
      <c r="D58" s="140"/>
      <c r="E58" s="140">
        <v>42.44</v>
      </c>
      <c r="F58" s="141">
        <v>44.8</v>
      </c>
    </row>
    <row r="59" spans="2:6" x14ac:dyDescent="0.25">
      <c r="B59" s="1">
        <v>41</v>
      </c>
      <c r="C59" s="139"/>
      <c r="D59" s="140"/>
      <c r="E59" s="140">
        <v>42.49</v>
      </c>
      <c r="F59" s="141">
        <v>43.08</v>
      </c>
    </row>
    <row r="60" spans="2:6" x14ac:dyDescent="0.25">
      <c r="B60" s="1">
        <v>42</v>
      </c>
      <c r="C60" s="139"/>
      <c r="D60" s="140"/>
      <c r="E60" s="140">
        <v>42.4</v>
      </c>
      <c r="F60" s="141">
        <v>42.57</v>
      </c>
    </row>
    <row r="61" spans="2:6" x14ac:dyDescent="0.25">
      <c r="B61" s="1">
        <v>43</v>
      </c>
      <c r="C61" s="139"/>
      <c r="D61" s="140"/>
      <c r="E61" s="140">
        <v>42.24</v>
      </c>
      <c r="F61" s="141">
        <v>43.31</v>
      </c>
    </row>
    <row r="62" spans="2:6" x14ac:dyDescent="0.25">
      <c r="B62" s="1">
        <v>44</v>
      </c>
      <c r="C62" s="139"/>
      <c r="D62" s="140"/>
      <c r="E62" s="140">
        <v>42.45</v>
      </c>
      <c r="F62" s="141">
        <v>42.12</v>
      </c>
    </row>
    <row r="63" spans="2:6" x14ac:dyDescent="0.25">
      <c r="B63" s="1">
        <v>45</v>
      </c>
      <c r="C63" s="139"/>
      <c r="D63" s="140"/>
      <c r="E63" s="140"/>
      <c r="F63" s="141">
        <v>42.67</v>
      </c>
    </row>
    <row r="64" spans="2:6" x14ac:dyDescent="0.25">
      <c r="B64" s="1">
        <v>46</v>
      </c>
      <c r="C64" s="139"/>
      <c r="D64" s="140"/>
      <c r="E64" s="140"/>
      <c r="F64" s="141">
        <v>42.26</v>
      </c>
    </row>
    <row r="65" spans="2:6" x14ac:dyDescent="0.25">
      <c r="B65" s="1">
        <v>47</v>
      </c>
      <c r="C65" s="139"/>
      <c r="D65" s="140"/>
      <c r="E65" s="140"/>
      <c r="F65" s="141">
        <v>42.96</v>
      </c>
    </row>
    <row r="66" spans="2:6" x14ac:dyDescent="0.25">
      <c r="B66" s="1">
        <v>48</v>
      </c>
      <c r="C66" s="139"/>
      <c r="D66" s="140"/>
      <c r="E66" s="140"/>
      <c r="F66" s="141">
        <v>43.68</v>
      </c>
    </row>
    <row r="67" spans="2:6" x14ac:dyDescent="0.25">
      <c r="B67" s="1">
        <v>49</v>
      </c>
      <c r="C67" s="139"/>
      <c r="D67" s="140"/>
      <c r="E67" s="140"/>
      <c r="F67" s="141"/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J15" sqref="J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93" t="s">
        <v>62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6" ht="7.5" customHeight="1" x14ac:dyDescent="0.25"/>
    <row r="6" spans="1:16" ht="17.25" x14ac:dyDescent="0.3">
      <c r="A6" s="146" t="s">
        <v>198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6" ht="7.5" customHeight="1" x14ac:dyDescent="0.25"/>
    <row r="8" spans="1:16" s="2" customFormat="1" ht="20.25" customHeight="1" x14ac:dyDescent="0.25">
      <c r="A8" s="194" t="s">
        <v>45</v>
      </c>
      <c r="B8" s="195" t="s">
        <v>13</v>
      </c>
      <c r="C8" s="196" t="s">
        <v>18</v>
      </c>
      <c r="D8" s="195" t="s">
        <v>46</v>
      </c>
      <c r="E8" s="198" t="s">
        <v>47</v>
      </c>
      <c r="F8" s="200" t="s">
        <v>48</v>
      </c>
      <c r="G8" s="201"/>
      <c r="H8" s="201"/>
      <c r="I8" s="202"/>
      <c r="J8" s="203" t="s">
        <v>49</v>
      </c>
      <c r="K8" s="194" t="s">
        <v>50</v>
      </c>
      <c r="L8" s="194"/>
      <c r="M8" s="83"/>
      <c r="N8" s="83"/>
    </row>
    <row r="9" spans="1:16" s="2" customFormat="1" ht="27.75" customHeight="1" thickBot="1" x14ac:dyDescent="0.3">
      <c r="A9" s="194"/>
      <c r="B9" s="195"/>
      <c r="C9" s="197"/>
      <c r="D9" s="195"/>
      <c r="E9" s="199"/>
      <c r="F9" s="84" t="s">
        <v>51</v>
      </c>
      <c r="G9" s="84" t="s">
        <v>52</v>
      </c>
      <c r="H9" s="84" t="s">
        <v>53</v>
      </c>
      <c r="I9" s="85" t="s">
        <v>54</v>
      </c>
      <c r="J9" s="204"/>
      <c r="K9" s="86" t="s">
        <v>55</v>
      </c>
      <c r="L9" s="86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65</v>
      </c>
      <c r="C10" s="90">
        <v>1</v>
      </c>
      <c r="D10" s="90">
        <v>37</v>
      </c>
      <c r="E10" s="91">
        <f>D10</f>
        <v>37</v>
      </c>
      <c r="F10" s="242">
        <f>MIN(C19:C83)</f>
        <v>42.02</v>
      </c>
      <c r="G10" s="235">
        <f>AVERAGE(C19:C83)</f>
        <v>42.648888888888884</v>
      </c>
      <c r="H10" s="93">
        <v>0</v>
      </c>
      <c r="I10" s="94">
        <f>G10-F10</f>
        <v>0.62888888888888062</v>
      </c>
      <c r="J10" s="95">
        <v>1.9351851851851853E-2</v>
      </c>
      <c r="K10" s="95">
        <f>J10</f>
        <v>1.9351851851851853E-2</v>
      </c>
      <c r="L10" s="96">
        <f>K10</f>
        <v>1.9351851851851853E-2</v>
      </c>
      <c r="M10" s="97" t="s">
        <v>173</v>
      </c>
      <c r="N10" s="98"/>
      <c r="O10" s="99"/>
      <c r="P10" s="100"/>
    </row>
    <row r="11" spans="1:16" s="3" customFormat="1" ht="30" customHeight="1" thickBot="1" x14ac:dyDescent="0.3">
      <c r="A11" s="88">
        <v>2</v>
      </c>
      <c r="B11" s="89" t="s">
        <v>63</v>
      </c>
      <c r="C11" s="90">
        <v>3</v>
      </c>
      <c r="D11" s="90">
        <v>60</v>
      </c>
      <c r="E11" s="91">
        <f>D11-D10</f>
        <v>23</v>
      </c>
      <c r="F11" s="253">
        <f>MIN(D19:D83)</f>
        <v>43.04</v>
      </c>
      <c r="G11" s="125">
        <f>AVERAGE(D19:D83)</f>
        <v>43.60681818181817</v>
      </c>
      <c r="H11" s="93">
        <v>2</v>
      </c>
      <c r="I11" s="94">
        <f>G11-F11</f>
        <v>0.56681818181817079</v>
      </c>
      <c r="J11" s="95">
        <v>3.2048611111111111E-2</v>
      </c>
      <c r="K11" s="95">
        <f>J11-J10</f>
        <v>1.2696759259259258E-2</v>
      </c>
      <c r="L11" s="96">
        <f>K11</f>
        <v>1.2696759259259258E-2</v>
      </c>
      <c r="M11" s="97" t="s">
        <v>174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63</v>
      </c>
      <c r="C12" s="101">
        <v>2</v>
      </c>
      <c r="D12" s="90">
        <v>108</v>
      </c>
      <c r="E12" s="91">
        <f>D12-D11</f>
        <v>48</v>
      </c>
      <c r="F12" s="238">
        <f>MIN(E19:E83)</f>
        <v>42.45</v>
      </c>
      <c r="G12" s="235">
        <f>AVERAGE(E19:E83)</f>
        <v>43.314468085106384</v>
      </c>
      <c r="H12" s="93">
        <v>0</v>
      </c>
      <c r="I12" s="94">
        <f>G12-F12</f>
        <v>0.86446808510638107</v>
      </c>
      <c r="J12" s="95">
        <v>5.7268518518518517E-2</v>
      </c>
      <c r="K12" s="95">
        <f>J12-J11</f>
        <v>2.5219907407407406E-2</v>
      </c>
      <c r="L12" s="95">
        <f>K12+K11</f>
        <v>3.7916666666666668E-2</v>
      </c>
      <c r="M12" s="97" t="s">
        <v>175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65</v>
      </c>
      <c r="C13" s="104">
        <v>3</v>
      </c>
      <c r="D13" s="104">
        <v>161</v>
      </c>
      <c r="E13" s="91">
        <f>D13-D12</f>
        <v>53</v>
      </c>
      <c r="F13" s="236">
        <f>MIN(F19:F83)</f>
        <v>42.29</v>
      </c>
      <c r="G13" s="131">
        <f>AVERAGE(F19:F83)</f>
        <v>43.274528301886775</v>
      </c>
      <c r="H13" s="132">
        <v>1</v>
      </c>
      <c r="I13" s="105">
        <f>G13-F13</f>
        <v>0.98452830188677609</v>
      </c>
      <c r="J13" s="95">
        <v>8.376296296296297E-2</v>
      </c>
      <c r="K13" s="107">
        <f>J13-J12</f>
        <v>2.6494444444444452E-2</v>
      </c>
      <c r="L13" s="106">
        <f>K13+K10</f>
        <v>4.5846296296296302E-2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AVERAGE(F10,F13)</f>
        <v>42.155000000000001</v>
      </c>
      <c r="G14" s="134">
        <f>AVERAGE(G10,G13)</f>
        <v>42.961708595387833</v>
      </c>
      <c r="H14" s="134" t="s">
        <v>176</v>
      </c>
      <c r="I14" s="111">
        <f>AVERAGE(I10,I13)</f>
        <v>0.80670859538782835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42.745000000000005</v>
      </c>
      <c r="G15" s="117">
        <f>AVERAGE(G11,G12)</f>
        <v>43.460643133462277</v>
      </c>
      <c r="H15" s="117" t="s">
        <v>147</v>
      </c>
      <c r="I15" s="118">
        <f>AVERAGE(I11,I12)</f>
        <v>0.71564313346227593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42.45</v>
      </c>
      <c r="G16" s="121">
        <f>AVERAGE(G10:G13)</f>
        <v>43.211175864425059</v>
      </c>
      <c r="H16" s="122"/>
      <c r="I16" s="123">
        <f>AVERAGE(I10:I13)</f>
        <v>0.76117586442505214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Конан Хаджи</v>
      </c>
      <c r="D18" s="135" t="str">
        <f>B11</f>
        <v>Назарчук Игорь</v>
      </c>
      <c r="E18" s="135" t="str">
        <f>B12</f>
        <v>Назарчук Игорь</v>
      </c>
      <c r="F18" s="135" t="str">
        <f>B13</f>
        <v>Конан Хаджи</v>
      </c>
    </row>
    <row r="19" spans="2:14" x14ac:dyDescent="0.25">
      <c r="B19" s="1">
        <v>1</v>
      </c>
      <c r="C19" s="136">
        <v>45.59</v>
      </c>
      <c r="D19" s="137">
        <v>44.26</v>
      </c>
      <c r="E19" s="137">
        <v>45.38</v>
      </c>
      <c r="F19" s="138">
        <v>44.02</v>
      </c>
      <c r="M19" s="2"/>
      <c r="N19" s="2"/>
    </row>
    <row r="20" spans="2:14" x14ac:dyDescent="0.25">
      <c r="B20" s="1">
        <v>2</v>
      </c>
      <c r="C20" s="139">
        <v>43.6</v>
      </c>
      <c r="D20" s="140">
        <v>43.34</v>
      </c>
      <c r="E20" s="140">
        <v>42.93</v>
      </c>
      <c r="F20" s="141">
        <v>42.65</v>
      </c>
      <c r="M20" s="3"/>
      <c r="N20" s="3"/>
    </row>
    <row r="21" spans="2:14" x14ac:dyDescent="0.25">
      <c r="B21" s="1">
        <v>3</v>
      </c>
      <c r="C21" s="139">
        <v>42.62</v>
      </c>
      <c r="D21" s="140">
        <v>44.57</v>
      </c>
      <c r="E21" s="140">
        <v>43.35</v>
      </c>
      <c r="F21" s="141">
        <v>43.14</v>
      </c>
      <c r="M21" s="3"/>
      <c r="N21" s="3"/>
    </row>
    <row r="22" spans="2:14" x14ac:dyDescent="0.25">
      <c r="B22" s="1">
        <v>4</v>
      </c>
      <c r="C22" s="139">
        <v>42.94</v>
      </c>
      <c r="D22" s="140">
        <v>43.11</v>
      </c>
      <c r="E22" s="140">
        <v>43.01</v>
      </c>
      <c r="F22" s="141">
        <v>44.07</v>
      </c>
      <c r="M22" s="3"/>
      <c r="N22" s="3"/>
    </row>
    <row r="23" spans="2:14" x14ac:dyDescent="0.25">
      <c r="B23" s="1">
        <v>5</v>
      </c>
      <c r="C23" s="139">
        <v>42.39</v>
      </c>
      <c r="D23" s="140">
        <v>43.21</v>
      </c>
      <c r="E23" s="140">
        <v>43.92</v>
      </c>
      <c r="F23" s="141">
        <v>43.45</v>
      </c>
    </row>
    <row r="24" spans="2:14" x14ac:dyDescent="0.25">
      <c r="B24" s="1">
        <v>6</v>
      </c>
      <c r="C24" s="139">
        <v>43.09</v>
      </c>
      <c r="D24" s="140">
        <v>43.81</v>
      </c>
      <c r="E24" s="140">
        <v>42.63</v>
      </c>
      <c r="F24" s="141">
        <v>43</v>
      </c>
    </row>
    <row r="25" spans="2:14" x14ac:dyDescent="0.25">
      <c r="B25" s="1">
        <v>7</v>
      </c>
      <c r="C25" s="139">
        <v>42.22</v>
      </c>
      <c r="D25" s="140">
        <v>44.39</v>
      </c>
      <c r="E25" s="140">
        <v>42.45</v>
      </c>
      <c r="F25" s="141">
        <v>42.6</v>
      </c>
    </row>
    <row r="26" spans="2:14" x14ac:dyDescent="0.25">
      <c r="B26" s="1">
        <v>8</v>
      </c>
      <c r="C26" s="139">
        <v>42.61</v>
      </c>
      <c r="D26" s="140">
        <v>43.08</v>
      </c>
      <c r="E26" s="140">
        <v>42.61</v>
      </c>
      <c r="F26" s="141">
        <v>43.24</v>
      </c>
    </row>
    <row r="27" spans="2:14" x14ac:dyDescent="0.25">
      <c r="B27" s="1">
        <v>9</v>
      </c>
      <c r="C27" s="139">
        <v>42.52</v>
      </c>
      <c r="D27" s="140">
        <v>44.11</v>
      </c>
      <c r="E27" s="140">
        <v>43.04</v>
      </c>
      <c r="F27" s="141">
        <v>43.89</v>
      </c>
    </row>
    <row r="28" spans="2:14" x14ac:dyDescent="0.25">
      <c r="B28" s="1">
        <v>10</v>
      </c>
      <c r="C28" s="139">
        <v>42.41</v>
      </c>
      <c r="D28" s="140">
        <v>44.12</v>
      </c>
      <c r="E28" s="140">
        <v>42.72</v>
      </c>
      <c r="F28" s="141">
        <v>43.03</v>
      </c>
    </row>
    <row r="29" spans="2:14" x14ac:dyDescent="0.25">
      <c r="B29" s="1">
        <v>11</v>
      </c>
      <c r="C29" s="139">
        <v>42.98</v>
      </c>
      <c r="D29" s="140">
        <v>43.65</v>
      </c>
      <c r="E29" s="140">
        <v>43.66</v>
      </c>
      <c r="F29" s="141">
        <v>43.68</v>
      </c>
    </row>
    <row r="30" spans="2:14" x14ac:dyDescent="0.25">
      <c r="B30" s="1">
        <v>12</v>
      </c>
      <c r="C30" s="139">
        <v>42.74</v>
      </c>
      <c r="D30" s="140">
        <v>43.35</v>
      </c>
      <c r="E30" s="140">
        <v>43.01</v>
      </c>
      <c r="F30" s="141">
        <v>43.46</v>
      </c>
    </row>
    <row r="31" spans="2:14" x14ac:dyDescent="0.25">
      <c r="B31" s="1">
        <v>13</v>
      </c>
      <c r="C31" s="139">
        <v>42.33</v>
      </c>
      <c r="D31" s="140">
        <v>43.27</v>
      </c>
      <c r="E31" s="140">
        <v>43.35</v>
      </c>
      <c r="F31" s="141">
        <v>42.57</v>
      </c>
    </row>
    <row r="32" spans="2:14" x14ac:dyDescent="0.25">
      <c r="B32" s="1">
        <v>14</v>
      </c>
      <c r="C32" s="139">
        <v>42.76</v>
      </c>
      <c r="D32" s="140">
        <v>43.3</v>
      </c>
      <c r="E32" s="140">
        <v>44.04</v>
      </c>
      <c r="F32" s="141">
        <v>42.83</v>
      </c>
    </row>
    <row r="33" spans="2:6" x14ac:dyDescent="0.25">
      <c r="B33" s="1">
        <v>15</v>
      </c>
      <c r="C33" s="139">
        <v>42.47</v>
      </c>
      <c r="D33" s="140">
        <v>43.64</v>
      </c>
      <c r="E33" s="140">
        <v>43.67</v>
      </c>
      <c r="F33" s="141">
        <v>44.27</v>
      </c>
    </row>
    <row r="34" spans="2:6" x14ac:dyDescent="0.25">
      <c r="B34" s="1">
        <v>16</v>
      </c>
      <c r="C34" s="139">
        <v>42.47</v>
      </c>
      <c r="D34" s="140">
        <v>44.11</v>
      </c>
      <c r="E34" s="140">
        <v>42.88</v>
      </c>
      <c r="F34" s="141">
        <v>43.42</v>
      </c>
    </row>
    <row r="35" spans="2:6" x14ac:dyDescent="0.25">
      <c r="B35" s="1">
        <v>17</v>
      </c>
      <c r="C35" s="139">
        <v>42.8</v>
      </c>
      <c r="D35" s="140">
        <v>43.26</v>
      </c>
      <c r="E35" s="140">
        <v>43</v>
      </c>
      <c r="F35" s="141">
        <v>43.5</v>
      </c>
    </row>
    <row r="36" spans="2:6" x14ac:dyDescent="0.25">
      <c r="B36" s="1">
        <v>18</v>
      </c>
      <c r="C36" s="139">
        <v>42.69</v>
      </c>
      <c r="D36" s="140">
        <v>43.28</v>
      </c>
      <c r="E36" s="140">
        <v>42.69</v>
      </c>
      <c r="F36" s="141">
        <v>43.61</v>
      </c>
    </row>
    <row r="37" spans="2:6" x14ac:dyDescent="0.25">
      <c r="B37" s="1">
        <v>19</v>
      </c>
      <c r="C37" s="139">
        <v>42.25</v>
      </c>
      <c r="D37" s="140">
        <v>43.04</v>
      </c>
      <c r="E37" s="140">
        <v>44.17</v>
      </c>
      <c r="F37" s="141">
        <v>42.58</v>
      </c>
    </row>
    <row r="38" spans="2:6" x14ac:dyDescent="0.25">
      <c r="B38" s="1">
        <v>20</v>
      </c>
      <c r="C38" s="139">
        <v>42.42</v>
      </c>
      <c r="D38" s="140">
        <v>43.7</v>
      </c>
      <c r="E38" s="140">
        <v>43.35</v>
      </c>
      <c r="F38" s="141">
        <v>42.98</v>
      </c>
    </row>
    <row r="39" spans="2:6" x14ac:dyDescent="0.25">
      <c r="B39" s="1">
        <v>21</v>
      </c>
      <c r="C39" s="139">
        <v>42.81</v>
      </c>
      <c r="D39" s="140">
        <v>43.4</v>
      </c>
      <c r="E39" s="140">
        <v>43.49</v>
      </c>
      <c r="F39" s="141">
        <v>42.85</v>
      </c>
    </row>
    <row r="40" spans="2:6" x14ac:dyDescent="0.25">
      <c r="B40" s="1">
        <v>22</v>
      </c>
      <c r="C40" s="139">
        <v>42.17</v>
      </c>
      <c r="D40" s="140">
        <v>43.35</v>
      </c>
      <c r="E40" s="140">
        <v>44.43</v>
      </c>
      <c r="F40" s="141">
        <v>42.75</v>
      </c>
    </row>
    <row r="41" spans="2:6" x14ac:dyDescent="0.25">
      <c r="B41" s="1">
        <v>23</v>
      </c>
      <c r="C41" s="139">
        <v>42.86</v>
      </c>
      <c r="D41" s="140"/>
      <c r="E41" s="140">
        <v>42.95</v>
      </c>
      <c r="F41" s="141">
        <v>44.2</v>
      </c>
    </row>
    <row r="42" spans="2:6" x14ac:dyDescent="0.25">
      <c r="B42" s="1">
        <v>24</v>
      </c>
      <c r="C42" s="139">
        <v>42.16</v>
      </c>
      <c r="D42" s="140"/>
      <c r="E42" s="140">
        <v>43.37</v>
      </c>
      <c r="F42" s="141">
        <v>43.72</v>
      </c>
    </row>
    <row r="43" spans="2:6" x14ac:dyDescent="0.25">
      <c r="B43" s="1">
        <v>25</v>
      </c>
      <c r="C43" s="139">
        <v>42.39</v>
      </c>
      <c r="D43" s="140"/>
      <c r="E43" s="140">
        <v>42.98</v>
      </c>
      <c r="F43" s="141">
        <v>42.87</v>
      </c>
    </row>
    <row r="44" spans="2:6" x14ac:dyDescent="0.25">
      <c r="B44" s="1">
        <v>26</v>
      </c>
      <c r="C44" s="139">
        <v>42.2</v>
      </c>
      <c r="D44" s="140"/>
      <c r="E44" s="140">
        <v>43.27</v>
      </c>
      <c r="F44" s="141">
        <v>43.32</v>
      </c>
    </row>
    <row r="45" spans="2:6" x14ac:dyDescent="0.25">
      <c r="B45" s="1">
        <v>27</v>
      </c>
      <c r="C45" s="139">
        <v>42.34</v>
      </c>
      <c r="D45" s="140"/>
      <c r="E45" s="140">
        <v>42.87</v>
      </c>
      <c r="F45" s="141">
        <v>42.79</v>
      </c>
    </row>
    <row r="46" spans="2:6" x14ac:dyDescent="0.25">
      <c r="B46" s="1">
        <v>28</v>
      </c>
      <c r="C46" s="139">
        <v>42.51</v>
      </c>
      <c r="D46" s="140"/>
      <c r="E46" s="140">
        <v>42.96</v>
      </c>
      <c r="F46" s="141">
        <v>42.29</v>
      </c>
    </row>
    <row r="47" spans="2:6" x14ac:dyDescent="0.25">
      <c r="B47" s="1">
        <v>29</v>
      </c>
      <c r="C47" s="251">
        <v>42.7</v>
      </c>
      <c r="D47" s="140"/>
      <c r="E47" s="140">
        <v>43.22</v>
      </c>
      <c r="F47" s="141">
        <v>42.34</v>
      </c>
    </row>
    <row r="48" spans="2:6" x14ac:dyDescent="0.25">
      <c r="B48" s="1">
        <v>30</v>
      </c>
      <c r="C48" s="139">
        <v>42.36</v>
      </c>
      <c r="D48" s="140"/>
      <c r="E48" s="140">
        <v>42.92</v>
      </c>
      <c r="F48" s="141">
        <v>43.21</v>
      </c>
    </row>
    <row r="49" spans="2:6" x14ac:dyDescent="0.25">
      <c r="B49" s="1">
        <v>31</v>
      </c>
      <c r="C49" s="139">
        <v>42.02</v>
      </c>
      <c r="D49" s="140"/>
      <c r="E49" s="140">
        <v>43.3</v>
      </c>
      <c r="F49" s="141">
        <v>52.12</v>
      </c>
    </row>
    <row r="50" spans="2:6" x14ac:dyDescent="0.25">
      <c r="B50" s="1">
        <v>32</v>
      </c>
      <c r="C50" s="139">
        <v>42.15</v>
      </c>
      <c r="D50" s="140"/>
      <c r="E50" s="140">
        <v>43.05</v>
      </c>
      <c r="F50" s="141">
        <v>42.92</v>
      </c>
    </row>
    <row r="51" spans="2:6" x14ac:dyDescent="0.25">
      <c r="B51" s="1">
        <v>33</v>
      </c>
      <c r="C51" s="139">
        <v>42.86</v>
      </c>
      <c r="D51" s="140"/>
      <c r="E51" s="140">
        <v>42.75</v>
      </c>
      <c r="F51" s="141">
        <v>42.79</v>
      </c>
    </row>
    <row r="52" spans="2:6" x14ac:dyDescent="0.25">
      <c r="B52" s="1">
        <v>34</v>
      </c>
      <c r="C52" s="139">
        <v>42.53</v>
      </c>
      <c r="D52" s="140"/>
      <c r="E52" s="140">
        <v>42.59</v>
      </c>
      <c r="F52" s="141">
        <v>42.7</v>
      </c>
    </row>
    <row r="53" spans="2:6" x14ac:dyDescent="0.25">
      <c r="B53" s="1">
        <v>35</v>
      </c>
      <c r="C53" s="139">
        <v>42.59</v>
      </c>
      <c r="D53" s="140"/>
      <c r="E53" s="140">
        <v>44.26</v>
      </c>
      <c r="F53" s="141">
        <v>42.8</v>
      </c>
    </row>
    <row r="54" spans="2:6" x14ac:dyDescent="0.25">
      <c r="B54" s="1">
        <v>36</v>
      </c>
      <c r="C54" s="139">
        <v>42.81</v>
      </c>
      <c r="D54" s="140"/>
      <c r="E54" s="140">
        <v>43.87</v>
      </c>
      <c r="F54" s="141">
        <v>42.6</v>
      </c>
    </row>
    <row r="55" spans="2:6" x14ac:dyDescent="0.25">
      <c r="B55" s="1">
        <v>37</v>
      </c>
      <c r="C55" s="139"/>
      <c r="D55" s="140"/>
      <c r="E55" s="140">
        <v>43.55</v>
      </c>
      <c r="F55" s="141">
        <v>42.77</v>
      </c>
    </row>
    <row r="56" spans="2:6" x14ac:dyDescent="0.25">
      <c r="B56" s="1">
        <v>38</v>
      </c>
      <c r="C56" s="139"/>
      <c r="D56" s="140"/>
      <c r="E56" s="140">
        <v>42.95</v>
      </c>
      <c r="F56" s="141">
        <v>42.85</v>
      </c>
    </row>
    <row r="57" spans="2:6" x14ac:dyDescent="0.25">
      <c r="B57" s="1">
        <v>39</v>
      </c>
      <c r="C57" s="139"/>
      <c r="D57" s="140"/>
      <c r="E57" s="140">
        <v>42.7</v>
      </c>
      <c r="F57" s="141">
        <v>42.61</v>
      </c>
    </row>
    <row r="58" spans="2:6" x14ac:dyDescent="0.25">
      <c r="B58" s="1">
        <v>40</v>
      </c>
      <c r="C58" s="139"/>
      <c r="D58" s="140"/>
      <c r="E58" s="140">
        <v>43.76</v>
      </c>
      <c r="F58" s="141">
        <v>43.8</v>
      </c>
    </row>
    <row r="59" spans="2:6" x14ac:dyDescent="0.25">
      <c r="B59" s="1">
        <v>41</v>
      </c>
      <c r="C59" s="139"/>
      <c r="D59" s="140"/>
      <c r="E59" s="140">
        <v>43.01</v>
      </c>
      <c r="F59" s="141">
        <v>42.89</v>
      </c>
    </row>
    <row r="60" spans="2:6" x14ac:dyDescent="0.25">
      <c r="B60" s="1">
        <v>42</v>
      </c>
      <c r="C60" s="139"/>
      <c r="D60" s="140"/>
      <c r="E60" s="140">
        <v>44.75</v>
      </c>
      <c r="F60" s="141">
        <v>42.8</v>
      </c>
    </row>
    <row r="61" spans="2:6" x14ac:dyDescent="0.25">
      <c r="B61" s="1">
        <v>43</v>
      </c>
      <c r="C61" s="139"/>
      <c r="D61" s="140"/>
      <c r="E61" s="140">
        <v>44.38</v>
      </c>
      <c r="F61" s="141">
        <v>42.48</v>
      </c>
    </row>
    <row r="62" spans="2:6" x14ac:dyDescent="0.25">
      <c r="B62" s="1">
        <v>44</v>
      </c>
      <c r="C62" s="139"/>
      <c r="D62" s="140"/>
      <c r="E62" s="140">
        <v>43.21</v>
      </c>
      <c r="F62" s="141">
        <v>43.3</v>
      </c>
    </row>
    <row r="63" spans="2:6" x14ac:dyDescent="0.25">
      <c r="B63" s="1">
        <v>45</v>
      </c>
      <c r="C63" s="139"/>
      <c r="D63" s="140"/>
      <c r="E63" s="140">
        <v>43.44</v>
      </c>
      <c r="F63" s="141">
        <v>42.72</v>
      </c>
    </row>
    <row r="64" spans="2:6" x14ac:dyDescent="0.25">
      <c r="B64" s="1">
        <v>46</v>
      </c>
      <c r="C64" s="139"/>
      <c r="D64" s="140"/>
      <c r="E64" s="140">
        <v>42.98</v>
      </c>
      <c r="F64" s="252">
        <v>44.43</v>
      </c>
    </row>
    <row r="65" spans="2:6" x14ac:dyDescent="0.25">
      <c r="B65" s="1">
        <v>47</v>
      </c>
      <c r="C65" s="139"/>
      <c r="D65" s="140"/>
      <c r="E65" s="140">
        <v>42.91</v>
      </c>
      <c r="F65" s="141">
        <v>42.47</v>
      </c>
    </row>
    <row r="66" spans="2:6" x14ac:dyDescent="0.25">
      <c r="B66" s="1">
        <v>48</v>
      </c>
      <c r="C66" s="139"/>
      <c r="D66" s="140"/>
      <c r="E66" s="140"/>
      <c r="F66" s="141">
        <v>43.62</v>
      </c>
    </row>
    <row r="67" spans="2:6" x14ac:dyDescent="0.25">
      <c r="B67" s="1">
        <v>49</v>
      </c>
      <c r="C67" s="139"/>
      <c r="D67" s="140"/>
      <c r="E67" s="140"/>
      <c r="F67" s="141">
        <v>42.71</v>
      </c>
    </row>
    <row r="68" spans="2:6" x14ac:dyDescent="0.25">
      <c r="B68" s="1">
        <v>50</v>
      </c>
      <c r="C68" s="139"/>
      <c r="D68" s="140"/>
      <c r="E68" s="140"/>
      <c r="F68" s="141">
        <v>42.99</v>
      </c>
    </row>
    <row r="69" spans="2:6" x14ac:dyDescent="0.25">
      <c r="B69" s="1">
        <v>51</v>
      </c>
      <c r="C69" s="139"/>
      <c r="D69" s="140"/>
      <c r="E69" s="140"/>
      <c r="F69" s="141">
        <v>42.5</v>
      </c>
    </row>
    <row r="70" spans="2:6" x14ac:dyDescent="0.25">
      <c r="B70" s="1">
        <v>52</v>
      </c>
      <c r="C70" s="139"/>
      <c r="D70" s="140"/>
      <c r="E70" s="140"/>
      <c r="F70" s="141">
        <v>43.63</v>
      </c>
    </row>
    <row r="71" spans="2:6" x14ac:dyDescent="0.25">
      <c r="B71" s="1">
        <v>53</v>
      </c>
      <c r="C71" s="139"/>
      <c r="D71" s="140"/>
      <c r="E71" s="140"/>
      <c r="F71" s="141">
        <v>42.72</v>
      </c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PaSiTEAM</vt:lpstr>
      <vt:lpstr>Ognem Racing</vt:lpstr>
      <vt:lpstr>Fury</vt:lpstr>
      <vt:lpstr>Mesnyki</vt:lpstr>
      <vt:lpstr>Kozak i razboiniki</vt:lpstr>
      <vt:lpstr>Winni</vt:lpstr>
      <vt:lpstr>Fortune</vt:lpstr>
      <vt:lpstr>Shum</vt:lpstr>
      <vt:lpstr>Chaykaschool</vt:lpstr>
      <vt:lpstr>5-gt</vt:lpstr>
      <vt:lpstr>Beda</vt:lpstr>
      <vt:lpstr>Etage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2016-09-22T16:25:54Z</dcterms:modified>
</cp:coreProperties>
</file>