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11760" firstSheet="10" activeTab="22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05.09" sheetId="39" r:id="rId22"/>
    <sheet name="12.09" sheetId="40" r:id="rId23"/>
    <sheet name="шаблон" sheetId="38" r:id="rId24"/>
  </sheets>
  <calcPr calcId="145621"/>
  <fileRecoveryPr repairLoad="1"/>
</workbook>
</file>

<file path=xl/calcChain.xml><?xml version="1.0" encoding="utf-8"?>
<calcChain xmlns="http://schemas.openxmlformats.org/spreadsheetml/2006/main">
  <c r="W19" i="40" l="1"/>
  <c r="K15" i="40"/>
  <c r="AB29" i="38" l="1"/>
  <c r="Z29" i="38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AB28" i="38"/>
  <c r="AA28" i="38"/>
  <c r="Y28" i="38"/>
  <c r="W28" i="38"/>
  <c r="U28" i="38"/>
  <c r="S28" i="38"/>
  <c r="Q28" i="38"/>
  <c r="O28" i="38"/>
  <c r="M28" i="38"/>
  <c r="K28" i="38"/>
  <c r="I28" i="38"/>
  <c r="G28" i="38"/>
  <c r="E28" i="38"/>
  <c r="A28" i="38"/>
  <c r="AB27" i="38"/>
  <c r="AA27" i="38"/>
  <c r="Y27" i="38"/>
  <c r="W27" i="38"/>
  <c r="U27" i="38"/>
  <c r="S27" i="38"/>
  <c r="Q27" i="38"/>
  <c r="O27" i="38"/>
  <c r="M27" i="38"/>
  <c r="K27" i="38"/>
  <c r="I27" i="38"/>
  <c r="G27" i="38"/>
  <c r="E27" i="38"/>
  <c r="A27" i="38"/>
  <c r="AB26" i="38"/>
  <c r="AA26" i="38"/>
  <c r="Y26" i="38"/>
  <c r="W26" i="38"/>
  <c r="U26" i="38"/>
  <c r="S26" i="38"/>
  <c r="Q26" i="38"/>
  <c r="O26" i="38"/>
  <c r="M26" i="38"/>
  <c r="K26" i="38"/>
  <c r="I26" i="38"/>
  <c r="G26" i="38"/>
  <c r="E26" i="38"/>
  <c r="A26" i="38"/>
  <c r="AB25" i="38"/>
  <c r="AA25" i="38"/>
  <c r="Y25" i="38"/>
  <c r="W25" i="38"/>
  <c r="U25" i="38"/>
  <c r="S25" i="38"/>
  <c r="Q25" i="38"/>
  <c r="O25" i="38"/>
  <c r="M25" i="38"/>
  <c r="K25" i="38"/>
  <c r="I25" i="38"/>
  <c r="G25" i="38"/>
  <c r="E25" i="38"/>
  <c r="A25" i="38"/>
  <c r="AB24" i="38"/>
  <c r="AA24" i="38"/>
  <c r="Y24" i="38"/>
  <c r="W24" i="38"/>
  <c r="U24" i="38"/>
  <c r="S24" i="38"/>
  <c r="Q24" i="38"/>
  <c r="O24" i="38"/>
  <c r="M24" i="38"/>
  <c r="K24" i="38"/>
  <c r="I24" i="38"/>
  <c r="G24" i="38"/>
  <c r="E24" i="38"/>
  <c r="A24" i="38"/>
  <c r="AB23" i="38"/>
  <c r="AA23" i="38"/>
  <c r="Y23" i="38"/>
  <c r="W23" i="38"/>
  <c r="U23" i="38"/>
  <c r="S23" i="38"/>
  <c r="Q23" i="38"/>
  <c r="O23" i="38"/>
  <c r="M23" i="38"/>
  <c r="K23" i="38"/>
  <c r="I23" i="38"/>
  <c r="G23" i="38"/>
  <c r="E23" i="38"/>
  <c r="A23" i="38"/>
  <c r="AB22" i="38"/>
  <c r="AA22" i="38"/>
  <c r="Y22" i="38"/>
  <c r="W22" i="38"/>
  <c r="U22" i="38"/>
  <c r="S22" i="38"/>
  <c r="Q22" i="38"/>
  <c r="O22" i="38"/>
  <c r="M22" i="38"/>
  <c r="K22" i="38"/>
  <c r="I22" i="38"/>
  <c r="G22" i="38"/>
  <c r="E22" i="38"/>
  <c r="A22" i="38"/>
  <c r="AB21" i="38"/>
  <c r="AA21" i="38"/>
  <c r="Y21" i="38"/>
  <c r="W21" i="38"/>
  <c r="U21" i="38"/>
  <c r="S21" i="38"/>
  <c r="Q21" i="38"/>
  <c r="O21" i="38"/>
  <c r="M21" i="38"/>
  <c r="K21" i="38"/>
  <c r="I21" i="38"/>
  <c r="G21" i="38"/>
  <c r="E21" i="38"/>
  <c r="A21" i="38"/>
  <c r="AB20" i="38"/>
  <c r="AA20" i="38"/>
  <c r="Y20" i="38"/>
  <c r="W20" i="38"/>
  <c r="U20" i="38"/>
  <c r="S20" i="38"/>
  <c r="Q20" i="38"/>
  <c r="O20" i="38"/>
  <c r="M20" i="38"/>
  <c r="K20" i="38"/>
  <c r="I20" i="38"/>
  <c r="G20" i="38"/>
  <c r="E20" i="38"/>
  <c r="A20" i="38"/>
  <c r="AB19" i="38"/>
  <c r="AA19" i="38"/>
  <c r="Y19" i="38"/>
  <c r="W19" i="38"/>
  <c r="U19" i="38"/>
  <c r="S19" i="38"/>
  <c r="Q19" i="38"/>
  <c r="O19" i="38"/>
  <c r="M19" i="38"/>
  <c r="K19" i="38"/>
  <c r="I19" i="38"/>
  <c r="G19" i="38"/>
  <c r="E19" i="38"/>
  <c r="A19" i="38"/>
  <c r="AB18" i="38"/>
  <c r="AA18" i="38"/>
  <c r="Y18" i="38"/>
  <c r="W18" i="38"/>
  <c r="U18" i="38"/>
  <c r="S18" i="38"/>
  <c r="Q18" i="38"/>
  <c r="O18" i="38"/>
  <c r="M18" i="38"/>
  <c r="K18" i="38"/>
  <c r="I18" i="38"/>
  <c r="G18" i="38"/>
  <c r="E18" i="38"/>
  <c r="A18" i="38"/>
  <c r="AB17" i="38"/>
  <c r="AA17" i="38"/>
  <c r="Y17" i="38"/>
  <c r="W17" i="38"/>
  <c r="U17" i="38"/>
  <c r="S17" i="38"/>
  <c r="Q17" i="38"/>
  <c r="O17" i="38"/>
  <c r="M17" i="38"/>
  <c r="K17" i="38"/>
  <c r="I17" i="38"/>
  <c r="G17" i="38"/>
  <c r="E17" i="38"/>
  <c r="A17" i="38"/>
  <c r="AB16" i="38"/>
  <c r="AA16" i="38"/>
  <c r="Y16" i="38"/>
  <c r="W16" i="38"/>
  <c r="U16" i="38"/>
  <c r="S16" i="38"/>
  <c r="Q16" i="38"/>
  <c r="O16" i="38"/>
  <c r="M16" i="38"/>
  <c r="K16" i="38"/>
  <c r="I16" i="38"/>
  <c r="G16" i="38"/>
  <c r="E16" i="38"/>
  <c r="A16" i="38"/>
  <c r="AB15" i="38"/>
  <c r="AA15" i="38"/>
  <c r="Y15" i="38"/>
  <c r="W15" i="38"/>
  <c r="U15" i="38"/>
  <c r="S15" i="38"/>
  <c r="Q15" i="38"/>
  <c r="O15" i="38"/>
  <c r="M15" i="38"/>
  <c r="K15" i="38"/>
  <c r="I15" i="38"/>
  <c r="G15" i="38"/>
  <c r="E15" i="38"/>
  <c r="A15" i="38"/>
  <c r="AB14" i="38"/>
  <c r="AA14" i="38"/>
  <c r="Y14" i="38"/>
  <c r="W14" i="38"/>
  <c r="U14" i="38"/>
  <c r="S14" i="38"/>
  <c r="Q14" i="38"/>
  <c r="O14" i="38"/>
  <c r="M14" i="38"/>
  <c r="K14" i="38"/>
  <c r="I14" i="38"/>
  <c r="G14" i="38"/>
  <c r="E14" i="38"/>
  <c r="A14" i="38"/>
  <c r="AB13" i="38"/>
  <c r="AA13" i="38"/>
  <c r="Y13" i="38"/>
  <c r="W13" i="38"/>
  <c r="U13" i="38"/>
  <c r="S13" i="38"/>
  <c r="Q13" i="38"/>
  <c r="O13" i="38"/>
  <c r="M13" i="38"/>
  <c r="K13" i="38"/>
  <c r="I13" i="38"/>
  <c r="G13" i="38"/>
  <c r="E13" i="38"/>
  <c r="A13" i="38"/>
  <c r="AB12" i="38"/>
  <c r="AA12" i="38"/>
  <c r="Y12" i="38"/>
  <c r="W12" i="38"/>
  <c r="U12" i="38"/>
  <c r="S12" i="38"/>
  <c r="Q12" i="38"/>
  <c r="O12" i="38"/>
  <c r="M12" i="38"/>
  <c r="K12" i="38"/>
  <c r="I12" i="38"/>
  <c r="G12" i="38"/>
  <c r="E12" i="38"/>
  <c r="A12" i="38"/>
  <c r="AB11" i="38"/>
  <c r="AA11" i="38"/>
  <c r="Y11" i="38"/>
  <c r="W11" i="38"/>
  <c r="U11" i="38"/>
  <c r="S11" i="38"/>
  <c r="Q11" i="38"/>
  <c r="O11" i="38"/>
  <c r="M11" i="38"/>
  <c r="K11" i="38"/>
  <c r="I11" i="38"/>
  <c r="G11" i="38"/>
  <c r="E11" i="38"/>
  <c r="A11" i="38"/>
  <c r="AB10" i="38"/>
  <c r="AA10" i="38"/>
  <c r="Y10" i="38"/>
  <c r="W10" i="38"/>
  <c r="U10" i="38"/>
  <c r="S10" i="38"/>
  <c r="Q10" i="38"/>
  <c r="O10" i="38"/>
  <c r="M10" i="38"/>
  <c r="K10" i="38"/>
  <c r="I10" i="38"/>
  <c r="G10" i="38"/>
  <c r="E10" i="38"/>
  <c r="A10" i="38"/>
  <c r="AB9" i="38"/>
  <c r="AA9" i="38"/>
  <c r="Y9" i="38"/>
  <c r="W9" i="38"/>
  <c r="U9" i="38"/>
  <c r="S9" i="38"/>
  <c r="Q9" i="38"/>
  <c r="O9" i="38"/>
  <c r="M9" i="38"/>
  <c r="K9" i="38"/>
  <c r="I9" i="38"/>
  <c r="G9" i="38"/>
  <c r="E9" i="38"/>
  <c r="A9" i="38"/>
  <c r="AB8" i="38"/>
  <c r="AA8" i="38"/>
  <c r="Y8" i="38"/>
  <c r="W8" i="38"/>
  <c r="U8" i="38"/>
  <c r="S8" i="38"/>
  <c r="Q8" i="38"/>
  <c r="O8" i="38"/>
  <c r="M8" i="38"/>
  <c r="K8" i="38"/>
  <c r="I8" i="38"/>
  <c r="G8" i="38"/>
  <c r="E8" i="38"/>
  <c r="A8" i="38"/>
  <c r="AB7" i="38"/>
  <c r="AA7" i="38"/>
  <c r="Y7" i="38"/>
  <c r="W7" i="38"/>
  <c r="U7" i="38"/>
  <c r="S7" i="38"/>
  <c r="Q7" i="38"/>
  <c r="O7" i="38"/>
  <c r="M7" i="38"/>
  <c r="K7" i="38"/>
  <c r="I7" i="38"/>
  <c r="G7" i="38"/>
  <c r="E7" i="38"/>
  <c r="A7" i="38"/>
  <c r="AB6" i="38"/>
  <c r="AA6" i="38"/>
  <c r="Y6" i="38"/>
  <c r="W6" i="38"/>
  <c r="U6" i="38"/>
  <c r="S6" i="38"/>
  <c r="Q6" i="38"/>
  <c r="O6" i="38"/>
  <c r="M6" i="38"/>
  <c r="K6" i="38"/>
  <c r="I6" i="38"/>
  <c r="G6" i="38"/>
  <c r="E6" i="38"/>
  <c r="A6" i="38"/>
  <c r="AB5" i="38"/>
  <c r="AA5" i="38"/>
  <c r="Y5" i="38"/>
  <c r="W5" i="38"/>
  <c r="U5" i="38"/>
  <c r="S5" i="38"/>
  <c r="Q5" i="38"/>
  <c r="O5" i="38"/>
  <c r="M5" i="38"/>
  <c r="K5" i="38"/>
  <c r="I5" i="38"/>
  <c r="G5" i="38"/>
  <c r="E5" i="38"/>
  <c r="A5" i="38"/>
  <c r="Z20" i="40"/>
  <c r="O21" i="40" s="1"/>
  <c r="X20" i="40"/>
  <c r="N21" i="40" s="1"/>
  <c r="V20" i="40"/>
  <c r="M21" i="40" s="1"/>
  <c r="T20" i="40"/>
  <c r="L21" i="40" s="1"/>
  <c r="R20" i="40"/>
  <c r="K21" i="40" s="1"/>
  <c r="P20" i="40"/>
  <c r="J21" i="40" s="1"/>
  <c r="N20" i="40"/>
  <c r="I21" i="40" s="1"/>
  <c r="L20" i="40"/>
  <c r="H21" i="40" s="1"/>
  <c r="J20" i="40"/>
  <c r="G21" i="40" s="1"/>
  <c r="H20" i="40"/>
  <c r="F21" i="40" s="1"/>
  <c r="F20" i="40"/>
  <c r="E21" i="40" s="1"/>
  <c r="D20" i="40"/>
  <c r="D21" i="40" s="1"/>
  <c r="AA19" i="40"/>
  <c r="Y19" i="40"/>
  <c r="U19" i="40"/>
  <c r="S19" i="40"/>
  <c r="Q19" i="40"/>
  <c r="O19" i="40"/>
  <c r="M19" i="40"/>
  <c r="K19" i="40"/>
  <c r="I19" i="40"/>
  <c r="G19" i="40"/>
  <c r="E19" i="40"/>
  <c r="AA8" i="40"/>
  <c r="Y8" i="40"/>
  <c r="W8" i="40"/>
  <c r="U8" i="40"/>
  <c r="S8" i="40"/>
  <c r="Q8" i="40"/>
  <c r="O8" i="40"/>
  <c r="M8" i="40"/>
  <c r="K8" i="40"/>
  <c r="I8" i="40"/>
  <c r="G8" i="40"/>
  <c r="E8" i="40"/>
  <c r="AA10" i="40"/>
  <c r="Y10" i="40"/>
  <c r="W10" i="40"/>
  <c r="U10" i="40"/>
  <c r="S10" i="40"/>
  <c r="Q10" i="40"/>
  <c r="O10" i="40"/>
  <c r="M10" i="40"/>
  <c r="K10" i="40"/>
  <c r="I10" i="40"/>
  <c r="G10" i="40"/>
  <c r="E10" i="40"/>
  <c r="AA11" i="40"/>
  <c r="Y11" i="40"/>
  <c r="W11" i="40"/>
  <c r="U11" i="40"/>
  <c r="S11" i="40"/>
  <c r="Q11" i="40"/>
  <c r="O11" i="40"/>
  <c r="M11" i="40"/>
  <c r="K11" i="40"/>
  <c r="I11" i="40"/>
  <c r="G11" i="40"/>
  <c r="E11" i="40"/>
  <c r="AA16" i="40"/>
  <c r="Y16" i="40"/>
  <c r="W16" i="40"/>
  <c r="U16" i="40"/>
  <c r="S16" i="40"/>
  <c r="Q16" i="40"/>
  <c r="O16" i="40"/>
  <c r="M16" i="40"/>
  <c r="K16" i="40"/>
  <c r="I16" i="40"/>
  <c r="G16" i="40"/>
  <c r="E16" i="40"/>
  <c r="AA17" i="40"/>
  <c r="Y17" i="40"/>
  <c r="W17" i="40"/>
  <c r="U17" i="40"/>
  <c r="S17" i="40"/>
  <c r="Q17" i="40"/>
  <c r="O17" i="40"/>
  <c r="M17" i="40"/>
  <c r="K17" i="40"/>
  <c r="I17" i="40"/>
  <c r="G17" i="40"/>
  <c r="E17" i="40"/>
  <c r="AA9" i="40"/>
  <c r="Y9" i="40"/>
  <c r="W9" i="40"/>
  <c r="U9" i="40"/>
  <c r="S9" i="40"/>
  <c r="Q9" i="40"/>
  <c r="O9" i="40"/>
  <c r="M9" i="40"/>
  <c r="K9" i="40"/>
  <c r="I9" i="40"/>
  <c r="G9" i="40"/>
  <c r="E9" i="40"/>
  <c r="AA18" i="40"/>
  <c r="Y18" i="40"/>
  <c r="W18" i="40"/>
  <c r="U18" i="40"/>
  <c r="S18" i="40"/>
  <c r="Q18" i="40"/>
  <c r="O18" i="40"/>
  <c r="M18" i="40"/>
  <c r="K18" i="40"/>
  <c r="I18" i="40"/>
  <c r="G18" i="40"/>
  <c r="E18" i="40"/>
  <c r="AA5" i="40"/>
  <c r="Y5" i="40"/>
  <c r="W5" i="40"/>
  <c r="U5" i="40"/>
  <c r="S5" i="40"/>
  <c r="Q5" i="40"/>
  <c r="O5" i="40"/>
  <c r="M5" i="40"/>
  <c r="K5" i="40"/>
  <c r="I5" i="40"/>
  <c r="G5" i="40"/>
  <c r="E5" i="40"/>
  <c r="AA7" i="40"/>
  <c r="Y7" i="40"/>
  <c r="W7" i="40"/>
  <c r="U7" i="40"/>
  <c r="S7" i="40"/>
  <c r="Q7" i="40"/>
  <c r="O7" i="40"/>
  <c r="M7" i="40"/>
  <c r="K7" i="40"/>
  <c r="I7" i="40"/>
  <c r="G7" i="40"/>
  <c r="E7" i="40"/>
  <c r="AA15" i="40"/>
  <c r="Y15" i="40"/>
  <c r="W15" i="40"/>
  <c r="U15" i="40"/>
  <c r="S15" i="40"/>
  <c r="Q15" i="40"/>
  <c r="O15" i="40"/>
  <c r="M15" i="40"/>
  <c r="I15" i="40"/>
  <c r="G15" i="40"/>
  <c r="E15" i="40"/>
  <c r="AA12" i="40"/>
  <c r="Y12" i="40"/>
  <c r="W12" i="40"/>
  <c r="U12" i="40"/>
  <c r="S12" i="40"/>
  <c r="Q12" i="40"/>
  <c r="O12" i="40"/>
  <c r="M12" i="40"/>
  <c r="K12" i="40"/>
  <c r="I12" i="40"/>
  <c r="G12" i="40"/>
  <c r="E12" i="40"/>
  <c r="AA13" i="40"/>
  <c r="Y13" i="40"/>
  <c r="W13" i="40"/>
  <c r="U13" i="40"/>
  <c r="S13" i="40"/>
  <c r="Q13" i="40"/>
  <c r="O13" i="40"/>
  <c r="M13" i="40"/>
  <c r="K13" i="40"/>
  <c r="I13" i="40"/>
  <c r="G13" i="40"/>
  <c r="E13" i="40"/>
  <c r="AA6" i="40"/>
  <c r="Y6" i="40"/>
  <c r="W6" i="40"/>
  <c r="U6" i="40"/>
  <c r="S6" i="40"/>
  <c r="Q6" i="40"/>
  <c r="O6" i="40"/>
  <c r="M6" i="40"/>
  <c r="K6" i="40"/>
  <c r="I6" i="40"/>
  <c r="G6" i="40"/>
  <c r="E6" i="40"/>
  <c r="AA14" i="40"/>
  <c r="Y14" i="40"/>
  <c r="W14" i="40"/>
  <c r="U14" i="40"/>
  <c r="S14" i="40"/>
  <c r="Q14" i="40"/>
  <c r="O14" i="40"/>
  <c r="M14" i="40"/>
  <c r="K14" i="40"/>
  <c r="I14" i="40"/>
  <c r="G14" i="40"/>
  <c r="E14" i="40"/>
  <c r="Z29" i="39"/>
  <c r="X29" i="39"/>
  <c r="V29" i="39"/>
  <c r="T29" i="39"/>
  <c r="R29" i="39"/>
  <c r="P29" i="39"/>
  <c r="N29" i="39"/>
  <c r="L29" i="39"/>
  <c r="J29" i="39"/>
  <c r="G30" i="39" s="1"/>
  <c r="H29" i="39"/>
  <c r="F29" i="39"/>
  <c r="D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B28" i="39" s="1"/>
  <c r="A28" i="39" s="1"/>
  <c r="AA27" i="39"/>
  <c r="Y27" i="39"/>
  <c r="W27" i="39"/>
  <c r="U27" i="39"/>
  <c r="S27" i="39"/>
  <c r="Q27" i="39"/>
  <c r="O27" i="39"/>
  <c r="M27" i="39"/>
  <c r="K27" i="39"/>
  <c r="I27" i="39"/>
  <c r="G27" i="39"/>
  <c r="E27" i="39"/>
  <c r="AB27" i="39" s="1"/>
  <c r="A27" i="39"/>
  <c r="AA26" i="39"/>
  <c r="Y26" i="39"/>
  <c r="W26" i="39"/>
  <c r="U26" i="39"/>
  <c r="S26" i="39"/>
  <c r="Q26" i="39"/>
  <c r="O26" i="39"/>
  <c r="M26" i="39"/>
  <c r="K26" i="39"/>
  <c r="I26" i="39"/>
  <c r="G26" i="39"/>
  <c r="E26" i="39"/>
  <c r="AB26" i="39" s="1"/>
  <c r="A26" i="39" s="1"/>
  <c r="AA25" i="39"/>
  <c r="Y25" i="39"/>
  <c r="W25" i="39"/>
  <c r="U25" i="39"/>
  <c r="S25" i="39"/>
  <c r="Q25" i="39"/>
  <c r="O25" i="39"/>
  <c r="M25" i="39"/>
  <c r="K25" i="39"/>
  <c r="I25" i="39"/>
  <c r="G25" i="39"/>
  <c r="E25" i="39"/>
  <c r="AB25" i="39" s="1"/>
  <c r="A25" i="39"/>
  <c r="AA24" i="39"/>
  <c r="Y24" i="39"/>
  <c r="W24" i="39"/>
  <c r="U24" i="39"/>
  <c r="S24" i="39"/>
  <c r="Q24" i="39"/>
  <c r="O24" i="39"/>
  <c r="M24" i="39"/>
  <c r="K24" i="39"/>
  <c r="I24" i="39"/>
  <c r="G24" i="39"/>
  <c r="E24" i="39"/>
  <c r="AB24" i="39" s="1"/>
  <c r="AA23" i="39"/>
  <c r="Y23" i="39"/>
  <c r="W23" i="39"/>
  <c r="U23" i="39"/>
  <c r="S23" i="39"/>
  <c r="Q23" i="39"/>
  <c r="O23" i="39"/>
  <c r="M23" i="39"/>
  <c r="K23" i="39"/>
  <c r="I23" i="39"/>
  <c r="G23" i="39"/>
  <c r="E23" i="39"/>
  <c r="AB23" i="39" s="1"/>
  <c r="AA22" i="39"/>
  <c r="Y22" i="39"/>
  <c r="W22" i="39"/>
  <c r="U22" i="39"/>
  <c r="S22" i="39"/>
  <c r="Q22" i="39"/>
  <c r="O22" i="39"/>
  <c r="M22" i="39"/>
  <c r="K22" i="39"/>
  <c r="I22" i="39"/>
  <c r="G22" i="39"/>
  <c r="E22" i="39"/>
  <c r="AB22" i="39" s="1"/>
  <c r="AA21" i="39"/>
  <c r="Y21" i="39"/>
  <c r="W21" i="39"/>
  <c r="U21" i="39"/>
  <c r="S21" i="39"/>
  <c r="Q21" i="39"/>
  <c r="O21" i="39"/>
  <c r="M21" i="39"/>
  <c r="K21" i="39"/>
  <c r="I21" i="39"/>
  <c r="G21" i="39"/>
  <c r="E21" i="39"/>
  <c r="AB21" i="39" s="1"/>
  <c r="AA20" i="39"/>
  <c r="Y20" i="39"/>
  <c r="W20" i="39"/>
  <c r="U20" i="39"/>
  <c r="S20" i="39"/>
  <c r="Q20" i="39"/>
  <c r="O20" i="39"/>
  <c r="M20" i="39"/>
  <c r="K20" i="39"/>
  <c r="I20" i="39"/>
  <c r="G20" i="39"/>
  <c r="E20" i="39"/>
  <c r="AB20" i="39" s="1"/>
  <c r="AA19" i="39"/>
  <c r="Y19" i="39"/>
  <c r="W19" i="39"/>
  <c r="U19" i="39"/>
  <c r="S19" i="39"/>
  <c r="Q19" i="39"/>
  <c r="O19" i="39"/>
  <c r="M19" i="39"/>
  <c r="K19" i="39"/>
  <c r="I19" i="39"/>
  <c r="G19" i="39"/>
  <c r="E19" i="39"/>
  <c r="AB19" i="39" s="1"/>
  <c r="AA18" i="39"/>
  <c r="Y18" i="39"/>
  <c r="W18" i="39"/>
  <c r="U18" i="39"/>
  <c r="S18" i="39"/>
  <c r="Q18" i="39"/>
  <c r="O18" i="39"/>
  <c r="M18" i="39"/>
  <c r="K18" i="39"/>
  <c r="I18" i="39"/>
  <c r="G18" i="39"/>
  <c r="E18" i="39"/>
  <c r="AB18" i="39" s="1"/>
  <c r="AA17" i="39"/>
  <c r="Y17" i="39"/>
  <c r="W17" i="39"/>
  <c r="U17" i="39"/>
  <c r="S17" i="39"/>
  <c r="Q17" i="39"/>
  <c r="O17" i="39"/>
  <c r="M17" i="39"/>
  <c r="K17" i="39"/>
  <c r="I17" i="39"/>
  <c r="G17" i="39"/>
  <c r="E17" i="39"/>
  <c r="AB17" i="39" s="1"/>
  <c r="AA16" i="39"/>
  <c r="Y16" i="39"/>
  <c r="W16" i="39"/>
  <c r="U16" i="39"/>
  <c r="S16" i="39"/>
  <c r="Q16" i="39"/>
  <c r="O16" i="39"/>
  <c r="M16" i="39"/>
  <c r="K16" i="39"/>
  <c r="I16" i="39"/>
  <c r="G16" i="39"/>
  <c r="E16" i="39"/>
  <c r="AB16" i="39" s="1"/>
  <c r="AA15" i="39"/>
  <c r="Y15" i="39"/>
  <c r="W15" i="39"/>
  <c r="U15" i="39"/>
  <c r="S15" i="39"/>
  <c r="Q15" i="39"/>
  <c r="O15" i="39"/>
  <c r="M15" i="39"/>
  <c r="K15" i="39"/>
  <c r="I15" i="39"/>
  <c r="G15" i="39"/>
  <c r="E15" i="39"/>
  <c r="AB15" i="39" s="1"/>
  <c r="AA14" i="39"/>
  <c r="Y14" i="39"/>
  <c r="W14" i="39"/>
  <c r="U14" i="39"/>
  <c r="S14" i="39"/>
  <c r="Q14" i="39"/>
  <c r="O14" i="39"/>
  <c r="M14" i="39"/>
  <c r="K14" i="39"/>
  <c r="I14" i="39"/>
  <c r="G14" i="39"/>
  <c r="E14" i="39"/>
  <c r="AB14" i="39" s="1"/>
  <c r="AA13" i="39"/>
  <c r="Y13" i="39"/>
  <c r="W13" i="39"/>
  <c r="U13" i="39"/>
  <c r="S13" i="39"/>
  <c r="Q13" i="39"/>
  <c r="O13" i="39"/>
  <c r="M13" i="39"/>
  <c r="K13" i="39"/>
  <c r="I13" i="39"/>
  <c r="G13" i="39"/>
  <c r="E13" i="39"/>
  <c r="AB13" i="39" s="1"/>
  <c r="AA12" i="39"/>
  <c r="Y12" i="39"/>
  <c r="W12" i="39"/>
  <c r="U12" i="39"/>
  <c r="S12" i="39"/>
  <c r="Q12" i="39"/>
  <c r="O12" i="39"/>
  <c r="M12" i="39"/>
  <c r="K12" i="39"/>
  <c r="I12" i="39"/>
  <c r="G12" i="39"/>
  <c r="E12" i="39"/>
  <c r="AB12" i="39" s="1"/>
  <c r="AA11" i="39"/>
  <c r="Y11" i="39"/>
  <c r="W11" i="39"/>
  <c r="U11" i="39"/>
  <c r="S11" i="39"/>
  <c r="Q11" i="39"/>
  <c r="O11" i="39"/>
  <c r="M11" i="39"/>
  <c r="K11" i="39"/>
  <c r="I11" i="39"/>
  <c r="G11" i="39"/>
  <c r="E11" i="39"/>
  <c r="AB11" i="39" s="1"/>
  <c r="AA10" i="39"/>
  <c r="Y10" i="39"/>
  <c r="W10" i="39"/>
  <c r="U10" i="39"/>
  <c r="S10" i="39"/>
  <c r="Q10" i="39"/>
  <c r="O10" i="39"/>
  <c r="M10" i="39"/>
  <c r="K10" i="39"/>
  <c r="I10" i="39"/>
  <c r="G10" i="39"/>
  <c r="E10" i="39"/>
  <c r="AB10" i="39" s="1"/>
  <c r="AA9" i="39"/>
  <c r="Y9" i="39"/>
  <c r="W9" i="39"/>
  <c r="U9" i="39"/>
  <c r="S9" i="39"/>
  <c r="Q9" i="39"/>
  <c r="O9" i="39"/>
  <c r="M9" i="39"/>
  <c r="K9" i="39"/>
  <c r="I9" i="39"/>
  <c r="G9" i="39"/>
  <c r="E9" i="39"/>
  <c r="AB9" i="39" s="1"/>
  <c r="AA8" i="39"/>
  <c r="Y8" i="39"/>
  <c r="W8" i="39"/>
  <c r="U8" i="39"/>
  <c r="S8" i="39"/>
  <c r="Q8" i="39"/>
  <c r="O8" i="39"/>
  <c r="M8" i="39"/>
  <c r="K8" i="39"/>
  <c r="I8" i="39"/>
  <c r="G8" i="39"/>
  <c r="E8" i="39"/>
  <c r="AB8" i="39" s="1"/>
  <c r="AA7" i="39"/>
  <c r="Y7" i="39"/>
  <c r="W7" i="39"/>
  <c r="U7" i="39"/>
  <c r="S7" i="39"/>
  <c r="Q7" i="39"/>
  <c r="O7" i="39"/>
  <c r="M7" i="39"/>
  <c r="K7" i="39"/>
  <c r="I7" i="39"/>
  <c r="G7" i="39"/>
  <c r="E7" i="39"/>
  <c r="AB7" i="39" s="1"/>
  <c r="AA6" i="39"/>
  <c r="Y6" i="39"/>
  <c r="W6" i="39"/>
  <c r="U6" i="39"/>
  <c r="S6" i="39"/>
  <c r="Q6" i="39"/>
  <c r="O6" i="39"/>
  <c r="M6" i="39"/>
  <c r="K6" i="39"/>
  <c r="I6" i="39"/>
  <c r="G6" i="39"/>
  <c r="E6" i="39"/>
  <c r="AB6" i="39" s="1"/>
  <c r="AA5" i="39"/>
  <c r="Y5" i="39"/>
  <c r="W5" i="39"/>
  <c r="U5" i="39"/>
  <c r="S5" i="39"/>
  <c r="Q5" i="39"/>
  <c r="O5" i="39"/>
  <c r="M5" i="39"/>
  <c r="K5" i="39"/>
  <c r="I5" i="39"/>
  <c r="G5" i="39"/>
  <c r="E5" i="39"/>
  <c r="AB5" i="39" s="1"/>
  <c r="AB29" i="37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AB28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28" i="37"/>
  <c r="AB27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27" i="37"/>
  <c r="AB26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26" i="37"/>
  <c r="AB25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25" i="37"/>
  <c r="AB24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24" i="37"/>
  <c r="AB23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23" i="37"/>
  <c r="AB22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22" i="37"/>
  <c r="AB21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21" i="37"/>
  <c r="AB20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20" i="37"/>
  <c r="AB19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19" i="37"/>
  <c r="AB18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18" i="37"/>
  <c r="AB17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17" i="37"/>
  <c r="AB16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16" i="37"/>
  <c r="AB15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15" i="37"/>
  <c r="AB14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14" i="37"/>
  <c r="AB13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13" i="37"/>
  <c r="AB12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12" i="37"/>
  <c r="AB11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11" i="37"/>
  <c r="AB10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10" i="37"/>
  <c r="AB9" i="37"/>
  <c r="AA9" i="37"/>
  <c r="Y9" i="37"/>
  <c r="W9" i="37"/>
  <c r="U9" i="37"/>
  <c r="S9" i="37"/>
  <c r="Q9" i="37"/>
  <c r="O9" i="37"/>
  <c r="M9" i="37"/>
  <c r="K9" i="37"/>
  <c r="I9" i="37"/>
  <c r="G9" i="37"/>
  <c r="E9" i="37"/>
  <c r="A9" i="37"/>
  <c r="AB8" i="37"/>
  <c r="AA8" i="37"/>
  <c r="Y8" i="37"/>
  <c r="W8" i="37"/>
  <c r="U8" i="37"/>
  <c r="S8" i="37"/>
  <c r="Q8" i="37"/>
  <c r="O8" i="37"/>
  <c r="M8" i="37"/>
  <c r="K8" i="37"/>
  <c r="I8" i="37"/>
  <c r="G8" i="37"/>
  <c r="E8" i="37"/>
  <c r="A8" i="37"/>
  <c r="AB7" i="37"/>
  <c r="AA7" i="37"/>
  <c r="Y7" i="37"/>
  <c r="W7" i="37"/>
  <c r="U7" i="37"/>
  <c r="S7" i="37"/>
  <c r="Q7" i="37"/>
  <c r="O7" i="37"/>
  <c r="M7" i="37"/>
  <c r="K7" i="37"/>
  <c r="I7" i="37"/>
  <c r="G7" i="37"/>
  <c r="E7" i="37"/>
  <c r="A7" i="37"/>
  <c r="AB6" i="37"/>
  <c r="AA6" i="37"/>
  <c r="Y6" i="37"/>
  <c r="W6" i="37"/>
  <c r="U6" i="37"/>
  <c r="S6" i="37"/>
  <c r="Q6" i="37"/>
  <c r="O6" i="37"/>
  <c r="M6" i="37"/>
  <c r="K6" i="37"/>
  <c r="I6" i="37"/>
  <c r="G6" i="37"/>
  <c r="E6" i="37"/>
  <c r="A6" i="37"/>
  <c r="AB5" i="37"/>
  <c r="AA5" i="37"/>
  <c r="Y5" i="37"/>
  <c r="W5" i="37"/>
  <c r="U5" i="37"/>
  <c r="S5" i="37"/>
  <c r="Q5" i="37"/>
  <c r="O5" i="37"/>
  <c r="M5" i="37"/>
  <c r="K5" i="37"/>
  <c r="I5" i="37"/>
  <c r="G5" i="37"/>
  <c r="E5" i="37"/>
  <c r="A5" i="37"/>
  <c r="AB29" i="28"/>
  <c r="Z29" i="28"/>
  <c r="X29" i="28"/>
  <c r="N30" i="28" s="1"/>
  <c r="V29" i="28"/>
  <c r="T29" i="28"/>
  <c r="L30" i="28" s="1"/>
  <c r="R29" i="28"/>
  <c r="P29" i="28"/>
  <c r="J30" i="28" s="1"/>
  <c r="N29" i="28"/>
  <c r="L29" i="28"/>
  <c r="H30" i="28" s="1"/>
  <c r="J29" i="28"/>
  <c r="H29" i="28"/>
  <c r="F30" i="28" s="1"/>
  <c r="F29" i="28"/>
  <c r="D29" i="28"/>
  <c r="D30" i="28" s="1"/>
  <c r="AB28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28" i="28"/>
  <c r="AB27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27" i="28"/>
  <c r="AB26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26" i="28"/>
  <c r="AB25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25" i="28"/>
  <c r="AB24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24" i="28"/>
  <c r="AB23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23" i="28"/>
  <c r="AB22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22" i="28"/>
  <c r="AB21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21" i="28"/>
  <c r="AB20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20" i="28"/>
  <c r="AB19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19" i="28"/>
  <c r="AB18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18" i="28"/>
  <c r="AB17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17" i="28"/>
  <c r="AB16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16" i="28"/>
  <c r="AB15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15" i="28"/>
  <c r="AB14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14" i="28"/>
  <c r="AB13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13" i="28"/>
  <c r="AB12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12" i="28"/>
  <c r="AB11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11" i="28"/>
  <c r="AB10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10" i="28"/>
  <c r="AB9" i="28"/>
  <c r="AA9" i="28"/>
  <c r="Y9" i="28"/>
  <c r="W9" i="28"/>
  <c r="U9" i="28"/>
  <c r="S9" i="28"/>
  <c r="Q9" i="28"/>
  <c r="O9" i="28"/>
  <c r="M9" i="28"/>
  <c r="K9" i="28"/>
  <c r="I9" i="28"/>
  <c r="G9" i="28"/>
  <c r="E9" i="28"/>
  <c r="A9" i="28"/>
  <c r="AB8" i="28"/>
  <c r="AA8" i="28"/>
  <c r="Y8" i="28"/>
  <c r="W8" i="28"/>
  <c r="U8" i="28"/>
  <c r="S8" i="28"/>
  <c r="Q8" i="28"/>
  <c r="P8" i="28"/>
  <c r="O8" i="28"/>
  <c r="M8" i="28"/>
  <c r="K8" i="28"/>
  <c r="I8" i="28"/>
  <c r="G8" i="28"/>
  <c r="E8" i="28"/>
  <c r="A8" i="28"/>
  <c r="AB7" i="28"/>
  <c r="AA7" i="28"/>
  <c r="Y7" i="28"/>
  <c r="W7" i="28"/>
  <c r="U7" i="28"/>
  <c r="S7" i="28"/>
  <c r="Q7" i="28"/>
  <c r="O7" i="28"/>
  <c r="M7" i="28"/>
  <c r="K7" i="28"/>
  <c r="I7" i="28"/>
  <c r="G7" i="28"/>
  <c r="E7" i="28"/>
  <c r="A7" i="28"/>
  <c r="AB6" i="28"/>
  <c r="AA6" i="28"/>
  <c r="Y6" i="28"/>
  <c r="W6" i="28"/>
  <c r="U6" i="28"/>
  <c r="S6" i="28"/>
  <c r="Q6" i="28"/>
  <c r="O6" i="28"/>
  <c r="M6" i="28"/>
  <c r="K6" i="28"/>
  <c r="I6" i="28"/>
  <c r="G6" i="28"/>
  <c r="E6" i="28"/>
  <c r="A6" i="28"/>
  <c r="AB5" i="28"/>
  <c r="AA5" i="28"/>
  <c r="Y5" i="28"/>
  <c r="W5" i="28"/>
  <c r="U5" i="28"/>
  <c r="S5" i="28"/>
  <c r="Q5" i="28"/>
  <c r="O5" i="28"/>
  <c r="M5" i="28"/>
  <c r="K5" i="28"/>
  <c r="I5" i="28"/>
  <c r="G5" i="28"/>
  <c r="E5" i="28"/>
  <c r="A5" i="28"/>
  <c r="AB29" i="27"/>
  <c r="Z29" i="27"/>
  <c r="X29" i="27"/>
  <c r="V29" i="27"/>
  <c r="T29" i="27"/>
  <c r="R29" i="27"/>
  <c r="P29" i="27"/>
  <c r="N29" i="27"/>
  <c r="L29" i="27"/>
  <c r="J29" i="27"/>
  <c r="H29" i="27"/>
  <c r="F29" i="27"/>
  <c r="D29" i="27"/>
  <c r="AB28" i="27"/>
  <c r="AB27" i="27"/>
  <c r="AB26" i="27"/>
  <c r="AB25" i="27"/>
  <c r="AB24" i="27"/>
  <c r="AB23" i="27"/>
  <c r="AB22" i="27"/>
  <c r="AB21" i="27"/>
  <c r="AB20" i="27"/>
  <c r="AB19" i="27"/>
  <c r="AB18" i="27"/>
  <c r="AB17" i="27"/>
  <c r="AB16" i="27"/>
  <c r="AB15" i="27"/>
  <c r="AB14" i="27"/>
  <c r="AB13" i="27"/>
  <c r="AB12" i="27"/>
  <c r="AB11" i="27"/>
  <c r="AB10" i="27"/>
  <c r="AB9" i="27"/>
  <c r="AB8" i="27"/>
  <c r="AB7" i="27"/>
  <c r="AB6" i="27"/>
  <c r="AB5" i="27"/>
  <c r="AB29" i="26"/>
  <c r="Z29" i="26"/>
  <c r="X29" i="26"/>
  <c r="V29" i="26"/>
  <c r="T29" i="26"/>
  <c r="R29" i="26"/>
  <c r="P29" i="26"/>
  <c r="N29" i="26"/>
  <c r="L29" i="26"/>
  <c r="J29" i="26"/>
  <c r="H29" i="26"/>
  <c r="F29" i="26"/>
  <c r="D29" i="26"/>
  <c r="AB28" i="26"/>
  <c r="AB27" i="26"/>
  <c r="AB26" i="26"/>
  <c r="AB25" i="26"/>
  <c r="AB24" i="26"/>
  <c r="AB23" i="26"/>
  <c r="AB22" i="26"/>
  <c r="AB21" i="26"/>
  <c r="AB20" i="26"/>
  <c r="AB19" i="26"/>
  <c r="AB18" i="26"/>
  <c r="AB17" i="26"/>
  <c r="AB16" i="26"/>
  <c r="AB15" i="26"/>
  <c r="AB14" i="26"/>
  <c r="AB13" i="26"/>
  <c r="AB12" i="26"/>
  <c r="AB11" i="26"/>
  <c r="AB10" i="26"/>
  <c r="AB9" i="26"/>
  <c r="AB8" i="26"/>
  <c r="AB7" i="26"/>
  <c r="AB6" i="26"/>
  <c r="AB5" i="26"/>
  <c r="AB29" i="25"/>
  <c r="Z29" i="25"/>
  <c r="X29" i="25"/>
  <c r="V29" i="25"/>
  <c r="T29" i="25"/>
  <c r="R29" i="25"/>
  <c r="P29" i="25"/>
  <c r="N29" i="25"/>
  <c r="L29" i="25"/>
  <c r="J29" i="25"/>
  <c r="H29" i="25"/>
  <c r="F29" i="25"/>
  <c r="D29" i="25"/>
  <c r="AB28" i="25"/>
  <c r="AB27" i="25"/>
  <c r="AB26" i="25"/>
  <c r="AB25" i="25"/>
  <c r="AB24" i="25"/>
  <c r="AB23" i="25"/>
  <c r="AB22" i="25"/>
  <c r="AB21" i="25"/>
  <c r="AB20" i="25"/>
  <c r="AB19" i="25"/>
  <c r="AB18" i="25"/>
  <c r="AB17" i="25"/>
  <c r="AB16" i="25"/>
  <c r="AB15" i="25"/>
  <c r="AB14" i="25"/>
  <c r="AB13" i="25"/>
  <c r="AB12" i="25"/>
  <c r="AB11" i="25"/>
  <c r="AB10" i="25"/>
  <c r="AB9" i="25"/>
  <c r="AB8" i="25"/>
  <c r="AB7" i="25"/>
  <c r="AB6" i="25"/>
  <c r="AB5" i="25"/>
  <c r="AB25" i="36"/>
  <c r="Z25" i="36"/>
  <c r="X25" i="36"/>
  <c r="V25" i="36"/>
  <c r="T25" i="36"/>
  <c r="R25" i="36"/>
  <c r="P25" i="36"/>
  <c r="N25" i="36"/>
  <c r="L25" i="36"/>
  <c r="J25" i="36"/>
  <c r="H25" i="36"/>
  <c r="F25" i="36"/>
  <c r="D25" i="36"/>
  <c r="AB24" i="36"/>
  <c r="AB23" i="36"/>
  <c r="AB22" i="36"/>
  <c r="AB21" i="36"/>
  <c r="AB20" i="36"/>
  <c r="AB19" i="36"/>
  <c r="AB18" i="36"/>
  <c r="AB17" i="36"/>
  <c r="AB16" i="36"/>
  <c r="AB15" i="36"/>
  <c r="AB14" i="36"/>
  <c r="AB13" i="36"/>
  <c r="AB12" i="36"/>
  <c r="AB11" i="36"/>
  <c r="AB10" i="36"/>
  <c r="AB9" i="36"/>
  <c r="AB8" i="36"/>
  <c r="AB7" i="36"/>
  <c r="AB6" i="36"/>
  <c r="AB5" i="36"/>
  <c r="AB26" i="23"/>
  <c r="Z26" i="23"/>
  <c r="X26" i="23"/>
  <c r="V26" i="23"/>
  <c r="T26" i="23"/>
  <c r="R26" i="23"/>
  <c r="P26" i="23"/>
  <c r="N26" i="23"/>
  <c r="L26" i="23"/>
  <c r="J26" i="23"/>
  <c r="H26" i="23"/>
  <c r="F26" i="23"/>
  <c r="D26" i="23"/>
  <c r="AB25" i="23"/>
  <c r="AB24" i="23"/>
  <c r="AB23" i="23"/>
  <c r="AB22" i="23"/>
  <c r="AB21" i="23"/>
  <c r="AB20" i="23"/>
  <c r="AB19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AB5" i="23"/>
  <c r="AB29" i="22"/>
  <c r="Z29" i="22"/>
  <c r="X29" i="22"/>
  <c r="V29" i="22"/>
  <c r="T29" i="22"/>
  <c r="R29" i="22"/>
  <c r="P29" i="22"/>
  <c r="N29" i="22"/>
  <c r="L29" i="22"/>
  <c r="J29" i="22"/>
  <c r="H29" i="22"/>
  <c r="F29" i="22"/>
  <c r="D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29" i="21"/>
  <c r="Z29" i="21"/>
  <c r="X29" i="21"/>
  <c r="V29" i="21"/>
  <c r="T29" i="21"/>
  <c r="R29" i="21"/>
  <c r="P29" i="21"/>
  <c r="N29" i="21"/>
  <c r="L29" i="21"/>
  <c r="J29" i="21"/>
  <c r="H29" i="21"/>
  <c r="F29" i="21"/>
  <c r="D29" i="21"/>
  <c r="AB28" i="21"/>
  <c r="AB27" i="21"/>
  <c r="AB26" i="21"/>
  <c r="AB25" i="21"/>
  <c r="AB24" i="21"/>
  <c r="AB23" i="21"/>
  <c r="AB22" i="21"/>
  <c r="AB21" i="21"/>
  <c r="AB20" i="21"/>
  <c r="AB19" i="21"/>
  <c r="AB18" i="21"/>
  <c r="AB17" i="21"/>
  <c r="AB16" i="21"/>
  <c r="AB15" i="21"/>
  <c r="AB14" i="21"/>
  <c r="AB13" i="21"/>
  <c r="AB12" i="21"/>
  <c r="AB11" i="21"/>
  <c r="AB10" i="21"/>
  <c r="AB9" i="21"/>
  <c r="AB8" i="21"/>
  <c r="AB7" i="21"/>
  <c r="AB6" i="21"/>
  <c r="AB5" i="21"/>
  <c r="AB29" i="20"/>
  <c r="Z29" i="20"/>
  <c r="X29" i="20"/>
  <c r="V29" i="20"/>
  <c r="T29" i="20"/>
  <c r="R29" i="20"/>
  <c r="P29" i="20"/>
  <c r="N29" i="20"/>
  <c r="L29" i="20"/>
  <c r="J29" i="20"/>
  <c r="H29" i="20"/>
  <c r="F29" i="20"/>
  <c r="D29" i="20"/>
  <c r="AB28" i="20"/>
  <c r="AB27" i="20"/>
  <c r="AB26" i="20"/>
  <c r="AB25" i="20"/>
  <c r="AB24" i="20"/>
  <c r="AB23" i="20"/>
  <c r="AB22" i="20"/>
  <c r="AB21" i="20"/>
  <c r="AB20" i="20"/>
  <c r="AB19" i="20"/>
  <c r="AB18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AB5" i="20"/>
  <c r="AB29" i="19"/>
  <c r="Z29" i="19"/>
  <c r="X29" i="19"/>
  <c r="V29" i="19"/>
  <c r="T29" i="19"/>
  <c r="R29" i="19"/>
  <c r="P29" i="19"/>
  <c r="N29" i="19"/>
  <c r="L29" i="19"/>
  <c r="J29" i="19"/>
  <c r="H29" i="19"/>
  <c r="F29" i="19"/>
  <c r="D29" i="19"/>
  <c r="AB28" i="19"/>
  <c r="AB27" i="19"/>
  <c r="AB26" i="19"/>
  <c r="AB25" i="19"/>
  <c r="AB24" i="19"/>
  <c r="AB23" i="19"/>
  <c r="AB22" i="19"/>
  <c r="AB21" i="19"/>
  <c r="AB20" i="19"/>
  <c r="AB19" i="19"/>
  <c r="AB18" i="19"/>
  <c r="AB17" i="19"/>
  <c r="AB16" i="19"/>
  <c r="AB15" i="19"/>
  <c r="AB14" i="19"/>
  <c r="AB13" i="19"/>
  <c r="AB12" i="19"/>
  <c r="AB11" i="19"/>
  <c r="AB10" i="19"/>
  <c r="AB9" i="19"/>
  <c r="AB8" i="19"/>
  <c r="AB7" i="19"/>
  <c r="AB6" i="19"/>
  <c r="AB5" i="19"/>
  <c r="AB29" i="18"/>
  <c r="Z29" i="18"/>
  <c r="X29" i="18"/>
  <c r="V29" i="18"/>
  <c r="T29" i="18"/>
  <c r="R29" i="18"/>
  <c r="P29" i="18"/>
  <c r="N29" i="18"/>
  <c r="L29" i="18"/>
  <c r="J29" i="18"/>
  <c r="H29" i="18"/>
  <c r="F29" i="18"/>
  <c r="D29" i="18"/>
  <c r="AB28" i="18"/>
  <c r="AB27" i="18"/>
  <c r="AB26" i="18"/>
  <c r="AB25" i="18"/>
  <c r="AB24" i="18"/>
  <c r="AB23" i="18"/>
  <c r="AB22" i="18"/>
  <c r="AB21" i="18"/>
  <c r="AB20" i="18"/>
  <c r="AB19" i="18"/>
  <c r="AB18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AB5" i="18"/>
  <c r="AB29" i="16"/>
  <c r="Z29" i="16"/>
  <c r="X29" i="16"/>
  <c r="V29" i="16"/>
  <c r="T29" i="16"/>
  <c r="R29" i="16"/>
  <c r="P29" i="16"/>
  <c r="N29" i="16"/>
  <c r="L29" i="16"/>
  <c r="J29" i="16"/>
  <c r="H29" i="16"/>
  <c r="F29" i="16"/>
  <c r="D29" i="16"/>
  <c r="AB28" i="16"/>
  <c r="AB27" i="16"/>
  <c r="AB26" i="16"/>
  <c r="AB25" i="16"/>
  <c r="AB24" i="16"/>
  <c r="AB23" i="16"/>
  <c r="AB22" i="16"/>
  <c r="AB21" i="16"/>
  <c r="AB20" i="16"/>
  <c r="AB19" i="16"/>
  <c r="AB18" i="16"/>
  <c r="AB17" i="16"/>
  <c r="AB16" i="16"/>
  <c r="AB15" i="16"/>
  <c r="AB14" i="16"/>
  <c r="AB13" i="16"/>
  <c r="AB12" i="16"/>
  <c r="AB11" i="16"/>
  <c r="AB10" i="16"/>
  <c r="AB9" i="16"/>
  <c r="AB8" i="16"/>
  <c r="AB7" i="16"/>
  <c r="AB6" i="16"/>
  <c r="AB5" i="16"/>
  <c r="AB26" i="35"/>
  <c r="Z26" i="35"/>
  <c r="X26" i="35"/>
  <c r="V26" i="35"/>
  <c r="T26" i="35"/>
  <c r="R26" i="35"/>
  <c r="P26" i="35"/>
  <c r="N26" i="35"/>
  <c r="L26" i="35"/>
  <c r="J26" i="35"/>
  <c r="H26" i="35"/>
  <c r="F26" i="35"/>
  <c r="D26" i="35"/>
  <c r="AB25" i="35"/>
  <c r="AB24" i="35"/>
  <c r="AB23" i="35"/>
  <c r="AB22" i="35"/>
  <c r="AB21" i="35"/>
  <c r="AB20" i="35"/>
  <c r="AB19" i="35"/>
  <c r="AB18" i="35"/>
  <c r="AB17" i="35"/>
  <c r="AB16" i="35"/>
  <c r="AB15" i="35"/>
  <c r="AB14" i="35"/>
  <c r="AB13" i="35"/>
  <c r="AB12" i="35"/>
  <c r="AB11" i="35"/>
  <c r="AB10" i="35"/>
  <c r="AB9" i="35"/>
  <c r="AB8" i="35"/>
  <c r="AB7" i="35"/>
  <c r="AB6" i="35"/>
  <c r="AB5" i="35"/>
  <c r="AB26" i="13"/>
  <c r="Z26" i="13"/>
  <c r="X26" i="13"/>
  <c r="V26" i="13"/>
  <c r="T26" i="13"/>
  <c r="R26" i="13"/>
  <c r="P26" i="13"/>
  <c r="N26" i="13"/>
  <c r="L26" i="13"/>
  <c r="J26" i="13"/>
  <c r="H26" i="13"/>
  <c r="F26" i="13"/>
  <c r="D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B9" i="13"/>
  <c r="AB8" i="13"/>
  <c r="AB7" i="13"/>
  <c r="AB6" i="13"/>
  <c r="AB5" i="13"/>
  <c r="AD28" i="34"/>
  <c r="Z28" i="34"/>
  <c r="X28" i="34"/>
  <c r="V28" i="34"/>
  <c r="T28" i="34"/>
  <c r="R28" i="34"/>
  <c r="P28" i="34"/>
  <c r="N28" i="34"/>
  <c r="L28" i="34"/>
  <c r="J28" i="34"/>
  <c r="H28" i="34"/>
  <c r="F28" i="34"/>
  <c r="D28" i="34"/>
  <c r="AD27" i="34"/>
  <c r="AD26" i="34"/>
  <c r="AD25" i="34"/>
  <c r="AD24" i="34"/>
  <c r="AD23" i="34"/>
  <c r="AD22" i="34"/>
  <c r="AD21" i="34"/>
  <c r="AD20" i="34"/>
  <c r="AD19" i="34"/>
  <c r="AD18" i="34"/>
  <c r="AD17" i="34"/>
  <c r="AD16" i="34"/>
  <c r="AD15" i="34"/>
  <c r="AD14" i="34"/>
  <c r="AD13" i="34"/>
  <c r="AD12" i="34"/>
  <c r="AD11" i="34"/>
  <c r="AD10" i="34"/>
  <c r="AD9" i="34"/>
  <c r="AD8" i="34"/>
  <c r="AD7" i="34"/>
  <c r="AD6" i="34"/>
  <c r="AD5" i="34"/>
  <c r="AD29" i="9"/>
  <c r="AB29" i="9"/>
  <c r="Z29" i="9"/>
  <c r="X29" i="9"/>
  <c r="V29" i="9"/>
  <c r="U29" i="9"/>
  <c r="T29" i="9"/>
  <c r="R29" i="9"/>
  <c r="P29" i="9"/>
  <c r="N29" i="9"/>
  <c r="L29" i="9"/>
  <c r="J29" i="9"/>
  <c r="H29" i="9"/>
  <c r="F29" i="9"/>
  <c r="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AD7" i="9"/>
  <c r="AD6" i="9"/>
  <c r="AD5" i="9"/>
  <c r="AD29" i="8"/>
  <c r="AB29" i="8"/>
  <c r="Z29" i="8"/>
  <c r="X29" i="8"/>
  <c r="V29" i="8"/>
  <c r="U29" i="8"/>
  <c r="T29" i="8"/>
  <c r="R29" i="8"/>
  <c r="P29" i="8"/>
  <c r="N29" i="8"/>
  <c r="L29" i="8"/>
  <c r="J29" i="8"/>
  <c r="H29" i="8"/>
  <c r="F29" i="8"/>
  <c r="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B29" i="33"/>
  <c r="Z29" i="33"/>
  <c r="X29" i="33"/>
  <c r="V29" i="33"/>
  <c r="T29" i="33"/>
  <c r="R29" i="33"/>
  <c r="P29" i="33"/>
  <c r="N29" i="33"/>
  <c r="L29" i="33"/>
  <c r="J29" i="33"/>
  <c r="H29" i="33"/>
  <c r="F29" i="33"/>
  <c r="D29" i="33"/>
  <c r="AB28" i="33"/>
  <c r="AB27" i="33"/>
  <c r="AB26" i="33"/>
  <c r="AB25" i="33"/>
  <c r="AB24" i="33"/>
  <c r="AB23" i="33"/>
  <c r="AB22" i="33"/>
  <c r="AB21" i="33"/>
  <c r="AB20" i="33"/>
  <c r="AB19" i="33"/>
  <c r="AB18" i="33"/>
  <c r="AB17" i="33"/>
  <c r="AB16" i="33"/>
  <c r="AB15" i="33"/>
  <c r="AB14" i="33"/>
  <c r="AB13" i="33"/>
  <c r="AB12" i="33"/>
  <c r="AB11" i="33"/>
  <c r="AB10" i="33"/>
  <c r="AB9" i="33"/>
  <c r="AB8" i="33"/>
  <c r="AB7" i="33"/>
  <c r="AB6" i="33"/>
  <c r="AB5" i="33"/>
  <c r="AD21" i="5"/>
  <c r="AB21" i="5"/>
  <c r="Z21" i="5"/>
  <c r="X21" i="5"/>
  <c r="V21" i="5"/>
  <c r="U21" i="5"/>
  <c r="T21" i="5"/>
  <c r="R21" i="5"/>
  <c r="P21" i="5"/>
  <c r="N21" i="5"/>
  <c r="L21" i="5"/>
  <c r="J21" i="5"/>
  <c r="H21" i="5"/>
  <c r="F21" i="5"/>
  <c r="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5" i="5"/>
  <c r="AD22" i="4"/>
  <c r="AB22" i="4"/>
  <c r="Z22" i="4"/>
  <c r="X22" i="4"/>
  <c r="V22" i="4"/>
  <c r="U22" i="4"/>
  <c r="T22" i="4"/>
  <c r="R22" i="4"/>
  <c r="P22" i="4"/>
  <c r="N22" i="4"/>
  <c r="L22" i="4"/>
  <c r="J22" i="4"/>
  <c r="H22" i="4"/>
  <c r="F22" i="4"/>
  <c r="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B7" i="40" l="1"/>
  <c r="AB5" i="40"/>
  <c r="AB18" i="40"/>
  <c r="AB9" i="40"/>
  <c r="AB17" i="40"/>
  <c r="AB16" i="40"/>
  <c r="AB11" i="40"/>
  <c r="AB10" i="40"/>
  <c r="AB8" i="40"/>
  <c r="AB14" i="40"/>
  <c r="AB6" i="40"/>
  <c r="AB13" i="40"/>
  <c r="AB12" i="40"/>
  <c r="AB15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9"/>
  <c r="A23" i="39"/>
  <c r="A21" i="39"/>
  <c r="A19" i="39"/>
  <c r="A17" i="39"/>
  <c r="A15" i="39"/>
  <c r="A13" i="39"/>
  <c r="A11" i="39"/>
  <c r="A5" i="39"/>
  <c r="A6" i="39"/>
  <c r="A7" i="39"/>
  <c r="A8" i="39"/>
  <c r="A9" i="39"/>
  <c r="A10" i="39"/>
  <c r="A12" i="39"/>
  <c r="A14" i="39"/>
  <c r="A16" i="39"/>
  <c r="A18" i="39"/>
  <c r="A20" i="39"/>
  <c r="A22" i="39"/>
  <c r="A24" i="39"/>
  <c r="E30" i="28"/>
  <c r="G30" i="28"/>
  <c r="I30" i="28"/>
  <c r="K30" i="28"/>
  <c r="M30" i="28"/>
  <c r="O30" i="28"/>
  <c r="D30" i="39"/>
  <c r="F30" i="39"/>
  <c r="H30" i="39"/>
  <c r="J30" i="39"/>
  <c r="L30" i="39"/>
  <c r="N30" i="39"/>
  <c r="I30" i="39"/>
  <c r="K30" i="39"/>
  <c r="M30" i="39"/>
  <c r="O30" i="39"/>
  <c r="E30" i="39"/>
  <c r="E29" i="38"/>
  <c r="G29" i="38"/>
  <c r="I29" i="38"/>
  <c r="K29" i="38"/>
  <c r="M29" i="38"/>
  <c r="O29" i="38"/>
  <c r="Q29" i="38"/>
  <c r="S29" i="38"/>
  <c r="U29" i="38"/>
  <c r="W29" i="38"/>
  <c r="Y29" i="38"/>
  <c r="AA29" i="38"/>
  <c r="A19" i="40" l="1"/>
  <c r="A14" i="40"/>
  <c r="A8" i="40"/>
  <c r="A9" i="40"/>
  <c r="A18" i="40"/>
  <c r="A17" i="40"/>
  <c r="A16" i="40"/>
  <c r="A15" i="40"/>
  <c r="A13" i="40"/>
  <c r="A11" i="40"/>
  <c r="A5" i="40"/>
  <c r="A12" i="40"/>
  <c r="A10" i="40"/>
  <c r="AB20" i="40"/>
  <c r="A6" i="40"/>
  <c r="A7" i="40"/>
  <c r="I29" i="28"/>
  <c r="Q29" i="28"/>
  <c r="Y29" i="28"/>
  <c r="G29" i="39"/>
  <c r="E29" i="39"/>
  <c r="G29" i="28"/>
  <c r="AA29" i="39"/>
  <c r="W29" i="39"/>
  <c r="S29" i="39"/>
  <c r="O29" i="39"/>
  <c r="K29" i="39"/>
  <c r="Y29" i="39"/>
  <c r="U29" i="39"/>
  <c r="Q29" i="39"/>
  <c r="M29" i="39"/>
  <c r="I29" i="39"/>
  <c r="S29" i="28"/>
  <c r="AA29" i="28"/>
  <c r="K29" i="28"/>
  <c r="U29" i="28"/>
  <c r="M29" i="28"/>
  <c r="E29" i="28"/>
  <c r="W29" i="28"/>
  <c r="O29" i="28"/>
</calcChain>
</file>

<file path=xl/sharedStrings.xml><?xml version="1.0" encoding="utf-8"?>
<sst xmlns="http://schemas.openxmlformats.org/spreadsheetml/2006/main" count="1055" uniqueCount="155">
  <si>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</si>
  <si>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</si>
  <si>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</si>
  <si>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</si>
  <si>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</si>
  <si>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</si>
  <si>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</si>
  <si>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</si>
  <si>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</si>
  <si>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</si>
  <si>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</si>
  <si>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</si>
  <si>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</si>
  <si>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</si>
  <si>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</si>
  <si>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</si>
  <si>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</si>
  <si>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</si>
  <si>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</si>
  <si>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</si>
  <si>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</si>
  <si>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</si>
  <si>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</si>
  <si>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</si>
  <si>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</si>
  <si>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</si>
  <si>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</si>
  <si>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</si>
  <si>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</si>
  <si>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</si>
  <si>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</si>
  <si>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</si>
  <si>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</si>
  <si>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</si>
  <si>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</si>
  <si>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</si>
  <si>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</si>
  <si>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</si>
  <si>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</si>
  <si>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</si>
  <si>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</si>
  <si>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</si>
  <si>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</si>
  <si>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</si>
  <si>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</si>
  <si>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</si>
  <si>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</si>
  <si>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</si>
  <si>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</si>
  <si>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</si>
  <si>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</si>
  <si>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</si>
  <si>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</si>
  <si>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</si>
  <si>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</si>
  <si>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</si>
  <si>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</si>
  <si>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</si>
  <si>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</si>
  <si>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</si>
  <si>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</si>
  <si>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</si>
  <si>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</si>
  <si>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</si>
  <si>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</si>
  <si>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</si>
  <si>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</si>
  <si>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</si>
  <si>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</si>
  <si>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</si>
  <si>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</si>
  <si>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</si>
  <si>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</si>
  <si>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</si>
  <si>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</si>
  <si>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</si>
  <si>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</si>
  <si>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</si>
  <si>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</si>
  <si>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</si>
  <si>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</si>
  <si>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</si>
  <si>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</si>
  <si>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</si>
  <si>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</si>
  <si>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</si>
  <si>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</si>
  <si>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</si>
  <si>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</si>
  <si>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</si>
  <si>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</si>
  <si>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</si>
  <si>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</si>
  <si>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</si>
  <si>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</si>
  <si>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</si>
  <si>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</si>
  <si>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</si>
  <si>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</si>
  <si>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</si>
  <si>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</si>
  <si>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</si>
  <si>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</si>
  <si>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</si>
  <si>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</si>
  <si>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</si>
  <si>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</si>
  <si>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</si>
  <si>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</si>
  <si>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</si>
  <si>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</si>
  <si>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</si>
  <si>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</si>
  <si>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</si>
  <si>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</si>
  <si>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</si>
  <si>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</si>
  <si>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</si>
  <si>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</si>
  <si>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</si>
  <si>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</si>
  <si>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</si>
  <si>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</si>
  <si>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</si>
  <si>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</si>
  <si>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</si>
  <si>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</si>
  <si>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</si>
  <si>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</si>
  <si>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</si>
  <si>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</si>
  <si>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</si>
  <si>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</si>
  <si>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</si>
  <si>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</si>
  <si>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</si>
  <si>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</si>
  <si>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</si>
  <si>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</si>
  <si>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</si>
  <si>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</si>
  <si>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</si>
  <si>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</si>
  <si>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</si>
  <si>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</si>
  <si>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</si>
  <si>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</si>
  <si>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</si>
  <si>
    <t>Котелинец Александр</t>
  </si>
  <si>
    <t>Бойко Коля</t>
  </si>
  <si>
    <t>Свидзинский Марьян</t>
  </si>
  <si>
    <t>Мартынчук Сергей</t>
  </si>
  <si>
    <t>ТАБЛИЦА ГОНКИ "БЫСТРЫЙ ГОНЗАЛЕС" 05.09.2016. конфиг  4</t>
  </si>
  <si>
    <t>ТАБЛИЦА ГОНКИ "БЫСТРЫЙ ГОНЗАЛЕС" 05.09.2016. конфиг  8</t>
  </si>
  <si>
    <t>Джемула 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</si>
</sst>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&quot;р.&quot;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2" fontId="12" fillId="9" borderId="35" xfId="0" applyNumberFormat="1" applyFont="1" applyFill="1" applyBorder="1" applyAlignment="1">
      <alignment horizontal="center" vertical="center" wrapText="1"/>
    </xf>
    <xf numFmtId="2" fontId="12" fillId="9" borderId="43" xfId="0" applyNumberFormat="1" applyFont="1" applyFill="1" applyBorder="1" applyAlignment="1">
      <alignment horizontal="center" vertical="center" wrapText="1"/>
    </xf>
    <xf numFmtId="2" fontId="12" fillId="9" borderId="41" xfId="0" applyNumberFormat="1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8" t="s">
        <v>42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  <c r="AC1" s="558"/>
      <c r="AD1" s="55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59" t="s">
        <v>0</v>
      </c>
      <c r="B3" s="561" t="s">
        <v>1</v>
      </c>
      <c r="C3" s="3"/>
      <c r="D3" s="563" t="s">
        <v>2</v>
      </c>
      <c r="E3" s="563"/>
      <c r="F3" s="563"/>
      <c r="G3" s="563"/>
      <c r="H3" s="563"/>
      <c r="I3" s="563"/>
      <c r="J3" s="563"/>
      <c r="K3" s="563"/>
      <c r="L3" s="563"/>
      <c r="M3" s="563"/>
      <c r="N3" s="563"/>
      <c r="O3" s="563"/>
      <c r="P3" s="563"/>
      <c r="Q3" s="563"/>
      <c r="R3" s="563"/>
      <c r="S3" s="563"/>
      <c r="T3" s="563"/>
      <c r="U3" s="563"/>
      <c r="V3" s="563"/>
      <c r="W3" s="563"/>
      <c r="X3" s="563"/>
      <c r="Y3" s="563"/>
      <c r="Z3" s="563"/>
      <c r="AA3" s="563"/>
      <c r="AB3" s="4"/>
      <c r="AC3" s="4"/>
      <c r="AD3" s="5"/>
    </row>
    <row r="4" spans="1:30" ht="38.25" customHeight="1" thickBot="1" x14ac:dyDescent="0.25">
      <c r="A4" s="560"/>
      <c r="B4" s="562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56"/>
      <c r="B22" s="557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8" t="s">
        <v>43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  <c r="AC1" s="558"/>
      <c r="AD1" s="55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59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  <c r="AC3" s="4"/>
      <c r="AD3" s="216"/>
    </row>
    <row r="4" spans="1:30" ht="38.25" customHeight="1" thickBot="1" x14ac:dyDescent="0.25">
      <c r="A4" s="560"/>
      <c r="B4" s="566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56"/>
      <c r="B21" s="564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58" t="s">
        <v>47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237"/>
    </row>
    <row r="4" spans="1:28" ht="38.25" customHeight="1" thickBot="1" x14ac:dyDescent="0.25">
      <c r="A4" s="569"/>
      <c r="B4" s="566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56"/>
      <c r="B29" s="564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8" t="s">
        <v>53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  <c r="AC1" s="558"/>
      <c r="AD1" s="55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  <c r="AC3" s="46"/>
      <c r="AD3" s="53"/>
    </row>
    <row r="4" spans="1:30" ht="38.25" customHeight="1" thickBot="1" x14ac:dyDescent="0.25">
      <c r="A4" s="569"/>
      <c r="B4" s="570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56"/>
      <c r="B29" s="564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8" t="s">
        <v>58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  <c r="AC1" s="558"/>
      <c r="AD1" s="55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  <c r="AC3" s="46"/>
      <c r="AD3" s="53"/>
    </row>
    <row r="4" spans="1:30" ht="38.25" customHeight="1" thickBot="1" x14ac:dyDescent="0.25">
      <c r="A4" s="569"/>
      <c r="B4" s="570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56"/>
      <c r="B29" s="564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71" t="s">
        <v>64</v>
      </c>
      <c r="B1" s="571"/>
      <c r="C1" s="571"/>
      <c r="D1" s="571"/>
      <c r="E1" s="571"/>
      <c r="F1" s="571"/>
      <c r="G1" s="571"/>
      <c r="H1" s="571"/>
      <c r="I1" s="571"/>
      <c r="J1" s="571"/>
      <c r="K1" s="571"/>
      <c r="L1" s="571"/>
      <c r="M1" s="571"/>
      <c r="N1" s="571"/>
      <c r="O1" s="571"/>
      <c r="P1" s="571"/>
      <c r="Q1" s="571"/>
      <c r="R1" s="571"/>
      <c r="S1" s="571"/>
      <c r="T1" s="571"/>
      <c r="U1" s="571"/>
      <c r="V1" s="571"/>
      <c r="W1" s="571"/>
      <c r="X1" s="571"/>
      <c r="Y1" s="571"/>
      <c r="Z1" s="571"/>
      <c r="AA1" s="571"/>
      <c r="AB1" s="571"/>
      <c r="AC1" s="571"/>
      <c r="AD1" s="571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72" t="s">
        <v>0</v>
      </c>
      <c r="B3" s="574" t="s">
        <v>1</v>
      </c>
      <c r="C3" s="262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263"/>
      <c r="AC3" s="263"/>
      <c r="AD3" s="264"/>
    </row>
    <row r="4" spans="1:30" ht="38.25" customHeight="1" thickBot="1" x14ac:dyDescent="0.25">
      <c r="A4" s="573"/>
      <c r="B4" s="575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77"/>
      <c r="B28" s="578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8" t="s">
        <v>66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79" t="s">
        <v>27</v>
      </c>
      <c r="B26" s="580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58" t="s">
        <v>67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79" t="s">
        <v>27</v>
      </c>
      <c r="B26" s="580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8" t="s">
        <v>68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79" t="s">
        <v>27</v>
      </c>
      <c r="B29" s="580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58" t="s">
        <v>72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79" t="s">
        <v>27</v>
      </c>
      <c r="B29" s="580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8" t="s">
        <v>79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79" t="s">
        <v>27</v>
      </c>
      <c r="B29" s="580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8" t="s">
        <v>91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79" t="s">
        <v>27</v>
      </c>
      <c r="B29" s="580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8" t="s">
        <v>94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79" t="s">
        <v>27</v>
      </c>
      <c r="B29" s="580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8" t="s">
        <v>110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79" t="s">
        <v>27</v>
      </c>
      <c r="B29" s="580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58" t="s">
        <v>114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79" t="s">
        <v>27</v>
      </c>
      <c r="B26" s="580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58" t="s">
        <v>122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82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81"/>
      <c r="B4" s="583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79" t="s">
        <v>27</v>
      </c>
      <c r="B25" s="580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58" t="s">
        <v>130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79" t="s">
        <v>27</v>
      </c>
      <c r="B29" s="580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58" t="s">
        <v>131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79" t="s">
        <v>27</v>
      </c>
      <c r="B29" s="580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58" t="s">
        <v>134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8" t="s">
        <v>0</v>
      </c>
      <c r="B3" s="565" t="s">
        <v>1</v>
      </c>
      <c r="C3" s="6"/>
      <c r="D3" s="567" t="s">
        <v>2</v>
      </c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46"/>
    </row>
    <row r="4" spans="1:28" ht="36" thickBot="1" x14ac:dyDescent="0.25">
      <c r="A4" s="569"/>
      <c r="B4" s="570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79" t="s">
        <v>27</v>
      </c>
      <c r="B29" s="580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8" t="s">
        <v>138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8" t="s">
        <v>0</v>
      </c>
      <c r="B3" s="565" t="s">
        <v>1</v>
      </c>
      <c r="C3" s="539"/>
      <c r="D3" s="586" t="s">
        <v>2</v>
      </c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40"/>
    </row>
    <row r="4" spans="1:29" ht="36" thickBot="1" x14ac:dyDescent="0.25">
      <c r="A4" s="569"/>
      <c r="B4" s="585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9" t="s">
        <v>143</v>
      </c>
      <c r="B29" s="584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C29" sqref="C29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8" t="s">
        <v>147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8" t="s">
        <v>0</v>
      </c>
      <c r="B3" s="565" t="s">
        <v>1</v>
      </c>
      <c r="C3" s="539"/>
      <c r="D3" s="586" t="s">
        <v>2</v>
      </c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40"/>
    </row>
    <row r="4" spans="1:29" ht="36" thickBot="1" x14ac:dyDescent="0.25">
      <c r="A4" s="569"/>
      <c r="B4" s="585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1" si="0">RANK(AB5,AB$5:AB$21,1)</f>
        <v>1</v>
      </c>
      <c r="B5" s="107" t="s">
        <v>23</v>
      </c>
      <c r="C5" s="141" t="s">
        <v>8</v>
      </c>
      <c r="D5" s="130">
        <v>42.42</v>
      </c>
      <c r="E5" s="87">
        <f t="shared" ref="E5:E21" si="1">RANK(D5,D$5:D$28,1)</f>
        <v>1</v>
      </c>
      <c r="F5" s="130">
        <v>42.2</v>
      </c>
      <c r="G5" s="146">
        <f t="shared" ref="G5:G21" si="2">RANK(F5,F$5:F$28,1)</f>
        <v>3</v>
      </c>
      <c r="H5" s="550">
        <v>42.34</v>
      </c>
      <c r="I5" s="146">
        <f t="shared" ref="I5:I21" si="3">RANK(H5,H$5:H$28,1)</f>
        <v>3</v>
      </c>
      <c r="J5" s="538">
        <v>42.26</v>
      </c>
      <c r="K5" s="146">
        <f t="shared" ref="K5:K21" si="4">RANK(J5,J$5:J$28,1)</f>
        <v>4</v>
      </c>
      <c r="L5" s="538">
        <v>42.42</v>
      </c>
      <c r="M5" s="146">
        <f t="shared" ref="M5:M21" si="5">RANK(L5,L$5:L$28,1)</f>
        <v>2</v>
      </c>
      <c r="N5" s="130">
        <v>42.45</v>
      </c>
      <c r="O5" s="146">
        <f t="shared" ref="O5:O21" si="6">RANK(N5,N$5:N$28,1)</f>
        <v>1</v>
      </c>
      <c r="P5" s="538">
        <v>42.26</v>
      </c>
      <c r="Q5" s="146">
        <f t="shared" ref="Q5:Q21" si="7">RANK(P5,P$5:P$28,1)</f>
        <v>1</v>
      </c>
      <c r="R5" s="538">
        <v>42.32</v>
      </c>
      <c r="S5" s="146">
        <f t="shared" ref="S5:S21" si="8">RANK(R5,R$5:R$28,1)</f>
        <v>4</v>
      </c>
      <c r="T5" s="538">
        <v>42.3</v>
      </c>
      <c r="U5" s="146">
        <f t="shared" ref="U5:U21" si="9">RANK(T5,T$5:T$28,1)</f>
        <v>1</v>
      </c>
      <c r="V5" s="130">
        <v>42.48</v>
      </c>
      <c r="W5" s="146">
        <f t="shared" ref="W5:W21" si="10">RANK(V5,V$5:V$28,1)</f>
        <v>2</v>
      </c>
      <c r="X5" s="538">
        <v>42.36</v>
      </c>
      <c r="Y5" s="146">
        <f t="shared" ref="Y5:Y21" si="11">RANK(X5,X$5:X$28,1)</f>
        <v>2</v>
      </c>
      <c r="Z5" s="538">
        <v>42.11</v>
      </c>
      <c r="AA5" s="146">
        <f t="shared" ref="AA5:AA21" si="12">RANK(Z5,Z$5:Z$28,1)</f>
        <v>1</v>
      </c>
      <c r="AB5" s="139">
        <f t="shared" ref="AB5:AB21" si="13">AVERAGEIF(D5:AA5,"&gt;25")</f>
        <v>42.326666666666668</v>
      </c>
      <c r="AC5" s="64"/>
    </row>
    <row r="6" spans="1:29" ht="30" customHeight="1" thickBot="1" x14ac:dyDescent="0.25">
      <c r="A6" s="87">
        <f t="shared" si="0"/>
        <v>2</v>
      </c>
      <c r="B6" s="60" t="s">
        <v>13</v>
      </c>
      <c r="C6" s="483">
        <v>5</v>
      </c>
      <c r="D6" s="67">
        <v>42.56</v>
      </c>
      <c r="E6" s="126">
        <f t="shared" si="1"/>
        <v>3</v>
      </c>
      <c r="F6" s="67">
        <v>42.18</v>
      </c>
      <c r="G6" s="140">
        <f t="shared" si="2"/>
        <v>2</v>
      </c>
      <c r="H6" s="143">
        <v>42.21</v>
      </c>
      <c r="I6" s="140">
        <f t="shared" si="3"/>
        <v>1</v>
      </c>
      <c r="J6" s="143">
        <v>42.16</v>
      </c>
      <c r="K6" s="140">
        <f t="shared" si="4"/>
        <v>2</v>
      </c>
      <c r="L6" s="143">
        <v>42.54</v>
      </c>
      <c r="M6" s="140">
        <f t="shared" si="5"/>
        <v>3</v>
      </c>
      <c r="N6" s="67">
        <v>42.49</v>
      </c>
      <c r="O6" s="140">
        <f t="shared" si="6"/>
        <v>4</v>
      </c>
      <c r="P6" s="143">
        <v>42.29</v>
      </c>
      <c r="Q6" s="140">
        <f t="shared" si="7"/>
        <v>3</v>
      </c>
      <c r="R6" s="143">
        <v>42.31</v>
      </c>
      <c r="S6" s="140">
        <f t="shared" si="8"/>
        <v>3</v>
      </c>
      <c r="T6" s="143">
        <v>42.34</v>
      </c>
      <c r="U6" s="140">
        <f t="shared" si="9"/>
        <v>2</v>
      </c>
      <c r="V6" s="67">
        <v>42.37</v>
      </c>
      <c r="W6" s="140">
        <f t="shared" si="10"/>
        <v>1</v>
      </c>
      <c r="X6" s="548">
        <v>42.39</v>
      </c>
      <c r="Y6" s="140">
        <f t="shared" si="11"/>
        <v>3</v>
      </c>
      <c r="Z6" s="143">
        <v>42.3</v>
      </c>
      <c r="AA6" s="140">
        <f t="shared" si="12"/>
        <v>2</v>
      </c>
      <c r="AB6" s="139">
        <f t="shared" si="13"/>
        <v>42.345000000000006</v>
      </c>
      <c r="AC6" s="64"/>
    </row>
    <row r="7" spans="1:29" ht="30" customHeight="1" thickBot="1" x14ac:dyDescent="0.25">
      <c r="A7" s="87">
        <f t="shared" si="0"/>
        <v>3</v>
      </c>
      <c r="B7" s="60" t="s">
        <v>21</v>
      </c>
      <c r="C7" s="483">
        <v>15</v>
      </c>
      <c r="D7" s="67">
        <v>42.52</v>
      </c>
      <c r="E7" s="126">
        <f t="shared" si="1"/>
        <v>2</v>
      </c>
      <c r="F7" s="457">
        <v>42.55</v>
      </c>
      <c r="G7" s="140">
        <f t="shared" si="2"/>
        <v>8</v>
      </c>
      <c r="H7" s="143">
        <v>42.35</v>
      </c>
      <c r="I7" s="140">
        <f t="shared" si="3"/>
        <v>4</v>
      </c>
      <c r="J7" s="143">
        <v>42.28</v>
      </c>
      <c r="K7" s="140">
        <f t="shared" si="4"/>
        <v>6</v>
      </c>
      <c r="L7" s="143">
        <v>42.73</v>
      </c>
      <c r="M7" s="140">
        <f t="shared" si="5"/>
        <v>7</v>
      </c>
      <c r="N7" s="67">
        <v>42.46</v>
      </c>
      <c r="O7" s="140">
        <f t="shared" si="6"/>
        <v>3</v>
      </c>
      <c r="P7" s="143">
        <v>42.26</v>
      </c>
      <c r="Q7" s="140">
        <f t="shared" si="7"/>
        <v>1</v>
      </c>
      <c r="R7" s="143">
        <v>42.3</v>
      </c>
      <c r="S7" s="140">
        <f t="shared" si="8"/>
        <v>2</v>
      </c>
      <c r="T7" s="143">
        <v>42.6</v>
      </c>
      <c r="U7" s="140">
        <f t="shared" si="9"/>
        <v>6</v>
      </c>
      <c r="V7" s="67">
        <v>42.55</v>
      </c>
      <c r="W7" s="140">
        <f t="shared" si="10"/>
        <v>3</v>
      </c>
      <c r="X7" s="143">
        <v>42.45</v>
      </c>
      <c r="Y7" s="140">
        <f t="shared" si="11"/>
        <v>4</v>
      </c>
      <c r="Z7" s="143">
        <v>42.52</v>
      </c>
      <c r="AA7" s="140">
        <f t="shared" si="12"/>
        <v>7</v>
      </c>
      <c r="AB7" s="139">
        <f t="shared" si="13"/>
        <v>42.464166666666664</v>
      </c>
      <c r="AC7" s="64"/>
    </row>
    <row r="8" spans="1:29" ht="30" customHeight="1" thickBot="1" x14ac:dyDescent="0.25">
      <c r="A8" s="87">
        <f t="shared" si="0"/>
        <v>4</v>
      </c>
      <c r="B8" s="60" t="s">
        <v>7</v>
      </c>
      <c r="C8" s="483" t="s">
        <v>8</v>
      </c>
      <c r="D8" s="67">
        <v>42.62</v>
      </c>
      <c r="E8" s="126">
        <f t="shared" si="1"/>
        <v>4</v>
      </c>
      <c r="F8" s="67">
        <v>42.1</v>
      </c>
      <c r="G8" s="140">
        <f t="shared" si="2"/>
        <v>1</v>
      </c>
      <c r="H8" s="143">
        <v>42.48</v>
      </c>
      <c r="I8" s="140">
        <f t="shared" si="3"/>
        <v>6</v>
      </c>
      <c r="J8" s="143">
        <v>42.15</v>
      </c>
      <c r="K8" s="140">
        <f t="shared" si="4"/>
        <v>1</v>
      </c>
      <c r="L8" s="143">
        <v>42.67</v>
      </c>
      <c r="M8" s="140">
        <f t="shared" si="5"/>
        <v>6</v>
      </c>
      <c r="N8" s="67">
        <v>42.53</v>
      </c>
      <c r="O8" s="140">
        <f t="shared" si="6"/>
        <v>5</v>
      </c>
      <c r="P8" s="143">
        <v>42.48</v>
      </c>
      <c r="Q8" s="140">
        <f t="shared" si="7"/>
        <v>6</v>
      </c>
      <c r="R8" s="143">
        <v>42.22</v>
      </c>
      <c r="S8" s="140">
        <f t="shared" si="8"/>
        <v>1</v>
      </c>
      <c r="T8" s="143">
        <v>42.45</v>
      </c>
      <c r="U8" s="140">
        <f t="shared" si="9"/>
        <v>3</v>
      </c>
      <c r="V8" s="457">
        <v>42.78</v>
      </c>
      <c r="W8" s="140">
        <f t="shared" si="10"/>
        <v>7</v>
      </c>
      <c r="X8" s="143">
        <v>42.64</v>
      </c>
      <c r="Y8" s="140">
        <f t="shared" si="11"/>
        <v>6</v>
      </c>
      <c r="Z8" s="143">
        <v>42.67</v>
      </c>
      <c r="AA8" s="140">
        <f t="shared" si="12"/>
        <v>8</v>
      </c>
      <c r="AB8" s="139">
        <f t="shared" si="13"/>
        <v>42.482500000000002</v>
      </c>
      <c r="AC8" s="64"/>
    </row>
    <row r="9" spans="1:29" ht="30" customHeight="1" thickBot="1" x14ac:dyDescent="0.25">
      <c r="A9" s="87">
        <f t="shared" si="0"/>
        <v>5</v>
      </c>
      <c r="B9" s="60" t="s">
        <v>28</v>
      </c>
      <c r="C9" s="483" t="s">
        <v>8</v>
      </c>
      <c r="D9" s="67">
        <v>42.68</v>
      </c>
      <c r="E9" s="126">
        <f t="shared" si="1"/>
        <v>5</v>
      </c>
      <c r="F9" s="67">
        <v>42.21</v>
      </c>
      <c r="G9" s="140">
        <f t="shared" si="2"/>
        <v>4</v>
      </c>
      <c r="H9" s="143">
        <v>42.33</v>
      </c>
      <c r="I9" s="140">
        <f t="shared" si="3"/>
        <v>2</v>
      </c>
      <c r="J9" s="143">
        <v>42.26</v>
      </c>
      <c r="K9" s="140">
        <f t="shared" si="4"/>
        <v>4</v>
      </c>
      <c r="L9" s="143">
        <v>42.4</v>
      </c>
      <c r="M9" s="140">
        <f t="shared" si="5"/>
        <v>1</v>
      </c>
      <c r="N9" s="67">
        <v>42.45</v>
      </c>
      <c r="O9" s="140">
        <f t="shared" si="6"/>
        <v>1</v>
      </c>
      <c r="P9" s="143">
        <v>42.44</v>
      </c>
      <c r="Q9" s="140">
        <f t="shared" si="7"/>
        <v>5</v>
      </c>
      <c r="R9" s="548">
        <v>42.99</v>
      </c>
      <c r="S9" s="140">
        <f t="shared" si="8"/>
        <v>12</v>
      </c>
      <c r="T9" s="143">
        <v>42.79</v>
      </c>
      <c r="U9" s="140">
        <f t="shared" si="9"/>
        <v>10</v>
      </c>
      <c r="V9" s="67">
        <v>42.71</v>
      </c>
      <c r="W9" s="140">
        <f t="shared" si="10"/>
        <v>6</v>
      </c>
      <c r="X9" s="143">
        <v>42.5</v>
      </c>
      <c r="Y9" s="140">
        <f t="shared" si="11"/>
        <v>5</v>
      </c>
      <c r="Z9" s="143">
        <v>42.44</v>
      </c>
      <c r="AA9" s="140">
        <f t="shared" si="12"/>
        <v>5</v>
      </c>
      <c r="AB9" s="139">
        <f t="shared" si="13"/>
        <v>42.516666666666666</v>
      </c>
      <c r="AC9" s="64"/>
    </row>
    <row r="10" spans="1:29" ht="30" customHeight="1" thickBot="1" x14ac:dyDescent="0.25">
      <c r="A10" s="87">
        <f t="shared" si="0"/>
        <v>6</v>
      </c>
      <c r="B10" s="60" t="s">
        <v>146</v>
      </c>
      <c r="C10" s="483" t="s">
        <v>8</v>
      </c>
      <c r="D10" s="67">
        <v>42.83</v>
      </c>
      <c r="E10" s="126">
        <f t="shared" si="1"/>
        <v>10</v>
      </c>
      <c r="F10" s="67">
        <v>42.57</v>
      </c>
      <c r="G10" s="140">
        <f t="shared" si="2"/>
        <v>9</v>
      </c>
      <c r="H10" s="143">
        <v>42.52</v>
      </c>
      <c r="I10" s="140">
        <f t="shared" si="3"/>
        <v>8</v>
      </c>
      <c r="J10" s="143">
        <v>42.24</v>
      </c>
      <c r="K10" s="140">
        <f t="shared" si="4"/>
        <v>3</v>
      </c>
      <c r="L10" s="143">
        <v>42.92</v>
      </c>
      <c r="M10" s="140">
        <f t="shared" si="5"/>
        <v>10</v>
      </c>
      <c r="N10" s="67">
        <v>42.53</v>
      </c>
      <c r="O10" s="140">
        <f t="shared" si="6"/>
        <v>5</v>
      </c>
      <c r="P10" s="143">
        <v>42.43</v>
      </c>
      <c r="Q10" s="140">
        <f t="shared" si="7"/>
        <v>4</v>
      </c>
      <c r="R10" s="143">
        <v>42.39</v>
      </c>
      <c r="S10" s="140">
        <f t="shared" si="8"/>
        <v>5</v>
      </c>
      <c r="T10" s="143">
        <v>42.49</v>
      </c>
      <c r="U10" s="140">
        <f t="shared" si="9"/>
        <v>4</v>
      </c>
      <c r="V10" s="67">
        <v>42.66</v>
      </c>
      <c r="W10" s="140">
        <f t="shared" si="10"/>
        <v>4</v>
      </c>
      <c r="X10" s="143">
        <v>42.32</v>
      </c>
      <c r="Y10" s="140">
        <f t="shared" si="11"/>
        <v>1</v>
      </c>
      <c r="Z10" s="548">
        <v>42.76</v>
      </c>
      <c r="AA10" s="140">
        <f t="shared" si="12"/>
        <v>11</v>
      </c>
      <c r="AB10" s="139">
        <f t="shared" si="13"/>
        <v>42.555</v>
      </c>
      <c r="AC10" s="64"/>
    </row>
    <row r="11" spans="1:29" ht="30" customHeight="1" thickBot="1" x14ac:dyDescent="0.25">
      <c r="A11" s="87">
        <f t="shared" si="0"/>
        <v>7</v>
      </c>
      <c r="B11" s="60" t="s">
        <v>48</v>
      </c>
      <c r="C11" s="483" t="s">
        <v>8</v>
      </c>
      <c r="D11" s="67">
        <v>42.76</v>
      </c>
      <c r="E11" s="126">
        <f t="shared" si="1"/>
        <v>8</v>
      </c>
      <c r="F11" s="67">
        <v>42.58</v>
      </c>
      <c r="G11" s="140">
        <f t="shared" si="2"/>
        <v>10</v>
      </c>
      <c r="H11" s="143">
        <v>42.47</v>
      </c>
      <c r="I11" s="140">
        <f t="shared" si="3"/>
        <v>5</v>
      </c>
      <c r="J11" s="548">
        <v>42.85</v>
      </c>
      <c r="K11" s="140">
        <f t="shared" si="4"/>
        <v>14</v>
      </c>
      <c r="L11" s="143">
        <v>42.6</v>
      </c>
      <c r="M11" s="140">
        <f t="shared" si="5"/>
        <v>4</v>
      </c>
      <c r="N11" s="67">
        <v>42.91</v>
      </c>
      <c r="O11" s="140">
        <f t="shared" si="6"/>
        <v>11</v>
      </c>
      <c r="P11" s="143">
        <v>42.69</v>
      </c>
      <c r="Q11" s="140">
        <f t="shared" si="7"/>
        <v>11</v>
      </c>
      <c r="R11" s="143">
        <v>42.6</v>
      </c>
      <c r="S11" s="140">
        <f t="shared" si="8"/>
        <v>6</v>
      </c>
      <c r="T11" s="143">
        <v>42.66</v>
      </c>
      <c r="U11" s="140">
        <f t="shared" si="9"/>
        <v>7</v>
      </c>
      <c r="V11" s="67">
        <v>42.7</v>
      </c>
      <c r="W11" s="140">
        <f t="shared" si="10"/>
        <v>5</v>
      </c>
      <c r="X11" s="143">
        <v>43.07</v>
      </c>
      <c r="Y11" s="140">
        <f t="shared" si="11"/>
        <v>12</v>
      </c>
      <c r="Z11" s="143">
        <v>42.41</v>
      </c>
      <c r="AA11" s="140">
        <f t="shared" si="12"/>
        <v>4</v>
      </c>
      <c r="AB11" s="139">
        <f t="shared" si="13"/>
        <v>42.691666666666663</v>
      </c>
      <c r="AC11" s="64"/>
    </row>
    <row r="12" spans="1:29" ht="30" customHeight="1" thickBot="1" x14ac:dyDescent="0.25">
      <c r="A12" s="87">
        <f t="shared" si="0"/>
        <v>8</v>
      </c>
      <c r="B12" s="60" t="s">
        <v>17</v>
      </c>
      <c r="C12" s="483" t="s">
        <v>8</v>
      </c>
      <c r="D12" s="67">
        <v>42.68</v>
      </c>
      <c r="E12" s="126">
        <f t="shared" si="1"/>
        <v>5</v>
      </c>
      <c r="F12" s="67">
        <v>42.51</v>
      </c>
      <c r="G12" s="140">
        <f t="shared" si="2"/>
        <v>6</v>
      </c>
      <c r="H12" s="143">
        <v>42.5</v>
      </c>
      <c r="I12" s="140">
        <f t="shared" si="3"/>
        <v>7</v>
      </c>
      <c r="J12" s="143">
        <v>42.52</v>
      </c>
      <c r="K12" s="140">
        <f t="shared" si="4"/>
        <v>9</v>
      </c>
      <c r="L12" s="143">
        <v>42.91</v>
      </c>
      <c r="M12" s="140">
        <f t="shared" si="5"/>
        <v>9</v>
      </c>
      <c r="N12" s="67">
        <v>42.84</v>
      </c>
      <c r="O12" s="140">
        <f t="shared" si="6"/>
        <v>9</v>
      </c>
      <c r="P12" s="143">
        <v>42.63</v>
      </c>
      <c r="Q12" s="140">
        <f t="shared" si="7"/>
        <v>9</v>
      </c>
      <c r="R12" s="143">
        <v>43.13</v>
      </c>
      <c r="S12" s="140">
        <f t="shared" si="8"/>
        <v>13</v>
      </c>
      <c r="T12" s="143">
        <v>42.68</v>
      </c>
      <c r="U12" s="140">
        <f t="shared" si="9"/>
        <v>8</v>
      </c>
      <c r="V12" s="67">
        <v>42.86</v>
      </c>
      <c r="W12" s="140">
        <f t="shared" si="10"/>
        <v>9</v>
      </c>
      <c r="X12" s="143">
        <v>42.78</v>
      </c>
      <c r="Y12" s="140">
        <f t="shared" si="11"/>
        <v>7</v>
      </c>
      <c r="Z12" s="143">
        <v>42.5</v>
      </c>
      <c r="AA12" s="549">
        <f t="shared" si="12"/>
        <v>6</v>
      </c>
      <c r="AB12" s="139">
        <f t="shared" si="13"/>
        <v>42.711666666666673</v>
      </c>
      <c r="AC12" s="64"/>
    </row>
    <row r="13" spans="1:29" ht="30" customHeight="1" thickBot="1" x14ac:dyDescent="0.25">
      <c r="A13" s="87">
        <f t="shared" si="0"/>
        <v>9</v>
      </c>
      <c r="B13" s="60" t="s">
        <v>145</v>
      </c>
      <c r="C13" s="483">
        <v>7.5</v>
      </c>
      <c r="D13" s="67">
        <v>42.77</v>
      </c>
      <c r="E13" s="126">
        <f t="shared" si="1"/>
        <v>9</v>
      </c>
      <c r="F13" s="67">
        <v>42.66</v>
      </c>
      <c r="G13" s="549">
        <f t="shared" si="2"/>
        <v>12</v>
      </c>
      <c r="H13" s="143">
        <v>42.81</v>
      </c>
      <c r="I13" s="140">
        <f t="shared" si="3"/>
        <v>12</v>
      </c>
      <c r="J13" s="143">
        <v>42.51</v>
      </c>
      <c r="K13" s="140">
        <f t="shared" si="4"/>
        <v>8</v>
      </c>
      <c r="L13" s="143">
        <v>42.95</v>
      </c>
      <c r="M13" s="140">
        <f t="shared" si="5"/>
        <v>11</v>
      </c>
      <c r="N13" s="67">
        <v>42.63</v>
      </c>
      <c r="O13" s="140">
        <f t="shared" si="6"/>
        <v>7</v>
      </c>
      <c r="P13" s="143">
        <v>42.54</v>
      </c>
      <c r="Q13" s="140">
        <f t="shared" si="7"/>
        <v>7</v>
      </c>
      <c r="R13" s="143">
        <v>42.64</v>
      </c>
      <c r="S13" s="140">
        <f t="shared" si="8"/>
        <v>7</v>
      </c>
      <c r="T13" s="143">
        <v>42.52</v>
      </c>
      <c r="U13" s="140">
        <f t="shared" si="9"/>
        <v>5</v>
      </c>
      <c r="V13" s="67">
        <v>42.94</v>
      </c>
      <c r="W13" s="140">
        <f t="shared" si="10"/>
        <v>10</v>
      </c>
      <c r="X13" s="143">
        <v>42.86</v>
      </c>
      <c r="Y13" s="140">
        <f t="shared" si="11"/>
        <v>9</v>
      </c>
      <c r="Z13" s="143">
        <v>42.73</v>
      </c>
      <c r="AA13" s="140">
        <f t="shared" si="12"/>
        <v>10</v>
      </c>
      <c r="AB13" s="139">
        <f t="shared" si="13"/>
        <v>42.713333333333331</v>
      </c>
      <c r="AC13" s="64"/>
    </row>
    <row r="14" spans="1:29" ht="30" customHeight="1" thickBot="1" x14ac:dyDescent="0.25">
      <c r="A14" s="87">
        <f t="shared" si="0"/>
        <v>10</v>
      </c>
      <c r="B14" s="60" t="s">
        <v>18</v>
      </c>
      <c r="C14" s="483" t="s">
        <v>8</v>
      </c>
      <c r="D14" s="67">
        <v>42.72</v>
      </c>
      <c r="E14" s="126">
        <f t="shared" si="1"/>
        <v>7</v>
      </c>
      <c r="F14" s="67">
        <v>42.64</v>
      </c>
      <c r="G14" s="140">
        <f t="shared" si="2"/>
        <v>11</v>
      </c>
      <c r="H14" s="143">
        <v>42.59</v>
      </c>
      <c r="I14" s="140">
        <f t="shared" si="3"/>
        <v>9</v>
      </c>
      <c r="J14" s="143">
        <v>42.43</v>
      </c>
      <c r="K14" s="140">
        <f t="shared" si="4"/>
        <v>7</v>
      </c>
      <c r="L14" s="143">
        <v>42.64</v>
      </c>
      <c r="M14" s="140">
        <f t="shared" si="5"/>
        <v>5</v>
      </c>
      <c r="N14" s="67">
        <v>42.72</v>
      </c>
      <c r="O14" s="140">
        <f t="shared" si="6"/>
        <v>8</v>
      </c>
      <c r="P14" s="143">
        <v>42.57</v>
      </c>
      <c r="Q14" s="549">
        <f t="shared" si="7"/>
        <v>8</v>
      </c>
      <c r="R14" s="143">
        <v>42.77</v>
      </c>
      <c r="S14" s="140">
        <f t="shared" si="8"/>
        <v>9</v>
      </c>
      <c r="T14" s="143">
        <v>42.82</v>
      </c>
      <c r="U14" s="140">
        <f t="shared" si="9"/>
        <v>11</v>
      </c>
      <c r="V14" s="67">
        <v>43.14</v>
      </c>
      <c r="W14" s="140">
        <f t="shared" si="10"/>
        <v>12</v>
      </c>
      <c r="X14" s="143">
        <v>42.94</v>
      </c>
      <c r="Y14" s="140">
        <f t="shared" si="11"/>
        <v>10</v>
      </c>
      <c r="Z14" s="143">
        <v>42.68</v>
      </c>
      <c r="AA14" s="140">
        <f t="shared" si="12"/>
        <v>9</v>
      </c>
      <c r="AB14" s="139">
        <f t="shared" si="13"/>
        <v>42.721666666666664</v>
      </c>
      <c r="AC14" s="64"/>
    </row>
    <row r="15" spans="1:29" ht="30" customHeight="1" thickBot="1" x14ac:dyDescent="0.25">
      <c r="A15" s="87">
        <f t="shared" si="0"/>
        <v>11</v>
      </c>
      <c r="B15" s="60" t="s">
        <v>37</v>
      </c>
      <c r="C15" s="483" t="s">
        <v>8</v>
      </c>
      <c r="D15" s="457">
        <v>43.29</v>
      </c>
      <c r="E15" s="126">
        <f t="shared" si="1"/>
        <v>12</v>
      </c>
      <c r="F15" s="67">
        <v>42.54</v>
      </c>
      <c r="G15" s="140">
        <f t="shared" si="2"/>
        <v>7</v>
      </c>
      <c r="H15" s="143">
        <v>42.64</v>
      </c>
      <c r="I15" s="140">
        <f t="shared" si="3"/>
        <v>10</v>
      </c>
      <c r="J15" s="143">
        <v>42.52</v>
      </c>
      <c r="K15" s="140">
        <f t="shared" si="4"/>
        <v>9</v>
      </c>
      <c r="L15" s="143">
        <v>42.9</v>
      </c>
      <c r="M15" s="140">
        <f t="shared" si="5"/>
        <v>8</v>
      </c>
      <c r="N15" s="67">
        <v>42.87</v>
      </c>
      <c r="O15" s="140">
        <f t="shared" si="6"/>
        <v>10</v>
      </c>
      <c r="P15" s="143">
        <v>42.64</v>
      </c>
      <c r="Q15" s="140">
        <f t="shared" si="7"/>
        <v>10</v>
      </c>
      <c r="R15" s="143">
        <v>42.74</v>
      </c>
      <c r="S15" s="140">
        <f t="shared" si="8"/>
        <v>8</v>
      </c>
      <c r="T15" s="143">
        <v>42.78</v>
      </c>
      <c r="U15" s="140">
        <f t="shared" si="9"/>
        <v>9</v>
      </c>
      <c r="V15" s="67">
        <v>42.84</v>
      </c>
      <c r="W15" s="140">
        <f t="shared" si="10"/>
        <v>8</v>
      </c>
      <c r="X15" s="143">
        <v>42.85</v>
      </c>
      <c r="Y15" s="140">
        <f t="shared" si="11"/>
        <v>8</v>
      </c>
      <c r="Z15" s="143">
        <v>42.38</v>
      </c>
      <c r="AA15" s="140">
        <f t="shared" si="12"/>
        <v>3</v>
      </c>
      <c r="AB15" s="139">
        <f t="shared" si="13"/>
        <v>42.749166666666667</v>
      </c>
      <c r="AC15" s="64"/>
    </row>
    <row r="16" spans="1:29" ht="30" customHeight="1" thickBot="1" x14ac:dyDescent="0.25">
      <c r="A16" s="87">
        <f t="shared" si="0"/>
        <v>12</v>
      </c>
      <c r="B16" s="60" t="s">
        <v>29</v>
      </c>
      <c r="C16" s="483" t="s">
        <v>8</v>
      </c>
      <c r="D16" s="67">
        <v>43.33</v>
      </c>
      <c r="E16" s="126">
        <f t="shared" si="1"/>
        <v>13</v>
      </c>
      <c r="F16" s="67">
        <v>42.49</v>
      </c>
      <c r="G16" s="140">
        <f t="shared" si="2"/>
        <v>5</v>
      </c>
      <c r="H16" s="143">
        <v>42.76</v>
      </c>
      <c r="I16" s="140">
        <f t="shared" si="3"/>
        <v>11</v>
      </c>
      <c r="J16" s="143">
        <v>42.53</v>
      </c>
      <c r="K16" s="140">
        <f t="shared" si="4"/>
        <v>11</v>
      </c>
      <c r="L16" s="548">
        <v>43.16</v>
      </c>
      <c r="M16" s="140">
        <f t="shared" si="5"/>
        <v>14</v>
      </c>
      <c r="N16" s="67">
        <v>42.98</v>
      </c>
      <c r="O16" s="140">
        <f t="shared" si="6"/>
        <v>12</v>
      </c>
      <c r="P16" s="143">
        <v>42.73</v>
      </c>
      <c r="Q16" s="140">
        <f t="shared" si="7"/>
        <v>12</v>
      </c>
      <c r="R16" s="143">
        <v>42.87</v>
      </c>
      <c r="S16" s="140">
        <f t="shared" si="8"/>
        <v>10</v>
      </c>
      <c r="T16" s="143">
        <v>43.13</v>
      </c>
      <c r="U16" s="140">
        <f t="shared" si="9"/>
        <v>14</v>
      </c>
      <c r="V16" s="67">
        <v>43.18</v>
      </c>
      <c r="W16" s="140">
        <f t="shared" si="10"/>
        <v>13</v>
      </c>
      <c r="X16" s="143">
        <v>42.95</v>
      </c>
      <c r="Y16" s="140">
        <f t="shared" si="11"/>
        <v>11</v>
      </c>
      <c r="Z16" s="143">
        <v>42.78</v>
      </c>
      <c r="AA16" s="140">
        <f t="shared" si="12"/>
        <v>12</v>
      </c>
      <c r="AB16" s="139">
        <f t="shared" si="13"/>
        <v>42.907499999999999</v>
      </c>
      <c r="AC16" s="64"/>
    </row>
    <row r="17" spans="1:29" ht="30" customHeight="1" thickBot="1" x14ac:dyDescent="0.25">
      <c r="A17" s="87">
        <f t="shared" si="0"/>
        <v>13</v>
      </c>
      <c r="B17" s="60" t="s">
        <v>20</v>
      </c>
      <c r="C17" s="483" t="s">
        <v>8</v>
      </c>
      <c r="D17" s="67">
        <v>43.27</v>
      </c>
      <c r="E17" s="126">
        <f t="shared" si="1"/>
        <v>11</v>
      </c>
      <c r="F17" s="67">
        <v>43</v>
      </c>
      <c r="G17" s="140">
        <f t="shared" si="2"/>
        <v>14</v>
      </c>
      <c r="H17" s="143">
        <v>43.26</v>
      </c>
      <c r="I17" s="140">
        <f t="shared" si="3"/>
        <v>14</v>
      </c>
      <c r="J17" s="143">
        <v>42.67</v>
      </c>
      <c r="K17" s="140">
        <f t="shared" si="4"/>
        <v>12</v>
      </c>
      <c r="L17" s="143">
        <v>43.07</v>
      </c>
      <c r="M17" s="140">
        <f t="shared" si="5"/>
        <v>13</v>
      </c>
      <c r="N17" s="67">
        <v>43.17</v>
      </c>
      <c r="O17" s="140">
        <f t="shared" si="6"/>
        <v>13</v>
      </c>
      <c r="P17" s="548">
        <v>43.36</v>
      </c>
      <c r="Q17" s="140">
        <f t="shared" si="7"/>
        <v>15</v>
      </c>
      <c r="R17" s="143">
        <v>42.94</v>
      </c>
      <c r="S17" s="140">
        <f t="shared" si="8"/>
        <v>11</v>
      </c>
      <c r="T17" s="143">
        <v>42.96</v>
      </c>
      <c r="U17" s="140">
        <f t="shared" si="9"/>
        <v>12</v>
      </c>
      <c r="V17" s="67">
        <v>43.11</v>
      </c>
      <c r="W17" s="140">
        <f t="shared" si="10"/>
        <v>11</v>
      </c>
      <c r="X17" s="143">
        <v>43.15</v>
      </c>
      <c r="Y17" s="140">
        <f t="shared" si="11"/>
        <v>13</v>
      </c>
      <c r="Z17" s="143">
        <v>43.05</v>
      </c>
      <c r="AA17" s="140">
        <f t="shared" si="12"/>
        <v>13</v>
      </c>
      <c r="AB17" s="139">
        <f t="shared" si="13"/>
        <v>43.084166666666668</v>
      </c>
      <c r="AC17" s="64"/>
    </row>
    <row r="18" spans="1:29" ht="30" customHeight="1" thickBot="1" x14ac:dyDescent="0.25">
      <c r="A18" s="87">
        <f t="shared" si="0"/>
        <v>14</v>
      </c>
      <c r="B18" s="60" t="s">
        <v>71</v>
      </c>
      <c r="C18" s="483" t="s">
        <v>8</v>
      </c>
      <c r="D18" s="67">
        <v>43.61</v>
      </c>
      <c r="E18" s="126">
        <f t="shared" si="1"/>
        <v>15</v>
      </c>
      <c r="F18" s="67">
        <v>42.89</v>
      </c>
      <c r="G18" s="140">
        <f t="shared" si="2"/>
        <v>13</v>
      </c>
      <c r="H18" s="143">
        <v>43.49</v>
      </c>
      <c r="I18" s="140">
        <f t="shared" si="3"/>
        <v>15</v>
      </c>
      <c r="J18" s="143">
        <v>42.82</v>
      </c>
      <c r="K18" s="140">
        <f t="shared" si="4"/>
        <v>13</v>
      </c>
      <c r="L18" s="143">
        <v>42.99</v>
      </c>
      <c r="M18" s="140">
        <f t="shared" si="5"/>
        <v>12</v>
      </c>
      <c r="N18" s="67">
        <v>43.38</v>
      </c>
      <c r="O18" s="140">
        <f t="shared" si="6"/>
        <v>14</v>
      </c>
      <c r="P18" s="143">
        <v>43</v>
      </c>
      <c r="Q18" s="140">
        <f t="shared" si="7"/>
        <v>13</v>
      </c>
      <c r="R18" s="143">
        <v>43.27</v>
      </c>
      <c r="S18" s="140">
        <f t="shared" si="8"/>
        <v>15</v>
      </c>
      <c r="T18" s="143">
        <v>43.06</v>
      </c>
      <c r="U18" s="140">
        <f t="shared" si="9"/>
        <v>13</v>
      </c>
      <c r="V18" s="67">
        <v>43.48</v>
      </c>
      <c r="W18" s="549">
        <f t="shared" si="10"/>
        <v>14</v>
      </c>
      <c r="X18" s="143">
        <v>43.96</v>
      </c>
      <c r="Y18" s="140">
        <f t="shared" si="11"/>
        <v>15</v>
      </c>
      <c r="Z18" s="143">
        <v>43.08</v>
      </c>
      <c r="AA18" s="140">
        <f t="shared" si="12"/>
        <v>14</v>
      </c>
      <c r="AB18" s="139">
        <f t="shared" si="13"/>
        <v>43.252499999999998</v>
      </c>
      <c r="AC18" s="64"/>
    </row>
    <row r="19" spans="1:29" ht="30" customHeight="1" thickBot="1" x14ac:dyDescent="0.25">
      <c r="A19" s="87">
        <f t="shared" si="0"/>
        <v>15</v>
      </c>
      <c r="B19" s="60" t="s">
        <v>95</v>
      </c>
      <c r="C19" s="483">
        <v>10</v>
      </c>
      <c r="D19" s="67">
        <v>43.59</v>
      </c>
      <c r="E19" s="126">
        <f t="shared" si="1"/>
        <v>14</v>
      </c>
      <c r="F19" s="67">
        <v>43.01</v>
      </c>
      <c r="G19" s="140">
        <f t="shared" si="2"/>
        <v>15</v>
      </c>
      <c r="H19" s="143">
        <v>43.2</v>
      </c>
      <c r="I19" s="140">
        <f t="shared" si="3"/>
        <v>13</v>
      </c>
      <c r="J19" s="143">
        <v>43.03</v>
      </c>
      <c r="K19" s="549">
        <f t="shared" si="4"/>
        <v>15</v>
      </c>
      <c r="L19" s="143">
        <v>43.43</v>
      </c>
      <c r="M19" s="140">
        <f t="shared" si="5"/>
        <v>15</v>
      </c>
      <c r="N19" s="67">
        <v>43.55</v>
      </c>
      <c r="O19" s="140">
        <f t="shared" si="6"/>
        <v>15</v>
      </c>
      <c r="P19" s="143">
        <v>43.35</v>
      </c>
      <c r="Q19" s="140">
        <f t="shared" si="7"/>
        <v>14</v>
      </c>
      <c r="R19" s="143">
        <v>43.26</v>
      </c>
      <c r="S19" s="140">
        <f t="shared" si="8"/>
        <v>14</v>
      </c>
      <c r="T19" s="143">
        <v>43.13</v>
      </c>
      <c r="U19" s="140">
        <f t="shared" si="9"/>
        <v>14</v>
      </c>
      <c r="V19" s="67">
        <v>43.7</v>
      </c>
      <c r="W19" s="140">
        <f t="shared" si="10"/>
        <v>15</v>
      </c>
      <c r="X19" s="143">
        <v>43.84</v>
      </c>
      <c r="Y19" s="140">
        <f t="shared" si="11"/>
        <v>14</v>
      </c>
      <c r="Z19" s="143">
        <v>43.56</v>
      </c>
      <c r="AA19" s="140">
        <f t="shared" si="12"/>
        <v>15</v>
      </c>
      <c r="AB19" s="139">
        <f t="shared" si="13"/>
        <v>43.38750000000001</v>
      </c>
      <c r="AC19" s="64"/>
    </row>
    <row r="20" spans="1:29" ht="30" customHeight="1" thickBot="1" x14ac:dyDescent="0.25">
      <c r="A20" s="87">
        <f t="shared" si="0"/>
        <v>16</v>
      </c>
      <c r="B20" s="60" t="s">
        <v>142</v>
      </c>
      <c r="C20" s="127" t="s">
        <v>8</v>
      </c>
      <c r="D20" s="67">
        <v>44.26</v>
      </c>
      <c r="E20" s="126">
        <f t="shared" si="1"/>
        <v>16</v>
      </c>
      <c r="F20" s="67">
        <v>43.72</v>
      </c>
      <c r="G20" s="140">
        <f t="shared" si="2"/>
        <v>16</v>
      </c>
      <c r="H20" s="143">
        <v>44.45</v>
      </c>
      <c r="I20" s="140">
        <f t="shared" si="3"/>
        <v>16</v>
      </c>
      <c r="J20" s="143">
        <v>43.89</v>
      </c>
      <c r="K20" s="140">
        <f t="shared" si="4"/>
        <v>16</v>
      </c>
      <c r="L20" s="143">
        <v>44.41</v>
      </c>
      <c r="M20" s="140">
        <f t="shared" si="5"/>
        <v>16</v>
      </c>
      <c r="N20" s="67">
        <v>44.92</v>
      </c>
      <c r="O20" s="140">
        <f t="shared" si="6"/>
        <v>16</v>
      </c>
      <c r="P20" s="143">
        <v>43.46</v>
      </c>
      <c r="Q20" s="140">
        <f t="shared" si="7"/>
        <v>16</v>
      </c>
      <c r="R20" s="143">
        <v>43.58</v>
      </c>
      <c r="S20" s="140">
        <f t="shared" si="8"/>
        <v>16</v>
      </c>
      <c r="T20" s="548">
        <v>45.99</v>
      </c>
      <c r="U20" s="140">
        <f t="shared" si="9"/>
        <v>17</v>
      </c>
      <c r="V20" s="67">
        <v>44.46</v>
      </c>
      <c r="W20" s="140">
        <f t="shared" si="10"/>
        <v>16</v>
      </c>
      <c r="X20" s="143">
        <v>45.18</v>
      </c>
      <c r="Y20" s="140">
        <f t="shared" si="11"/>
        <v>17</v>
      </c>
      <c r="Z20" s="143">
        <v>44.28</v>
      </c>
      <c r="AA20" s="140">
        <f t="shared" si="12"/>
        <v>17</v>
      </c>
      <c r="AB20" s="139">
        <f t="shared" si="13"/>
        <v>44.383333333333326</v>
      </c>
      <c r="AC20" s="64"/>
    </row>
    <row r="21" spans="1:29" ht="30" customHeight="1" thickBot="1" x14ac:dyDescent="0.25">
      <c r="A21" s="87">
        <f t="shared" si="0"/>
        <v>17</v>
      </c>
      <c r="B21" s="60" t="s">
        <v>135</v>
      </c>
      <c r="C21" s="127" t="s">
        <v>8</v>
      </c>
      <c r="D21" s="67">
        <v>45.06</v>
      </c>
      <c r="E21" s="126">
        <f t="shared" si="1"/>
        <v>17</v>
      </c>
      <c r="F21" s="67">
        <v>44.26</v>
      </c>
      <c r="G21" s="140">
        <f t="shared" si="2"/>
        <v>17</v>
      </c>
      <c r="H21" s="143">
        <v>44.67</v>
      </c>
      <c r="I21" s="140">
        <f t="shared" si="3"/>
        <v>17</v>
      </c>
      <c r="J21" s="143">
        <v>44.31</v>
      </c>
      <c r="K21" s="140">
        <f t="shared" si="4"/>
        <v>17</v>
      </c>
      <c r="L21" s="143">
        <v>44.91</v>
      </c>
      <c r="M21" s="140">
        <f t="shared" si="5"/>
        <v>17</v>
      </c>
      <c r="N21" s="457">
        <v>45.9</v>
      </c>
      <c r="O21" s="140">
        <f t="shared" si="6"/>
        <v>17</v>
      </c>
      <c r="P21" s="143">
        <v>43.84</v>
      </c>
      <c r="Q21" s="140">
        <f t="shared" si="7"/>
        <v>17</v>
      </c>
      <c r="R21" s="143">
        <v>44.76</v>
      </c>
      <c r="S21" s="140">
        <f t="shared" si="8"/>
        <v>17</v>
      </c>
      <c r="T21" s="143">
        <v>45.1</v>
      </c>
      <c r="U21" s="140">
        <f t="shared" si="9"/>
        <v>16</v>
      </c>
      <c r="V21" s="67">
        <v>44.79</v>
      </c>
      <c r="W21" s="140">
        <f t="shared" si="10"/>
        <v>17</v>
      </c>
      <c r="X21" s="143">
        <v>44.3</v>
      </c>
      <c r="Y21" s="140">
        <f t="shared" si="11"/>
        <v>16</v>
      </c>
      <c r="Z21" s="143">
        <v>44.16</v>
      </c>
      <c r="AA21" s="140">
        <f t="shared" si="12"/>
        <v>16</v>
      </c>
      <c r="AB21" s="139">
        <f t="shared" si="13"/>
        <v>44.671666666666674</v>
      </c>
      <c r="AC21" s="64"/>
    </row>
    <row r="22" spans="1:29" ht="30" hidden="1" customHeight="1" thickBot="1" x14ac:dyDescent="0.25">
      <c r="A22" s="87" t="e">
        <f t="shared" ref="A22:A28" si="14">RANK(AB22,AB$5:AB$19,1)</f>
        <v>#DIV/0!</v>
      </c>
      <c r="B22" s="60"/>
      <c r="C22" s="127" t="s">
        <v>8</v>
      </c>
      <c r="D22" s="67"/>
      <c r="E22" s="126" t="e">
        <f t="shared" ref="E22:E28" si="15">RANK(D22,D$5:D$28,1)</f>
        <v>#N/A</v>
      </c>
      <c r="F22" s="67"/>
      <c r="G22" s="140" t="e">
        <f t="shared" ref="G22:G28" si="16">RANK(F22,F$5:F$28,1)</f>
        <v>#N/A</v>
      </c>
      <c r="H22" s="143"/>
      <c r="I22" s="140" t="e">
        <f t="shared" ref="I22:I28" si="17">RANK(H22,H$5:H$28,1)</f>
        <v>#N/A</v>
      </c>
      <c r="J22" s="143"/>
      <c r="K22" s="140" t="e">
        <f t="shared" ref="K22:K28" si="18">RANK(J22,J$5:J$28,1)</f>
        <v>#N/A</v>
      </c>
      <c r="L22" s="143"/>
      <c r="M22" s="140" t="e">
        <f t="shared" ref="M22:M28" si="19">RANK(L22,L$5:L$28,1)</f>
        <v>#N/A</v>
      </c>
      <c r="N22" s="67"/>
      <c r="O22" s="140" t="e">
        <f t="shared" ref="O22:O28" si="20">RANK(N22,N$5:N$28,1)</f>
        <v>#N/A</v>
      </c>
      <c r="P22" s="143"/>
      <c r="Q22" s="140" t="e">
        <f t="shared" ref="Q22:Q28" si="21">RANK(P22,P$5:P$28,1)</f>
        <v>#N/A</v>
      </c>
      <c r="R22" s="143"/>
      <c r="S22" s="140" t="e">
        <f t="shared" ref="S22:S28" si="22">RANK(R22,R$5:R$28,1)</f>
        <v>#N/A</v>
      </c>
      <c r="T22" s="143"/>
      <c r="U22" s="140" t="e">
        <f t="shared" ref="U22:U28" si="23">RANK(T22,T$5:T$28,1)</f>
        <v>#N/A</v>
      </c>
      <c r="V22" s="67"/>
      <c r="W22" s="140" t="e">
        <f t="shared" ref="W22:W28" si="24">RANK(V22,V$5:V$28,1)</f>
        <v>#N/A</v>
      </c>
      <c r="X22" s="143"/>
      <c r="Y22" s="140" t="e">
        <f t="shared" ref="Y22:Y28" si="25">RANK(X22,X$5:X$28,1)</f>
        <v>#N/A</v>
      </c>
      <c r="Z22" s="143"/>
      <c r="AA22" s="140" t="e">
        <f t="shared" ref="AA22:AA28" si="26">RANK(Z22,Z$5:Z$28,1)</f>
        <v>#N/A</v>
      </c>
      <c r="AB22" s="139" t="e">
        <f t="shared" ref="AB22:AB28" si="27">AVERAGEIF(D22:AA22,"&gt;25")</f>
        <v>#DIV/0!</v>
      </c>
    </row>
    <row r="23" spans="1:29" ht="30" hidden="1" customHeight="1" thickBot="1" x14ac:dyDescent="0.25">
      <c r="A23" s="87" t="e">
        <f t="shared" si="14"/>
        <v>#DIV/0!</v>
      </c>
      <c r="B23" s="60"/>
      <c r="C23" s="483" t="s">
        <v>8</v>
      </c>
      <c r="D23" s="67"/>
      <c r="E23" s="126" t="e">
        <f t="shared" si="15"/>
        <v>#N/A</v>
      </c>
      <c r="F23" s="67"/>
      <c r="G23" s="140" t="e">
        <f t="shared" si="16"/>
        <v>#N/A</v>
      </c>
      <c r="H23" s="143"/>
      <c r="I23" s="140" t="e">
        <f t="shared" si="17"/>
        <v>#N/A</v>
      </c>
      <c r="J23" s="143"/>
      <c r="K23" s="140" t="e">
        <f t="shared" si="18"/>
        <v>#N/A</v>
      </c>
      <c r="L23" s="143"/>
      <c r="M23" s="140" t="e">
        <f t="shared" si="19"/>
        <v>#N/A</v>
      </c>
      <c r="N23" s="67"/>
      <c r="O23" s="140" t="e">
        <f t="shared" si="20"/>
        <v>#N/A</v>
      </c>
      <c r="P23" s="143"/>
      <c r="Q23" s="140" t="e">
        <f t="shared" si="21"/>
        <v>#N/A</v>
      </c>
      <c r="R23" s="143"/>
      <c r="S23" s="140" t="e">
        <f t="shared" si="22"/>
        <v>#N/A</v>
      </c>
      <c r="T23" s="143"/>
      <c r="U23" s="140" t="e">
        <f t="shared" si="23"/>
        <v>#N/A</v>
      </c>
      <c r="V23" s="67"/>
      <c r="W23" s="140" t="e">
        <f t="shared" si="24"/>
        <v>#N/A</v>
      </c>
      <c r="X23" s="143"/>
      <c r="Y23" s="140" t="e">
        <f t="shared" si="25"/>
        <v>#N/A</v>
      </c>
      <c r="Z23" s="143"/>
      <c r="AA23" s="140" t="e">
        <f t="shared" si="26"/>
        <v>#N/A</v>
      </c>
      <c r="AB23" s="139" t="e">
        <f t="shared" si="27"/>
        <v>#DIV/0!</v>
      </c>
    </row>
    <row r="24" spans="1:29" ht="30" hidden="1" customHeight="1" thickBot="1" x14ac:dyDescent="0.25">
      <c r="A24" s="87" t="e">
        <f t="shared" si="14"/>
        <v>#DIV/0!</v>
      </c>
      <c r="B24" s="60"/>
      <c r="C24" s="483" t="s">
        <v>8</v>
      </c>
      <c r="D24" s="67"/>
      <c r="E24" s="126" t="e">
        <f t="shared" si="15"/>
        <v>#N/A</v>
      </c>
      <c r="F24" s="67"/>
      <c r="G24" s="140" t="e">
        <f t="shared" si="16"/>
        <v>#N/A</v>
      </c>
      <c r="H24" s="143"/>
      <c r="I24" s="140" t="e">
        <f t="shared" si="17"/>
        <v>#N/A</v>
      </c>
      <c r="J24" s="143"/>
      <c r="K24" s="140" t="e">
        <f t="shared" si="18"/>
        <v>#N/A</v>
      </c>
      <c r="L24" s="143"/>
      <c r="M24" s="140" t="e">
        <f t="shared" si="19"/>
        <v>#N/A</v>
      </c>
      <c r="N24" s="67"/>
      <c r="O24" s="140" t="e">
        <f t="shared" si="20"/>
        <v>#N/A</v>
      </c>
      <c r="P24" s="143"/>
      <c r="Q24" s="140" t="e">
        <f t="shared" si="21"/>
        <v>#N/A</v>
      </c>
      <c r="R24" s="143"/>
      <c r="S24" s="140" t="e">
        <f t="shared" si="22"/>
        <v>#N/A</v>
      </c>
      <c r="T24" s="143"/>
      <c r="U24" s="140" t="e">
        <f t="shared" si="23"/>
        <v>#N/A</v>
      </c>
      <c r="V24" s="67"/>
      <c r="W24" s="140" t="e">
        <f t="shared" si="24"/>
        <v>#N/A</v>
      </c>
      <c r="X24" s="143"/>
      <c r="Y24" s="140" t="e">
        <f t="shared" si="25"/>
        <v>#N/A</v>
      </c>
      <c r="Z24" s="143"/>
      <c r="AA24" s="140" t="e">
        <f t="shared" si="26"/>
        <v>#N/A</v>
      </c>
      <c r="AB24" s="139" t="e">
        <f t="shared" si="27"/>
        <v>#DIV/0!</v>
      </c>
    </row>
    <row r="25" spans="1:29" ht="30" hidden="1" customHeight="1" thickBot="1" x14ac:dyDescent="0.25">
      <c r="A25" s="87" t="e">
        <f t="shared" si="14"/>
        <v>#DIV/0!</v>
      </c>
      <c r="B25" s="60"/>
      <c r="C25" s="483" t="s">
        <v>8</v>
      </c>
      <c r="D25" s="67"/>
      <c r="E25" s="126" t="e">
        <f t="shared" si="15"/>
        <v>#N/A</v>
      </c>
      <c r="F25" s="67"/>
      <c r="G25" s="140" t="e">
        <f t="shared" si="16"/>
        <v>#N/A</v>
      </c>
      <c r="H25" s="143"/>
      <c r="I25" s="140" t="e">
        <f t="shared" si="17"/>
        <v>#N/A</v>
      </c>
      <c r="J25" s="143"/>
      <c r="K25" s="140" t="e">
        <f t="shared" si="18"/>
        <v>#N/A</v>
      </c>
      <c r="L25" s="143"/>
      <c r="M25" s="140" t="e">
        <f t="shared" si="19"/>
        <v>#N/A</v>
      </c>
      <c r="N25" s="67"/>
      <c r="O25" s="140" t="e">
        <f t="shared" si="20"/>
        <v>#N/A</v>
      </c>
      <c r="P25" s="143"/>
      <c r="Q25" s="140" t="e">
        <f t="shared" si="21"/>
        <v>#N/A</v>
      </c>
      <c r="R25" s="143"/>
      <c r="S25" s="140" t="e">
        <f t="shared" si="22"/>
        <v>#N/A</v>
      </c>
      <c r="T25" s="143"/>
      <c r="U25" s="140" t="e">
        <f t="shared" si="23"/>
        <v>#N/A</v>
      </c>
      <c r="V25" s="67"/>
      <c r="W25" s="140" t="e">
        <f t="shared" si="24"/>
        <v>#N/A</v>
      </c>
      <c r="X25" s="143"/>
      <c r="Y25" s="140" t="e">
        <f t="shared" si="25"/>
        <v>#N/A</v>
      </c>
      <c r="Z25" s="143"/>
      <c r="AA25" s="140" t="e">
        <f t="shared" si="26"/>
        <v>#N/A</v>
      </c>
      <c r="AB25" s="139" t="e">
        <f t="shared" si="27"/>
        <v>#DIV/0!</v>
      </c>
    </row>
    <row r="26" spans="1:29" ht="30" hidden="1" customHeight="1" thickBot="1" x14ac:dyDescent="0.25">
      <c r="A26" s="87" t="e">
        <f t="shared" si="14"/>
        <v>#DIV/0!</v>
      </c>
      <c r="B26" s="60"/>
      <c r="C26" s="483" t="s">
        <v>8</v>
      </c>
      <c r="D26" s="67"/>
      <c r="E26" s="126" t="e">
        <f t="shared" si="15"/>
        <v>#N/A</v>
      </c>
      <c r="F26" s="67"/>
      <c r="G26" s="140" t="e">
        <f t="shared" si="16"/>
        <v>#N/A</v>
      </c>
      <c r="H26" s="143"/>
      <c r="I26" s="140" t="e">
        <f t="shared" si="17"/>
        <v>#N/A</v>
      </c>
      <c r="J26" s="143"/>
      <c r="K26" s="140" t="e">
        <f t="shared" si="18"/>
        <v>#N/A</v>
      </c>
      <c r="L26" s="143"/>
      <c r="M26" s="140" t="e">
        <f t="shared" si="19"/>
        <v>#N/A</v>
      </c>
      <c r="N26" s="67"/>
      <c r="O26" s="140" t="e">
        <f t="shared" si="20"/>
        <v>#N/A</v>
      </c>
      <c r="P26" s="143"/>
      <c r="Q26" s="140" t="e">
        <f t="shared" si="21"/>
        <v>#N/A</v>
      </c>
      <c r="R26" s="143"/>
      <c r="S26" s="140" t="e">
        <f t="shared" si="22"/>
        <v>#N/A</v>
      </c>
      <c r="T26" s="143"/>
      <c r="U26" s="140" t="e">
        <f t="shared" si="23"/>
        <v>#N/A</v>
      </c>
      <c r="V26" s="67"/>
      <c r="W26" s="140" t="e">
        <f t="shared" si="24"/>
        <v>#N/A</v>
      </c>
      <c r="X26" s="143"/>
      <c r="Y26" s="140" t="e">
        <f t="shared" si="25"/>
        <v>#N/A</v>
      </c>
      <c r="Z26" s="143"/>
      <c r="AA26" s="140" t="e">
        <f t="shared" si="26"/>
        <v>#N/A</v>
      </c>
      <c r="AB26" s="139" t="e">
        <f t="shared" si="27"/>
        <v>#DIV/0!</v>
      </c>
    </row>
    <row r="27" spans="1:29" ht="30" hidden="1" customHeight="1" thickBot="1" x14ac:dyDescent="0.25">
      <c r="A27" s="87" t="e">
        <f t="shared" si="14"/>
        <v>#DIV/0!</v>
      </c>
      <c r="B27" s="60"/>
      <c r="C27" s="127" t="s">
        <v>8</v>
      </c>
      <c r="D27" s="67"/>
      <c r="E27" s="126" t="e">
        <f t="shared" si="15"/>
        <v>#N/A</v>
      </c>
      <c r="F27" s="67"/>
      <c r="G27" s="140" t="e">
        <f t="shared" si="16"/>
        <v>#N/A</v>
      </c>
      <c r="H27" s="143"/>
      <c r="I27" s="140" t="e">
        <f t="shared" si="17"/>
        <v>#N/A</v>
      </c>
      <c r="J27" s="143"/>
      <c r="K27" s="140" t="e">
        <f t="shared" si="18"/>
        <v>#N/A</v>
      </c>
      <c r="L27" s="143"/>
      <c r="M27" s="140" t="e">
        <f t="shared" si="19"/>
        <v>#N/A</v>
      </c>
      <c r="N27" s="67"/>
      <c r="O27" s="140" t="e">
        <f t="shared" si="20"/>
        <v>#N/A</v>
      </c>
      <c r="P27" s="143"/>
      <c r="Q27" s="140" t="e">
        <f t="shared" si="21"/>
        <v>#N/A</v>
      </c>
      <c r="R27" s="143"/>
      <c r="S27" s="140" t="e">
        <f t="shared" si="22"/>
        <v>#N/A</v>
      </c>
      <c r="T27" s="143"/>
      <c r="U27" s="140" t="e">
        <f t="shared" si="23"/>
        <v>#N/A</v>
      </c>
      <c r="V27" s="67"/>
      <c r="W27" s="140" t="e">
        <f t="shared" si="24"/>
        <v>#N/A</v>
      </c>
      <c r="X27" s="143"/>
      <c r="Y27" s="140" t="e">
        <f t="shared" si="25"/>
        <v>#N/A</v>
      </c>
      <c r="Z27" s="143"/>
      <c r="AA27" s="140" t="e">
        <f t="shared" si="26"/>
        <v>#N/A</v>
      </c>
      <c r="AB27" s="139" t="e">
        <f t="shared" si="27"/>
        <v>#DIV/0!</v>
      </c>
    </row>
    <row r="28" spans="1:29" ht="30" hidden="1" customHeight="1" thickBot="1" x14ac:dyDescent="0.25">
      <c r="A28" s="114" t="e">
        <f t="shared" si="14"/>
        <v>#DIV/0!</v>
      </c>
      <c r="B28" s="371"/>
      <c r="C28" s="489" t="s">
        <v>8</v>
      </c>
      <c r="D28" s="542"/>
      <c r="E28" s="541" t="e">
        <f t="shared" si="15"/>
        <v>#N/A</v>
      </c>
      <c r="F28" s="147"/>
      <c r="G28" s="144" t="e">
        <f t="shared" si="16"/>
        <v>#N/A</v>
      </c>
      <c r="H28" s="145"/>
      <c r="I28" s="144" t="e">
        <f t="shared" si="17"/>
        <v>#N/A</v>
      </c>
      <c r="J28" s="145"/>
      <c r="K28" s="144" t="e">
        <f t="shared" si="18"/>
        <v>#N/A</v>
      </c>
      <c r="L28" s="145"/>
      <c r="M28" s="144" t="e">
        <f t="shared" si="19"/>
        <v>#N/A</v>
      </c>
      <c r="N28" s="147"/>
      <c r="O28" s="144" t="e">
        <f t="shared" si="20"/>
        <v>#N/A</v>
      </c>
      <c r="P28" s="145"/>
      <c r="Q28" s="144" t="e">
        <f t="shared" si="21"/>
        <v>#N/A</v>
      </c>
      <c r="R28" s="145"/>
      <c r="S28" s="144" t="e">
        <f t="shared" si="22"/>
        <v>#N/A</v>
      </c>
      <c r="T28" s="145"/>
      <c r="U28" s="144" t="e">
        <f t="shared" si="23"/>
        <v>#N/A</v>
      </c>
      <c r="V28" s="147"/>
      <c r="W28" s="144" t="e">
        <f t="shared" si="24"/>
        <v>#N/A</v>
      </c>
      <c r="X28" s="145"/>
      <c r="Y28" s="144" t="e">
        <f t="shared" si="25"/>
        <v>#N/A</v>
      </c>
      <c r="Z28" s="145"/>
      <c r="AA28" s="144" t="e">
        <f t="shared" si="26"/>
        <v>#N/A</v>
      </c>
      <c r="AB28" s="139" t="e">
        <f t="shared" si="27"/>
        <v>#DIV/0!</v>
      </c>
    </row>
    <row r="29" spans="1:29" ht="30" customHeight="1" thickBot="1" x14ac:dyDescent="0.25">
      <c r="A29" s="579" t="s">
        <v>143</v>
      </c>
      <c r="B29" s="584"/>
      <c r="C29" s="551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28">OFFSET($D$29,0,(COLUMN()-4)*2 )</f>
        <v>42.43090909090909</v>
      </c>
      <c r="F30" s="547">
        <f t="shared" ca="1" si="28"/>
        <v>42.476363636363637</v>
      </c>
      <c r="G30" s="547">
        <f t="shared" ca="1" si="28"/>
        <v>42.379999999999995</v>
      </c>
      <c r="H30" s="547">
        <f t="shared" ca="1" si="28"/>
        <v>42.698181818181816</v>
      </c>
      <c r="I30" s="547">
        <f t="shared" ca="1" si="28"/>
        <v>42.625454545454545</v>
      </c>
      <c r="J30" s="547">
        <f t="shared" ca="1" si="28"/>
        <v>42.475454545454546</v>
      </c>
      <c r="K30" s="547">
        <f t="shared" ca="1" si="28"/>
        <v>42.582727272727269</v>
      </c>
      <c r="L30" s="547">
        <f t="shared" ca="1" si="28"/>
        <v>42.584545454545449</v>
      </c>
      <c r="M30" s="547">
        <f t="shared" ca="1" si="28"/>
        <v>42.73</v>
      </c>
      <c r="N30" s="547">
        <f t="shared" ca="1" si="28"/>
        <v>42.650909090909096</v>
      </c>
      <c r="O30" s="547">
        <f t="shared" ca="1" si="28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7" zoomScale="50" zoomScaleNormal="50" workbookViewId="0">
      <selection activeCell="A27" sqref="A27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8" t="s">
        <v>152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8" t="s">
        <v>0</v>
      </c>
      <c r="B3" s="565" t="s">
        <v>1</v>
      </c>
      <c r="C3" s="539"/>
      <c r="D3" s="586" t="s">
        <v>2</v>
      </c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40"/>
    </row>
    <row r="4" spans="1:29" ht="36" thickBot="1" x14ac:dyDescent="0.25">
      <c r="A4" s="569"/>
      <c r="B4" s="585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10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RANK(AB5,AB$5:OFFSET(AB$5,0,0,COUNTA(B$5:B$28)),1)</f>
        <v>1</v>
      </c>
      <c r="B5" s="107" t="s">
        <v>23</v>
      </c>
      <c r="C5" s="141">
        <v>7.5</v>
      </c>
      <c r="D5" s="130">
        <v>41.79</v>
      </c>
      <c r="E5" s="87">
        <f t="shared" ref="E5:E24" si="0">RANK(D5,D$5:D$28,1)</f>
        <v>1</v>
      </c>
      <c r="F5" s="130">
        <v>42.06</v>
      </c>
      <c r="G5" s="146">
        <f t="shared" ref="G5:G24" si="1">RANK(F5,F$5:F$28,1)</f>
        <v>2</v>
      </c>
      <c r="H5" s="538">
        <v>41.87</v>
      </c>
      <c r="I5" s="146">
        <f t="shared" ref="I5:I24" si="2">RANK(H5,H$5:H$28,1)</f>
        <v>2</v>
      </c>
      <c r="J5" s="538">
        <v>41.9</v>
      </c>
      <c r="K5" s="146">
        <f t="shared" ref="K5:K24" si="3">RANK(J5,J$5:J$28,1)</f>
        <v>2</v>
      </c>
      <c r="L5" s="550">
        <v>41.97</v>
      </c>
      <c r="M5" s="146">
        <f t="shared" ref="M5:M24" si="4">RANK(L5,L$5:L$28,1)</f>
        <v>1</v>
      </c>
      <c r="N5" s="130">
        <v>42.13</v>
      </c>
      <c r="O5" s="146">
        <f t="shared" ref="O5:O24" si="5">RANK(N5,N$5:N$28,1)</f>
        <v>2</v>
      </c>
      <c r="P5" s="538">
        <v>42.24</v>
      </c>
      <c r="Q5" s="146">
        <f t="shared" ref="Q5:Q24" si="6">RANK(P5,P$5:P$28,1)</f>
        <v>4</v>
      </c>
      <c r="R5" s="538">
        <v>41.86</v>
      </c>
      <c r="S5" s="146">
        <f t="shared" ref="S5:S24" si="7">RANK(R5,R$5:R$28,1)</f>
        <v>1</v>
      </c>
      <c r="T5" s="538">
        <v>41.9</v>
      </c>
      <c r="U5" s="146">
        <f t="shared" ref="U5:U24" si="8">RANK(T5,T$5:T$28,1)</f>
        <v>2</v>
      </c>
      <c r="V5" s="130">
        <v>41.83</v>
      </c>
      <c r="W5" s="146">
        <f t="shared" ref="W5:W24" si="9">RANK(V5,V$5:V$28,1)</f>
        <v>1</v>
      </c>
      <c r="X5" s="538">
        <v>41.59</v>
      </c>
      <c r="Y5" s="146">
        <f t="shared" ref="Y5:Y24" si="10">RANK(X5,X$5:X$28,1)</f>
        <v>1</v>
      </c>
      <c r="Z5" s="538">
        <v>41.73</v>
      </c>
      <c r="AA5" s="146">
        <f t="shared" ref="AA5:AA24" si="11">RANK(Z5,Z$5:Z$28,1)</f>
        <v>1</v>
      </c>
      <c r="AB5" s="139">
        <f t="shared" ref="AB5:AB24" si="12">AVERAGEIF(D5:AA5,"&gt;25")</f>
        <v>41.905833333333334</v>
      </c>
      <c r="AC5" s="64"/>
    </row>
    <row r="6" spans="1:29" ht="30" customHeight="1" thickBot="1" x14ac:dyDescent="0.25">
      <c r="A6" s="87">
        <f ca="1">RANK(AB6,AB$5:OFFSET(AB$5,0,0,COUNTA(B$5:B$28)),1)</f>
        <v>2</v>
      </c>
      <c r="B6" s="60" t="s">
        <v>149</v>
      </c>
      <c r="C6" s="483">
        <v>2.5</v>
      </c>
      <c r="D6" s="67">
        <v>41.81</v>
      </c>
      <c r="E6" s="126">
        <f t="shared" si="0"/>
        <v>2</v>
      </c>
      <c r="F6" s="67">
        <v>41.98</v>
      </c>
      <c r="G6" s="140">
        <f t="shared" si="1"/>
        <v>1</v>
      </c>
      <c r="H6" s="143">
        <v>41.56</v>
      </c>
      <c r="I6" s="140">
        <f t="shared" si="2"/>
        <v>1</v>
      </c>
      <c r="J6" s="143">
        <v>42.06</v>
      </c>
      <c r="K6" s="140">
        <f t="shared" si="3"/>
        <v>4</v>
      </c>
      <c r="L6" s="143">
        <v>42</v>
      </c>
      <c r="M6" s="140">
        <f t="shared" si="4"/>
        <v>2</v>
      </c>
      <c r="N6" s="67">
        <v>41.97</v>
      </c>
      <c r="O6" s="140">
        <f t="shared" si="5"/>
        <v>1</v>
      </c>
      <c r="P6" s="143">
        <v>41.88</v>
      </c>
      <c r="Q6" s="549">
        <f t="shared" si="6"/>
        <v>1</v>
      </c>
      <c r="R6" s="143">
        <v>42.28</v>
      </c>
      <c r="S6" s="140">
        <f t="shared" si="7"/>
        <v>3</v>
      </c>
      <c r="T6" s="143">
        <v>41.8</v>
      </c>
      <c r="U6" s="140">
        <f t="shared" si="8"/>
        <v>1</v>
      </c>
      <c r="V6" s="67">
        <v>42.38</v>
      </c>
      <c r="W6" s="140">
        <f t="shared" si="9"/>
        <v>7</v>
      </c>
      <c r="X6" s="143">
        <v>41.8</v>
      </c>
      <c r="Y6" s="140">
        <f t="shared" si="10"/>
        <v>2</v>
      </c>
      <c r="Z6" s="143">
        <v>41.97</v>
      </c>
      <c r="AA6" s="140">
        <f t="shared" si="11"/>
        <v>3</v>
      </c>
      <c r="AB6" s="139">
        <f t="shared" si="12"/>
        <v>41.957500000000003</v>
      </c>
      <c r="AC6" s="64"/>
    </row>
    <row r="7" spans="1:29" ht="30" customHeight="1" thickBot="1" x14ac:dyDescent="0.25">
      <c r="A7" s="87">
        <f ca="1">RANK(AB7,AB$5:OFFSET(AB$5,0,0,COUNTA(B$5:B$28)),1)</f>
        <v>3</v>
      </c>
      <c r="B7" s="60" t="s">
        <v>17</v>
      </c>
      <c r="C7" s="483" t="s">
        <v>8</v>
      </c>
      <c r="D7" s="67">
        <v>41.96</v>
      </c>
      <c r="E7" s="126">
        <f t="shared" si="0"/>
        <v>3</v>
      </c>
      <c r="F7" s="67">
        <v>42.19</v>
      </c>
      <c r="G7" s="140">
        <f t="shared" si="1"/>
        <v>5</v>
      </c>
      <c r="H7" s="143">
        <v>42</v>
      </c>
      <c r="I7" s="140">
        <f t="shared" si="2"/>
        <v>4</v>
      </c>
      <c r="J7" s="143">
        <v>41.77</v>
      </c>
      <c r="K7" s="140">
        <f t="shared" si="3"/>
        <v>1</v>
      </c>
      <c r="L7" s="143">
        <v>42.3</v>
      </c>
      <c r="M7" s="140">
        <f t="shared" si="4"/>
        <v>5</v>
      </c>
      <c r="N7" s="67">
        <v>42.38</v>
      </c>
      <c r="O7" s="140">
        <f t="shared" si="5"/>
        <v>6</v>
      </c>
      <c r="P7" s="143">
        <v>42.16</v>
      </c>
      <c r="Q7" s="140">
        <f t="shared" si="6"/>
        <v>3</v>
      </c>
      <c r="R7" s="143">
        <v>42.33</v>
      </c>
      <c r="S7" s="140">
        <f t="shared" si="7"/>
        <v>6</v>
      </c>
      <c r="T7" s="548">
        <v>42.04</v>
      </c>
      <c r="U7" s="140">
        <f t="shared" si="8"/>
        <v>3</v>
      </c>
      <c r="V7" s="67">
        <v>42.18</v>
      </c>
      <c r="W7" s="140">
        <f t="shared" si="9"/>
        <v>4</v>
      </c>
      <c r="X7" s="143">
        <v>41.94</v>
      </c>
      <c r="Y7" s="140">
        <f t="shared" si="10"/>
        <v>3</v>
      </c>
      <c r="Z7" s="143">
        <v>41.86</v>
      </c>
      <c r="AA7" s="140">
        <f t="shared" si="11"/>
        <v>2</v>
      </c>
      <c r="AB7" s="139">
        <f t="shared" si="12"/>
        <v>42.092500000000001</v>
      </c>
      <c r="AC7" s="64"/>
    </row>
    <row r="8" spans="1:29" ht="30" customHeight="1" thickBot="1" x14ac:dyDescent="0.25">
      <c r="A8" s="87">
        <f ca="1">RANK(AB8,AB$5:OFFSET(AB$5,0,0,COUNTA(B$5:B$28)),1)</f>
        <v>4</v>
      </c>
      <c r="B8" s="60" t="s">
        <v>28</v>
      </c>
      <c r="C8" s="483" t="s">
        <v>8</v>
      </c>
      <c r="D8" s="67">
        <v>42.15</v>
      </c>
      <c r="E8" s="126">
        <f t="shared" si="0"/>
        <v>6</v>
      </c>
      <c r="F8" s="67">
        <v>42.17</v>
      </c>
      <c r="G8" s="140">
        <f t="shared" si="1"/>
        <v>4</v>
      </c>
      <c r="H8" s="143">
        <v>41.87</v>
      </c>
      <c r="I8" s="140">
        <f t="shared" si="2"/>
        <v>2</v>
      </c>
      <c r="J8" s="143">
        <v>42</v>
      </c>
      <c r="K8" s="140">
        <f t="shared" si="3"/>
        <v>3</v>
      </c>
      <c r="L8" s="143">
        <v>42.2</v>
      </c>
      <c r="M8" s="140">
        <f t="shared" si="4"/>
        <v>3</v>
      </c>
      <c r="N8" s="67">
        <v>42.3</v>
      </c>
      <c r="O8" s="140">
        <f t="shared" si="5"/>
        <v>3</v>
      </c>
      <c r="P8" s="143">
        <v>42.14</v>
      </c>
      <c r="Q8" s="140">
        <f t="shared" si="6"/>
        <v>2</v>
      </c>
      <c r="R8" s="548">
        <v>42.32</v>
      </c>
      <c r="S8" s="140">
        <f t="shared" si="7"/>
        <v>4</v>
      </c>
      <c r="T8" s="143">
        <v>42.06</v>
      </c>
      <c r="U8" s="140">
        <f t="shared" si="8"/>
        <v>4</v>
      </c>
      <c r="V8" s="67">
        <v>42.34</v>
      </c>
      <c r="W8" s="140">
        <f t="shared" si="9"/>
        <v>6</v>
      </c>
      <c r="X8" s="143">
        <v>42.16</v>
      </c>
      <c r="Y8" s="140">
        <f t="shared" si="10"/>
        <v>4</v>
      </c>
      <c r="Z8" s="143">
        <v>42.13</v>
      </c>
      <c r="AA8" s="140">
        <f t="shared" si="11"/>
        <v>4</v>
      </c>
      <c r="AB8" s="139">
        <f t="shared" si="12"/>
        <v>42.153333333333329</v>
      </c>
      <c r="AC8" s="64"/>
    </row>
    <row r="9" spans="1:29" ht="30" customHeight="1" thickBot="1" x14ac:dyDescent="0.25">
      <c r="A9" s="87">
        <f ca="1">RANK(AB9,AB$5:OFFSET(AB$5,0,0,COUNTA(B$5:B$28)),1)</f>
        <v>5</v>
      </c>
      <c r="B9" s="60" t="s">
        <v>48</v>
      </c>
      <c r="C9" s="483" t="s">
        <v>8</v>
      </c>
      <c r="D9" s="67">
        <v>42.12</v>
      </c>
      <c r="E9" s="126">
        <f t="shared" si="0"/>
        <v>5</v>
      </c>
      <c r="F9" s="67">
        <v>42.25</v>
      </c>
      <c r="G9" s="140">
        <f t="shared" si="1"/>
        <v>6</v>
      </c>
      <c r="H9" s="548">
        <v>42.27</v>
      </c>
      <c r="I9" s="140">
        <f t="shared" si="2"/>
        <v>7</v>
      </c>
      <c r="J9" s="143">
        <v>42.21</v>
      </c>
      <c r="K9" s="140">
        <f t="shared" si="3"/>
        <v>6</v>
      </c>
      <c r="L9" s="143">
        <v>42.52</v>
      </c>
      <c r="M9" s="140">
        <f t="shared" si="4"/>
        <v>8</v>
      </c>
      <c r="N9" s="67">
        <v>42.32</v>
      </c>
      <c r="O9" s="140">
        <f t="shared" si="5"/>
        <v>5</v>
      </c>
      <c r="P9" s="143">
        <v>42.38</v>
      </c>
      <c r="Q9" s="140">
        <f t="shared" si="6"/>
        <v>5</v>
      </c>
      <c r="R9" s="143">
        <v>42.62</v>
      </c>
      <c r="S9" s="140">
        <f t="shared" si="7"/>
        <v>10</v>
      </c>
      <c r="T9" s="143">
        <v>42.14</v>
      </c>
      <c r="U9" s="140">
        <f t="shared" si="8"/>
        <v>6</v>
      </c>
      <c r="V9" s="67">
        <v>42.1</v>
      </c>
      <c r="W9" s="140">
        <f t="shared" si="9"/>
        <v>2</v>
      </c>
      <c r="X9" s="143">
        <v>42.23</v>
      </c>
      <c r="Y9" s="140">
        <f t="shared" si="10"/>
        <v>6</v>
      </c>
      <c r="Z9" s="143">
        <v>42.3</v>
      </c>
      <c r="AA9" s="140">
        <f t="shared" si="11"/>
        <v>7</v>
      </c>
      <c r="AB9" s="139">
        <f t="shared" si="12"/>
        <v>42.288333333333341</v>
      </c>
      <c r="AC9" s="64"/>
    </row>
    <row r="10" spans="1:29" ht="30" customHeight="1" thickBot="1" x14ac:dyDescent="0.25">
      <c r="A10" s="87">
        <f ca="1">RANK(AB10,AB$5:OFFSET(AB$5,0,0,COUNTA(B$5:B$28)),1)</f>
        <v>6</v>
      </c>
      <c r="B10" s="60" t="s">
        <v>11</v>
      </c>
      <c r="C10" s="483">
        <v>10</v>
      </c>
      <c r="D10" s="67">
        <v>42.29</v>
      </c>
      <c r="E10" s="552">
        <f t="shared" si="0"/>
        <v>8</v>
      </c>
      <c r="F10" s="67">
        <v>42.52</v>
      </c>
      <c r="G10" s="140">
        <f t="shared" si="1"/>
        <v>9</v>
      </c>
      <c r="H10" s="143">
        <v>42.2</v>
      </c>
      <c r="I10" s="140">
        <f t="shared" si="2"/>
        <v>6</v>
      </c>
      <c r="J10" s="143">
        <v>42.35</v>
      </c>
      <c r="K10" s="140">
        <f t="shared" si="3"/>
        <v>11</v>
      </c>
      <c r="L10" s="143">
        <v>42.78</v>
      </c>
      <c r="M10" s="140">
        <f t="shared" si="4"/>
        <v>12</v>
      </c>
      <c r="N10" s="67">
        <v>42.58</v>
      </c>
      <c r="O10" s="140">
        <f t="shared" si="5"/>
        <v>9</v>
      </c>
      <c r="P10" s="143">
        <v>42.39</v>
      </c>
      <c r="Q10" s="140">
        <f t="shared" si="6"/>
        <v>6</v>
      </c>
      <c r="R10" s="143">
        <v>42.13</v>
      </c>
      <c r="S10" s="140">
        <f t="shared" si="7"/>
        <v>2</v>
      </c>
      <c r="T10" s="143">
        <v>42.43</v>
      </c>
      <c r="U10" s="140">
        <f t="shared" si="8"/>
        <v>8</v>
      </c>
      <c r="V10" s="67">
        <v>42.16</v>
      </c>
      <c r="W10" s="140">
        <f t="shared" si="9"/>
        <v>3</v>
      </c>
      <c r="X10" s="143">
        <v>42.22</v>
      </c>
      <c r="Y10" s="140">
        <f t="shared" si="10"/>
        <v>5</v>
      </c>
      <c r="Z10" s="143">
        <v>42.21</v>
      </c>
      <c r="AA10" s="140">
        <f t="shared" si="11"/>
        <v>5</v>
      </c>
      <c r="AB10" s="139">
        <f t="shared" si="12"/>
        <v>42.355000000000004</v>
      </c>
      <c r="AC10" s="64"/>
    </row>
    <row r="11" spans="1:29" ht="30" customHeight="1" thickBot="1" x14ac:dyDescent="0.25">
      <c r="A11" s="87">
        <f ca="1">RANK(AB11,AB$5:OFFSET(AB$5,0,0,COUNTA(B$5:B$28)),1)</f>
        <v>7</v>
      </c>
      <c r="B11" s="60" t="s">
        <v>18</v>
      </c>
      <c r="C11" s="483" t="s">
        <v>8</v>
      </c>
      <c r="D11" s="67">
        <v>42.36</v>
      </c>
      <c r="E11" s="126">
        <f t="shared" si="0"/>
        <v>10</v>
      </c>
      <c r="F11" s="67">
        <v>42.1</v>
      </c>
      <c r="G11" s="140">
        <f t="shared" si="1"/>
        <v>3</v>
      </c>
      <c r="H11" s="143">
        <v>42.1</v>
      </c>
      <c r="I11" s="140">
        <f t="shared" si="2"/>
        <v>5</v>
      </c>
      <c r="J11" s="143">
        <v>42.41</v>
      </c>
      <c r="K11" s="549">
        <f t="shared" si="3"/>
        <v>12</v>
      </c>
      <c r="L11" s="143">
        <v>42.38</v>
      </c>
      <c r="M11" s="140">
        <f t="shared" si="4"/>
        <v>6</v>
      </c>
      <c r="N11" s="67">
        <v>42.72</v>
      </c>
      <c r="O11" s="140">
        <f t="shared" si="5"/>
        <v>13</v>
      </c>
      <c r="P11" s="143">
        <v>42.52</v>
      </c>
      <c r="Q11" s="140">
        <f t="shared" si="6"/>
        <v>9</v>
      </c>
      <c r="R11" s="143">
        <v>42.72</v>
      </c>
      <c r="S11" s="140">
        <f t="shared" si="7"/>
        <v>12</v>
      </c>
      <c r="T11" s="143">
        <v>42.7</v>
      </c>
      <c r="U11" s="140">
        <f t="shared" si="8"/>
        <v>14</v>
      </c>
      <c r="V11" s="67">
        <v>42.66</v>
      </c>
      <c r="W11" s="140">
        <f t="shared" si="9"/>
        <v>9</v>
      </c>
      <c r="X11" s="143">
        <v>42.31</v>
      </c>
      <c r="Y11" s="140">
        <f t="shared" si="10"/>
        <v>7</v>
      </c>
      <c r="Z11" s="143">
        <v>42.6</v>
      </c>
      <c r="AA11" s="140">
        <f t="shared" si="11"/>
        <v>12</v>
      </c>
      <c r="AB11" s="139">
        <f t="shared" si="12"/>
        <v>42.464999999999996</v>
      </c>
      <c r="AC11" s="64"/>
    </row>
    <row r="12" spans="1:29" ht="30" customHeight="1" thickBot="1" x14ac:dyDescent="0.25">
      <c r="A12" s="87">
        <f ca="1">RANK(AB12,AB$5:OFFSET(AB$5,0,0,COUNTA(B$5:B$28)),1)</f>
        <v>8</v>
      </c>
      <c r="B12" s="60" t="s">
        <v>56</v>
      </c>
      <c r="C12" s="483" t="s">
        <v>8</v>
      </c>
      <c r="D12" s="67">
        <v>42.17</v>
      </c>
      <c r="E12" s="126">
        <f t="shared" si="0"/>
        <v>7</v>
      </c>
      <c r="F12" s="67">
        <v>42.57</v>
      </c>
      <c r="G12" s="140">
        <f t="shared" si="1"/>
        <v>11</v>
      </c>
      <c r="H12" s="143">
        <v>42.58</v>
      </c>
      <c r="I12" s="140">
        <f t="shared" si="2"/>
        <v>12</v>
      </c>
      <c r="J12" s="143">
        <v>42.46</v>
      </c>
      <c r="K12" s="140">
        <f t="shared" si="3"/>
        <v>13</v>
      </c>
      <c r="L12" s="143">
        <v>42.5</v>
      </c>
      <c r="M12" s="140">
        <f t="shared" si="4"/>
        <v>7</v>
      </c>
      <c r="N12" s="67">
        <v>42.71</v>
      </c>
      <c r="O12" s="140">
        <f t="shared" si="5"/>
        <v>11</v>
      </c>
      <c r="P12" s="143">
        <v>42.53</v>
      </c>
      <c r="Q12" s="140">
        <f t="shared" si="6"/>
        <v>10</v>
      </c>
      <c r="R12" s="143">
        <v>42.43</v>
      </c>
      <c r="S12" s="140">
        <f t="shared" si="7"/>
        <v>7</v>
      </c>
      <c r="T12" s="143">
        <v>42.12</v>
      </c>
      <c r="U12" s="140">
        <f t="shared" si="8"/>
        <v>5</v>
      </c>
      <c r="V12" s="67">
        <v>42.79</v>
      </c>
      <c r="W12" s="140">
        <f t="shared" si="9"/>
        <v>14</v>
      </c>
      <c r="X12" s="548">
        <v>42.54</v>
      </c>
      <c r="Y12" s="140">
        <f t="shared" si="10"/>
        <v>10</v>
      </c>
      <c r="Z12" s="143">
        <v>42.55</v>
      </c>
      <c r="AA12" s="140">
        <f t="shared" si="11"/>
        <v>11</v>
      </c>
      <c r="AB12" s="139">
        <f t="shared" si="12"/>
        <v>42.495833333333337</v>
      </c>
      <c r="AC12" s="64"/>
    </row>
    <row r="13" spans="1:29" ht="30" customHeight="1" thickBot="1" x14ac:dyDescent="0.25">
      <c r="A13" s="87">
        <f ca="1">RANK(AB13,AB$5:OFFSET(AB$5,0,0,COUNTA(B$5:B$28)),1)</f>
        <v>9</v>
      </c>
      <c r="B13" s="60" t="s">
        <v>29</v>
      </c>
      <c r="C13" s="483" t="s">
        <v>8</v>
      </c>
      <c r="D13" s="67">
        <v>42.61</v>
      </c>
      <c r="E13" s="126">
        <f t="shared" si="0"/>
        <v>14</v>
      </c>
      <c r="F13" s="67">
        <v>42.56</v>
      </c>
      <c r="G13" s="140">
        <f t="shared" si="1"/>
        <v>10</v>
      </c>
      <c r="H13" s="143">
        <v>42.44</v>
      </c>
      <c r="I13" s="140">
        <f t="shared" si="2"/>
        <v>9</v>
      </c>
      <c r="J13" s="143">
        <v>42.32</v>
      </c>
      <c r="K13" s="140">
        <f t="shared" si="3"/>
        <v>9</v>
      </c>
      <c r="L13" s="143">
        <v>42.7</v>
      </c>
      <c r="M13" s="140">
        <f t="shared" si="4"/>
        <v>10</v>
      </c>
      <c r="N13" s="67">
        <v>42.54</v>
      </c>
      <c r="O13" s="140">
        <f t="shared" si="5"/>
        <v>8</v>
      </c>
      <c r="P13" s="143">
        <v>42.56</v>
      </c>
      <c r="Q13" s="140">
        <f t="shared" si="6"/>
        <v>11</v>
      </c>
      <c r="R13" s="143">
        <v>42.32</v>
      </c>
      <c r="S13" s="140">
        <f t="shared" si="7"/>
        <v>4</v>
      </c>
      <c r="T13" s="143">
        <v>42.24</v>
      </c>
      <c r="U13" s="140">
        <f t="shared" si="8"/>
        <v>7</v>
      </c>
      <c r="V13" s="457">
        <v>42.7</v>
      </c>
      <c r="W13" s="140">
        <f t="shared" si="9"/>
        <v>12</v>
      </c>
      <c r="X13" s="143">
        <v>42.5</v>
      </c>
      <c r="Y13" s="140">
        <f t="shared" si="10"/>
        <v>9</v>
      </c>
      <c r="Z13" s="143">
        <v>42.54</v>
      </c>
      <c r="AA13" s="140">
        <f t="shared" si="11"/>
        <v>10</v>
      </c>
      <c r="AB13" s="139">
        <f t="shared" si="12"/>
        <v>42.502500000000005</v>
      </c>
      <c r="AC13" s="64"/>
    </row>
    <row r="14" spans="1:29" ht="30" customHeight="1" thickBot="1" x14ac:dyDescent="0.25">
      <c r="A14" s="87">
        <f ca="1">RANK(AB14,AB$5:OFFSET(AB$5,0,0,COUNTA(B$5:B$28)),1)</f>
        <v>10</v>
      </c>
      <c r="B14" s="60" t="s">
        <v>30</v>
      </c>
      <c r="C14" s="483"/>
      <c r="D14" s="457">
        <v>42.6</v>
      </c>
      <c r="E14" s="126">
        <f t="shared" si="0"/>
        <v>13</v>
      </c>
      <c r="F14" s="67">
        <v>42.37</v>
      </c>
      <c r="G14" s="140">
        <f t="shared" si="1"/>
        <v>7</v>
      </c>
      <c r="H14" s="143">
        <v>42.94</v>
      </c>
      <c r="I14" s="140">
        <f t="shared" si="2"/>
        <v>15</v>
      </c>
      <c r="J14" s="143">
        <v>42.34</v>
      </c>
      <c r="K14" s="140">
        <f t="shared" si="3"/>
        <v>10</v>
      </c>
      <c r="L14" s="143">
        <v>42.63</v>
      </c>
      <c r="M14" s="140">
        <f t="shared" si="4"/>
        <v>9</v>
      </c>
      <c r="N14" s="67">
        <v>42.58</v>
      </c>
      <c r="O14" s="140">
        <f t="shared" si="5"/>
        <v>9</v>
      </c>
      <c r="P14" s="143">
        <v>42.81</v>
      </c>
      <c r="Q14" s="140">
        <f t="shared" si="6"/>
        <v>14</v>
      </c>
      <c r="R14" s="143">
        <v>42.56</v>
      </c>
      <c r="S14" s="140">
        <f t="shared" si="7"/>
        <v>9</v>
      </c>
      <c r="T14" s="143">
        <v>42.71</v>
      </c>
      <c r="U14" s="140">
        <f t="shared" si="8"/>
        <v>15</v>
      </c>
      <c r="V14" s="67">
        <v>42.25</v>
      </c>
      <c r="W14" s="140">
        <f t="shared" si="9"/>
        <v>5</v>
      </c>
      <c r="X14" s="143">
        <v>42.64</v>
      </c>
      <c r="Y14" s="140">
        <f t="shared" si="10"/>
        <v>12</v>
      </c>
      <c r="Z14" s="143">
        <v>42.63</v>
      </c>
      <c r="AA14" s="140">
        <f t="shared" si="11"/>
        <v>13</v>
      </c>
      <c r="AB14" s="139">
        <f t="shared" si="12"/>
        <v>42.588333333333331</v>
      </c>
      <c r="AC14" s="64"/>
    </row>
    <row r="15" spans="1:29" ht="30" customHeight="1" thickBot="1" x14ac:dyDescent="0.25">
      <c r="A15" s="87">
        <f ca="1">RANK(AB15,AB$5:OFFSET(AB$5,0,0,COUNTA(B$5:B$28)),1)</f>
        <v>11</v>
      </c>
      <c r="B15" s="60" t="s">
        <v>78</v>
      </c>
      <c r="C15" s="483">
        <v>10</v>
      </c>
      <c r="D15" s="67">
        <v>42.45</v>
      </c>
      <c r="E15" s="126">
        <f t="shared" si="0"/>
        <v>12</v>
      </c>
      <c r="F15" s="67">
        <v>43.14</v>
      </c>
      <c r="G15" s="140">
        <f t="shared" si="1"/>
        <v>16</v>
      </c>
      <c r="H15" s="143">
        <v>42.39</v>
      </c>
      <c r="I15" s="140">
        <f t="shared" si="2"/>
        <v>8</v>
      </c>
      <c r="J15" s="143">
        <v>42.12</v>
      </c>
      <c r="K15" s="140">
        <f t="shared" si="3"/>
        <v>5</v>
      </c>
      <c r="L15" s="143">
        <v>42.82</v>
      </c>
      <c r="M15" s="140">
        <f t="shared" si="4"/>
        <v>13</v>
      </c>
      <c r="N15" s="67">
        <v>42.31</v>
      </c>
      <c r="O15" s="140">
        <f t="shared" si="5"/>
        <v>4</v>
      </c>
      <c r="P15" s="143">
        <v>42.46</v>
      </c>
      <c r="Q15" s="140">
        <f t="shared" si="6"/>
        <v>7</v>
      </c>
      <c r="R15" s="143">
        <v>43</v>
      </c>
      <c r="S15" s="140">
        <f t="shared" si="7"/>
        <v>15</v>
      </c>
      <c r="T15" s="143">
        <v>42.46</v>
      </c>
      <c r="U15" s="140">
        <f t="shared" si="8"/>
        <v>9</v>
      </c>
      <c r="V15" s="67">
        <v>42.67</v>
      </c>
      <c r="W15" s="549">
        <f t="shared" si="9"/>
        <v>10</v>
      </c>
      <c r="X15" s="143">
        <v>43.24</v>
      </c>
      <c r="Y15" s="140">
        <f t="shared" si="10"/>
        <v>18</v>
      </c>
      <c r="Z15" s="143">
        <v>42.44</v>
      </c>
      <c r="AA15" s="140">
        <f t="shared" si="11"/>
        <v>8</v>
      </c>
      <c r="AB15" s="139">
        <f t="shared" si="12"/>
        <v>42.625</v>
      </c>
      <c r="AC15" s="64"/>
    </row>
    <row r="16" spans="1:29" ht="30" customHeight="1" thickBot="1" x14ac:dyDescent="0.25">
      <c r="A16" s="87">
        <f ca="1">RANK(AB16,AB$5:OFFSET(AB$5,0,0,COUNTA(B$5:B$28)),1)</f>
        <v>12</v>
      </c>
      <c r="B16" s="60" t="s">
        <v>25</v>
      </c>
      <c r="C16" s="483" t="s">
        <v>8</v>
      </c>
      <c r="D16" s="67">
        <v>42.06</v>
      </c>
      <c r="E16" s="126">
        <f t="shared" si="0"/>
        <v>4</v>
      </c>
      <c r="F16" s="67">
        <v>42.43</v>
      </c>
      <c r="G16" s="140">
        <f t="shared" si="1"/>
        <v>8</v>
      </c>
      <c r="H16" s="143">
        <v>42.45</v>
      </c>
      <c r="I16" s="140">
        <f t="shared" si="2"/>
        <v>10</v>
      </c>
      <c r="J16" s="143">
        <v>42.27</v>
      </c>
      <c r="K16" s="140">
        <f t="shared" si="3"/>
        <v>8</v>
      </c>
      <c r="L16" s="143">
        <v>42.29</v>
      </c>
      <c r="M16" s="140">
        <f t="shared" si="4"/>
        <v>4</v>
      </c>
      <c r="N16" s="67">
        <v>42.71</v>
      </c>
      <c r="O16" s="140">
        <f t="shared" si="5"/>
        <v>11</v>
      </c>
      <c r="P16" s="143">
        <v>42.5</v>
      </c>
      <c r="Q16" s="140">
        <f t="shared" si="6"/>
        <v>8</v>
      </c>
      <c r="R16" s="143">
        <v>42.46</v>
      </c>
      <c r="S16" s="140">
        <f t="shared" si="7"/>
        <v>8</v>
      </c>
      <c r="T16" s="143">
        <v>42.47</v>
      </c>
      <c r="U16" s="140">
        <f t="shared" si="8"/>
        <v>10</v>
      </c>
      <c r="V16" s="67">
        <v>42.44</v>
      </c>
      <c r="W16" s="140">
        <f t="shared" si="9"/>
        <v>8</v>
      </c>
      <c r="X16" s="143">
        <v>42.32</v>
      </c>
      <c r="Y16" s="549">
        <f t="shared" si="10"/>
        <v>8</v>
      </c>
      <c r="Z16" s="143">
        <v>45.27</v>
      </c>
      <c r="AA16" s="140">
        <f t="shared" si="11"/>
        <v>19</v>
      </c>
      <c r="AB16" s="139">
        <f t="shared" si="12"/>
        <v>42.639166666666661</v>
      </c>
      <c r="AC16" s="64"/>
    </row>
    <row r="17" spans="1:29" ht="30" customHeight="1" thickBot="1" x14ac:dyDescent="0.25">
      <c r="A17" s="87">
        <f ca="1">RANK(AB17,AB$5:OFFSET(AB$5,0,0,COUNTA(B$5:B$28)),1)</f>
        <v>13</v>
      </c>
      <c r="B17" s="60" t="s">
        <v>71</v>
      </c>
      <c r="C17" s="483" t="s">
        <v>8</v>
      </c>
      <c r="D17" s="67">
        <v>42.31</v>
      </c>
      <c r="E17" s="126">
        <f t="shared" si="0"/>
        <v>9</v>
      </c>
      <c r="F17" s="67">
        <v>42.63</v>
      </c>
      <c r="G17" s="140">
        <f t="shared" si="1"/>
        <v>12</v>
      </c>
      <c r="H17" s="143">
        <v>43.04</v>
      </c>
      <c r="I17" s="140">
        <f t="shared" si="2"/>
        <v>16</v>
      </c>
      <c r="J17" s="548">
        <v>42.51</v>
      </c>
      <c r="K17" s="140">
        <f t="shared" si="3"/>
        <v>14</v>
      </c>
      <c r="L17" s="143">
        <v>43.11</v>
      </c>
      <c r="M17" s="140">
        <f t="shared" si="4"/>
        <v>16</v>
      </c>
      <c r="N17" s="67">
        <v>42.51</v>
      </c>
      <c r="O17" s="140">
        <f t="shared" si="5"/>
        <v>7</v>
      </c>
      <c r="P17" s="143">
        <v>42.8</v>
      </c>
      <c r="Q17" s="140">
        <f t="shared" si="6"/>
        <v>13</v>
      </c>
      <c r="R17" s="143">
        <v>42.84</v>
      </c>
      <c r="S17" s="140">
        <f t="shared" si="7"/>
        <v>14</v>
      </c>
      <c r="T17" s="143">
        <v>42.48</v>
      </c>
      <c r="U17" s="140">
        <f t="shared" si="8"/>
        <v>11</v>
      </c>
      <c r="V17" s="67">
        <v>42.78</v>
      </c>
      <c r="W17" s="140">
        <f t="shared" si="9"/>
        <v>13</v>
      </c>
      <c r="X17" s="143">
        <v>42.99</v>
      </c>
      <c r="Y17" s="140">
        <f t="shared" si="10"/>
        <v>14</v>
      </c>
      <c r="Z17" s="143">
        <v>42.29</v>
      </c>
      <c r="AA17" s="140">
        <f t="shared" si="11"/>
        <v>6</v>
      </c>
      <c r="AB17" s="139">
        <f t="shared" si="12"/>
        <v>42.69083333333333</v>
      </c>
      <c r="AC17" s="64"/>
    </row>
    <row r="18" spans="1:29" ht="30" customHeight="1" thickBot="1" x14ac:dyDescent="0.25">
      <c r="A18" s="87">
        <f ca="1">RANK(AB18,AB$5:OFFSET(AB$5,0,0,COUNTA(B$5:B$28)),1)</f>
        <v>14</v>
      </c>
      <c r="B18" s="60" t="s">
        <v>111</v>
      </c>
      <c r="C18" s="483" t="s">
        <v>8</v>
      </c>
      <c r="D18" s="67">
        <v>42.39</v>
      </c>
      <c r="E18" s="126">
        <f t="shared" si="0"/>
        <v>11</v>
      </c>
      <c r="F18" s="67">
        <v>42.68</v>
      </c>
      <c r="G18" s="140">
        <f t="shared" si="1"/>
        <v>13</v>
      </c>
      <c r="H18" s="143">
        <v>43.09</v>
      </c>
      <c r="I18" s="140">
        <f t="shared" si="2"/>
        <v>17</v>
      </c>
      <c r="J18" s="143">
        <v>42.23</v>
      </c>
      <c r="K18" s="140">
        <f t="shared" si="3"/>
        <v>7</v>
      </c>
      <c r="L18" s="143">
        <v>42.72</v>
      </c>
      <c r="M18" s="549">
        <f t="shared" si="4"/>
        <v>11</v>
      </c>
      <c r="N18" s="67">
        <v>43.32</v>
      </c>
      <c r="O18" s="140">
        <f t="shared" si="5"/>
        <v>16</v>
      </c>
      <c r="P18" s="143">
        <v>42.77</v>
      </c>
      <c r="Q18" s="140">
        <f t="shared" si="6"/>
        <v>12</v>
      </c>
      <c r="R18" s="143">
        <v>42.7</v>
      </c>
      <c r="S18" s="140">
        <f t="shared" si="7"/>
        <v>11</v>
      </c>
      <c r="T18" s="143">
        <v>42.69</v>
      </c>
      <c r="U18" s="140">
        <f t="shared" si="8"/>
        <v>13</v>
      </c>
      <c r="V18" s="67">
        <v>42.84</v>
      </c>
      <c r="W18" s="140">
        <f t="shared" si="9"/>
        <v>15</v>
      </c>
      <c r="X18" s="143">
        <v>42.67</v>
      </c>
      <c r="Y18" s="140">
        <f t="shared" si="10"/>
        <v>13</v>
      </c>
      <c r="Z18" s="143">
        <v>42.46</v>
      </c>
      <c r="AA18" s="140">
        <f t="shared" si="11"/>
        <v>9</v>
      </c>
      <c r="AB18" s="139">
        <f t="shared" si="12"/>
        <v>42.713333333333331</v>
      </c>
      <c r="AC18" s="64"/>
    </row>
    <row r="19" spans="1:29" ht="30" customHeight="1" thickBot="1" x14ac:dyDescent="0.25">
      <c r="A19" s="87">
        <f ca="1">RANK(AB19,AB$5:OFFSET(AB$5,0,0,COUNTA(B$5:B$28)),1)</f>
        <v>15</v>
      </c>
      <c r="B19" s="60" t="s">
        <v>95</v>
      </c>
      <c r="C19" s="483">
        <v>7.5</v>
      </c>
      <c r="D19" s="67">
        <v>42.66</v>
      </c>
      <c r="E19" s="126">
        <f t="shared" si="0"/>
        <v>15</v>
      </c>
      <c r="F19" s="457">
        <v>42.83</v>
      </c>
      <c r="G19" s="140">
        <f t="shared" si="1"/>
        <v>14</v>
      </c>
      <c r="H19" s="143">
        <v>42.55</v>
      </c>
      <c r="I19" s="140">
        <f t="shared" si="2"/>
        <v>11</v>
      </c>
      <c r="J19" s="143">
        <v>42.63</v>
      </c>
      <c r="K19" s="140">
        <f t="shared" si="3"/>
        <v>15</v>
      </c>
      <c r="L19" s="143">
        <v>42.96</v>
      </c>
      <c r="M19" s="140">
        <f t="shared" si="4"/>
        <v>14</v>
      </c>
      <c r="N19" s="67">
        <v>42.86</v>
      </c>
      <c r="O19" s="140">
        <f t="shared" si="5"/>
        <v>14</v>
      </c>
      <c r="P19" s="143">
        <v>42.85</v>
      </c>
      <c r="Q19" s="140">
        <f t="shared" si="6"/>
        <v>16</v>
      </c>
      <c r="R19" s="143">
        <v>43.2</v>
      </c>
      <c r="S19" s="140">
        <f t="shared" si="7"/>
        <v>17</v>
      </c>
      <c r="T19" s="143">
        <v>42.92</v>
      </c>
      <c r="U19" s="140">
        <f t="shared" si="8"/>
        <v>16</v>
      </c>
      <c r="V19" s="67">
        <v>43.2</v>
      </c>
      <c r="W19" s="140">
        <f t="shared" si="9"/>
        <v>17</v>
      </c>
      <c r="X19" s="143">
        <v>43.17</v>
      </c>
      <c r="Y19" s="140">
        <f t="shared" si="10"/>
        <v>17</v>
      </c>
      <c r="Z19" s="143">
        <v>43.02</v>
      </c>
      <c r="AA19" s="140">
        <f t="shared" si="11"/>
        <v>15</v>
      </c>
      <c r="AB19" s="139">
        <f t="shared" si="12"/>
        <v>42.904166666666669</v>
      </c>
      <c r="AC19" s="64"/>
    </row>
    <row r="20" spans="1:29" ht="30" customHeight="1" thickBot="1" x14ac:dyDescent="0.25">
      <c r="A20" s="87">
        <f ca="1">RANK(AB20,AB$5:OFFSET(AB$5,0,0,COUNTA(B$5:B$28)),1)</f>
        <v>16</v>
      </c>
      <c r="B20" s="60" t="s">
        <v>151</v>
      </c>
      <c r="C20" s="127">
        <v>2.5</v>
      </c>
      <c r="D20" s="67">
        <v>43.01</v>
      </c>
      <c r="E20" s="126">
        <f t="shared" si="0"/>
        <v>17</v>
      </c>
      <c r="F20" s="67">
        <v>43.55</v>
      </c>
      <c r="G20" s="140">
        <f t="shared" si="1"/>
        <v>19</v>
      </c>
      <c r="H20" s="143">
        <v>43.39</v>
      </c>
      <c r="I20" s="140">
        <f t="shared" si="2"/>
        <v>18</v>
      </c>
      <c r="J20" s="143">
        <v>42.71</v>
      </c>
      <c r="K20" s="140">
        <f t="shared" si="3"/>
        <v>16</v>
      </c>
      <c r="L20" s="143">
        <v>43.06</v>
      </c>
      <c r="M20" s="140">
        <f t="shared" si="4"/>
        <v>15</v>
      </c>
      <c r="N20" s="67">
        <v>43.15</v>
      </c>
      <c r="O20" s="140">
        <f t="shared" si="5"/>
        <v>15</v>
      </c>
      <c r="P20" s="143">
        <v>42.83</v>
      </c>
      <c r="Q20" s="140">
        <f t="shared" si="6"/>
        <v>15</v>
      </c>
      <c r="R20" s="143">
        <v>42.77</v>
      </c>
      <c r="S20" s="140">
        <f t="shared" si="7"/>
        <v>13</v>
      </c>
      <c r="T20" s="143">
        <v>42.48</v>
      </c>
      <c r="U20" s="140">
        <f t="shared" si="8"/>
        <v>11</v>
      </c>
      <c r="V20" s="67">
        <v>42.69</v>
      </c>
      <c r="W20" s="140">
        <f t="shared" si="9"/>
        <v>11</v>
      </c>
      <c r="X20" s="143">
        <v>42.56</v>
      </c>
      <c r="Y20" s="140">
        <f t="shared" si="10"/>
        <v>11</v>
      </c>
      <c r="Z20" s="548">
        <v>43.4</v>
      </c>
      <c r="AA20" s="140">
        <f t="shared" si="11"/>
        <v>16</v>
      </c>
      <c r="AB20" s="139">
        <f t="shared" si="12"/>
        <v>42.966666666666669</v>
      </c>
      <c r="AC20" s="64"/>
    </row>
    <row r="21" spans="1:29" ht="30" customHeight="1" thickBot="1" x14ac:dyDescent="0.25">
      <c r="A21" s="87">
        <f ca="1">RANK(AB21,AB$5:OFFSET(AB$5,0,0,COUNTA(B$5:B$28)),1)</f>
        <v>17</v>
      </c>
      <c r="B21" s="60" t="s">
        <v>16</v>
      </c>
      <c r="C21" s="127">
        <v>17.5</v>
      </c>
      <c r="D21" s="67">
        <v>42.76</v>
      </c>
      <c r="E21" s="126">
        <f t="shared" si="0"/>
        <v>16</v>
      </c>
      <c r="F21" s="67">
        <v>42.89</v>
      </c>
      <c r="G21" s="140">
        <f t="shared" si="1"/>
        <v>15</v>
      </c>
      <c r="H21" s="143">
        <v>42.71</v>
      </c>
      <c r="I21" s="140">
        <f t="shared" si="2"/>
        <v>13</v>
      </c>
      <c r="J21" s="143">
        <v>42.93</v>
      </c>
      <c r="K21" s="140">
        <f t="shared" si="3"/>
        <v>18</v>
      </c>
      <c r="L21" s="143">
        <v>43.15</v>
      </c>
      <c r="M21" s="140">
        <f t="shared" si="4"/>
        <v>17</v>
      </c>
      <c r="N21" s="457">
        <v>43.67</v>
      </c>
      <c r="O21" s="140">
        <f t="shared" si="5"/>
        <v>19</v>
      </c>
      <c r="P21" s="143">
        <v>42.97</v>
      </c>
      <c r="Q21" s="140">
        <f t="shared" si="6"/>
        <v>17</v>
      </c>
      <c r="R21" s="143">
        <v>43.1</v>
      </c>
      <c r="S21" s="140">
        <f t="shared" si="7"/>
        <v>16</v>
      </c>
      <c r="T21" s="143">
        <v>43.13</v>
      </c>
      <c r="U21" s="140">
        <f t="shared" si="8"/>
        <v>18</v>
      </c>
      <c r="V21" s="67">
        <v>43.04</v>
      </c>
      <c r="W21" s="140">
        <f t="shared" si="9"/>
        <v>16</v>
      </c>
      <c r="X21" s="143">
        <v>43.12</v>
      </c>
      <c r="Y21" s="140">
        <f t="shared" si="10"/>
        <v>16</v>
      </c>
      <c r="Z21" s="143">
        <v>43</v>
      </c>
      <c r="AA21" s="140">
        <f t="shared" si="11"/>
        <v>14</v>
      </c>
      <c r="AB21" s="139">
        <f t="shared" si="12"/>
        <v>43.039166666666667</v>
      </c>
      <c r="AC21" s="64"/>
    </row>
    <row r="22" spans="1:29" ht="30" customHeight="1" thickBot="1" x14ac:dyDescent="0.25">
      <c r="A22" s="87">
        <f ca="1">RANK(AB22,AB$5:OFFSET(AB$5,0,0,COUNTA(B$5:B$28)),1)</f>
        <v>18</v>
      </c>
      <c r="B22" s="60" t="s">
        <v>148</v>
      </c>
      <c r="C22" s="127" t="s">
        <v>8</v>
      </c>
      <c r="D22" s="67">
        <v>43.45</v>
      </c>
      <c r="E22" s="126">
        <f t="shared" si="0"/>
        <v>18</v>
      </c>
      <c r="F22" s="67">
        <v>43.24</v>
      </c>
      <c r="G22" s="140">
        <f t="shared" si="1"/>
        <v>17</v>
      </c>
      <c r="H22" s="143">
        <v>43.64</v>
      </c>
      <c r="I22" s="140">
        <f t="shared" si="2"/>
        <v>19</v>
      </c>
      <c r="J22" s="143">
        <v>42.89</v>
      </c>
      <c r="K22" s="140">
        <f t="shared" si="3"/>
        <v>17</v>
      </c>
      <c r="L22" s="143">
        <v>43.99</v>
      </c>
      <c r="M22" s="140">
        <f t="shared" si="4"/>
        <v>18</v>
      </c>
      <c r="N22" s="67">
        <v>43.44</v>
      </c>
      <c r="O22" s="140">
        <f t="shared" si="5"/>
        <v>18</v>
      </c>
      <c r="P22" s="548">
        <v>44.22</v>
      </c>
      <c r="Q22" s="140">
        <f t="shared" si="6"/>
        <v>19</v>
      </c>
      <c r="R22" s="143">
        <v>44.27</v>
      </c>
      <c r="S22" s="140">
        <f t="shared" si="7"/>
        <v>19</v>
      </c>
      <c r="T22" s="143">
        <v>44.53</v>
      </c>
      <c r="U22" s="140">
        <f t="shared" si="8"/>
        <v>19</v>
      </c>
      <c r="V22" s="67">
        <v>43.76</v>
      </c>
      <c r="W22" s="140">
        <f t="shared" si="9"/>
        <v>18</v>
      </c>
      <c r="X22" s="143">
        <v>43.77</v>
      </c>
      <c r="Y22" s="140">
        <f t="shared" si="10"/>
        <v>19</v>
      </c>
      <c r="Z22" s="143">
        <v>44.32</v>
      </c>
      <c r="AA22" s="140">
        <f t="shared" si="11"/>
        <v>18</v>
      </c>
      <c r="AB22" s="139">
        <f t="shared" si="12"/>
        <v>43.793333333333329</v>
      </c>
    </row>
    <row r="23" spans="1:29" ht="30" customHeight="1" thickBot="1" x14ac:dyDescent="0.25">
      <c r="A23" s="87">
        <f ca="1">RANK(AB23,AB$5:OFFSET(AB$5,0,0,COUNTA(B$5:B$28)),1)</f>
        <v>19</v>
      </c>
      <c r="B23" s="60" t="s">
        <v>135</v>
      </c>
      <c r="C23" s="483" t="s">
        <v>8</v>
      </c>
      <c r="D23" s="67">
        <v>43.58</v>
      </c>
      <c r="E23" s="126">
        <f t="shared" si="0"/>
        <v>19</v>
      </c>
      <c r="F23" s="67">
        <v>43.25</v>
      </c>
      <c r="G23" s="549">
        <f t="shared" si="1"/>
        <v>18</v>
      </c>
      <c r="H23" s="143">
        <v>42.79</v>
      </c>
      <c r="I23" s="140">
        <f t="shared" si="2"/>
        <v>14</v>
      </c>
      <c r="J23" s="143">
        <v>43.52</v>
      </c>
      <c r="K23" s="140">
        <f t="shared" si="3"/>
        <v>19</v>
      </c>
      <c r="L23" s="143">
        <v>53.37</v>
      </c>
      <c r="M23" s="140">
        <f t="shared" si="4"/>
        <v>20</v>
      </c>
      <c r="N23" s="67">
        <v>43.37</v>
      </c>
      <c r="O23" s="140">
        <f t="shared" si="5"/>
        <v>17</v>
      </c>
      <c r="P23" s="143">
        <v>42.97</v>
      </c>
      <c r="Q23" s="140">
        <f t="shared" si="6"/>
        <v>17</v>
      </c>
      <c r="R23" s="143">
        <v>43.29</v>
      </c>
      <c r="S23" s="140">
        <f t="shared" si="7"/>
        <v>18</v>
      </c>
      <c r="T23" s="143">
        <v>43.02</v>
      </c>
      <c r="U23" s="140">
        <f t="shared" si="8"/>
        <v>17</v>
      </c>
      <c r="V23" s="67">
        <v>44.81</v>
      </c>
      <c r="W23" s="140">
        <f t="shared" si="9"/>
        <v>19</v>
      </c>
      <c r="X23" s="143">
        <v>43.07</v>
      </c>
      <c r="Y23" s="140">
        <f t="shared" si="10"/>
        <v>15</v>
      </c>
      <c r="Z23" s="143">
        <v>43.41</v>
      </c>
      <c r="AA23" s="140">
        <f t="shared" si="11"/>
        <v>17</v>
      </c>
      <c r="AB23" s="139">
        <f t="shared" si="12"/>
        <v>44.204166666666673</v>
      </c>
    </row>
    <row r="24" spans="1:29" ht="30" customHeight="1" thickBot="1" x14ac:dyDescent="0.25">
      <c r="A24" s="87">
        <f ca="1">RANK(AB24,AB$5:OFFSET(AB$5,0,0,COUNTA(B$5:B$28)),1)</f>
        <v>20</v>
      </c>
      <c r="B24" s="60" t="s">
        <v>150</v>
      </c>
      <c r="C24" s="483" t="s">
        <v>8</v>
      </c>
      <c r="D24" s="67">
        <v>46.05</v>
      </c>
      <c r="E24" s="126">
        <f t="shared" si="0"/>
        <v>20</v>
      </c>
      <c r="F24" s="67">
        <v>45.76</v>
      </c>
      <c r="G24" s="140">
        <f t="shared" si="1"/>
        <v>20</v>
      </c>
      <c r="H24" s="143">
        <v>46.24</v>
      </c>
      <c r="I24" s="140">
        <f t="shared" si="2"/>
        <v>20</v>
      </c>
      <c r="J24" s="143">
        <v>46.47</v>
      </c>
      <c r="K24" s="140">
        <f t="shared" si="3"/>
        <v>20</v>
      </c>
      <c r="L24" s="143">
        <v>46.21</v>
      </c>
      <c r="M24" s="140">
        <f t="shared" si="4"/>
        <v>19</v>
      </c>
      <c r="N24" s="67">
        <v>46.22</v>
      </c>
      <c r="O24" s="140">
        <f t="shared" si="5"/>
        <v>20</v>
      </c>
      <c r="P24" s="143">
        <v>45.67</v>
      </c>
      <c r="Q24" s="140">
        <f t="shared" si="6"/>
        <v>20</v>
      </c>
      <c r="R24" s="143">
        <v>45.74</v>
      </c>
      <c r="S24" s="549">
        <f t="shared" si="7"/>
        <v>20</v>
      </c>
      <c r="T24" s="143">
        <v>47.07</v>
      </c>
      <c r="U24" s="140">
        <f t="shared" si="8"/>
        <v>20</v>
      </c>
      <c r="V24" s="67">
        <v>47.36</v>
      </c>
      <c r="W24" s="140">
        <f t="shared" si="9"/>
        <v>20</v>
      </c>
      <c r="X24" s="143">
        <v>47.15</v>
      </c>
      <c r="Y24" s="140">
        <f t="shared" si="10"/>
        <v>20</v>
      </c>
      <c r="Z24" s="143">
        <v>45.85</v>
      </c>
      <c r="AA24" s="140">
        <f t="shared" si="11"/>
        <v>20</v>
      </c>
      <c r="AB24" s="139">
        <f t="shared" si="12"/>
        <v>46.315833333333337</v>
      </c>
    </row>
    <row r="25" spans="1:29" ht="30" customHeight="1" thickBot="1" x14ac:dyDescent="0.25">
      <c r="A25" s="87" t="e">
        <f ca="1">RANK(AB25,AB$5:OFFSET(AB$5,0,0,COUNTA(B$5:B$28)),1)</f>
        <v>#DIV/0!</v>
      </c>
      <c r="B25" s="60"/>
      <c r="C25" s="483" t="s">
        <v>8</v>
      </c>
      <c r="D25" s="67"/>
      <c r="E25" s="126" t="e">
        <f>RANK(D25,D$5:D$28,1)</f>
        <v>#N/A</v>
      </c>
      <c r="F25" s="67"/>
      <c r="G25" s="140" t="e">
        <f>RANK(F25,F$5:F$28,1)</f>
        <v>#N/A</v>
      </c>
      <c r="H25" s="143"/>
      <c r="I25" s="140" t="e">
        <f>RANK(H25,H$5:H$28,1)</f>
        <v>#N/A</v>
      </c>
      <c r="J25" s="143"/>
      <c r="K25" s="140" t="e">
        <f>RANK(J25,J$5:J$28,1)</f>
        <v>#N/A</v>
      </c>
      <c r="L25" s="143"/>
      <c r="M25" s="140" t="e">
        <f>RANK(L25,L$5:L$28,1)</f>
        <v>#N/A</v>
      </c>
      <c r="N25" s="67"/>
      <c r="O25" s="140" t="e">
        <f>RANK(N25,N$5:N$28,1)</f>
        <v>#N/A</v>
      </c>
      <c r="P25" s="143"/>
      <c r="Q25" s="140" t="e">
        <f>RANK(P25,P$5:P$28,1)</f>
        <v>#N/A</v>
      </c>
      <c r="R25" s="143"/>
      <c r="S25" s="140" t="e">
        <f>RANK(R25,R$5:R$28,1)</f>
        <v>#N/A</v>
      </c>
      <c r="T25" s="143"/>
      <c r="U25" s="140" t="e">
        <f>RANK(T25,T$5:T$28,1)</f>
        <v>#N/A</v>
      </c>
      <c r="V25" s="67"/>
      <c r="W25" s="140" t="e">
        <f>RANK(V25,V$5:V$28,1)</f>
        <v>#N/A</v>
      </c>
      <c r="X25" s="143"/>
      <c r="Y25" s="140" t="e">
        <f>RANK(X25,X$5:X$28,1)</f>
        <v>#N/A</v>
      </c>
      <c r="Z25" s="143"/>
      <c r="AA25" s="140" t="e">
        <f>RANK(Z25,Z$5:Z$28,1)</f>
        <v>#N/A</v>
      </c>
      <c r="AB25" s="139" t="e">
        <f>AVERAGEIF(D25:AA25,"&gt;25")</f>
        <v>#DIV/0!</v>
      </c>
    </row>
    <row r="26" spans="1:29" ht="30" customHeight="1" thickBot="1" x14ac:dyDescent="0.25">
      <c r="A26" s="87" t="e">
        <f ca="1">RANK(AB26,AB$5:OFFSET(AB$5,0,0,COUNTA(B$5:B$28)),1)</f>
        <v>#DIV/0!</v>
      </c>
      <c r="B26" s="60"/>
      <c r="C26" s="483" t="s">
        <v>8</v>
      </c>
      <c r="D26" s="67"/>
      <c r="E26" s="126" t="e">
        <f>RANK(D26,D$5:D$28,1)</f>
        <v>#N/A</v>
      </c>
      <c r="F26" s="67"/>
      <c r="G26" s="140" t="e">
        <f>RANK(F26,F$5:F$28,1)</f>
        <v>#N/A</v>
      </c>
      <c r="H26" s="143"/>
      <c r="I26" s="140" t="e">
        <f>RANK(H26,H$5:H$28,1)</f>
        <v>#N/A</v>
      </c>
      <c r="J26" s="143"/>
      <c r="K26" s="140" t="e">
        <f>RANK(J26,J$5:J$28,1)</f>
        <v>#N/A</v>
      </c>
      <c r="L26" s="143"/>
      <c r="M26" s="140" t="e">
        <f>RANK(L26,L$5:L$28,1)</f>
        <v>#N/A</v>
      </c>
      <c r="N26" s="67"/>
      <c r="O26" s="140" t="e">
        <f>RANK(N26,N$5:N$28,1)</f>
        <v>#N/A</v>
      </c>
      <c r="P26" s="143"/>
      <c r="Q26" s="140" t="e">
        <f>RANK(P26,P$5:P$28,1)</f>
        <v>#N/A</v>
      </c>
      <c r="R26" s="143"/>
      <c r="S26" s="140" t="e">
        <f>RANK(R26,R$5:R$28,1)</f>
        <v>#N/A</v>
      </c>
      <c r="T26" s="143"/>
      <c r="U26" s="140" t="e">
        <f>RANK(T26,T$5:T$28,1)</f>
        <v>#N/A</v>
      </c>
      <c r="V26" s="67"/>
      <c r="W26" s="140" t="e">
        <f>RANK(V26,V$5:V$28,1)</f>
        <v>#N/A</v>
      </c>
      <c r="X26" s="143"/>
      <c r="Y26" s="140" t="e">
        <f>RANK(X26,X$5:X$28,1)</f>
        <v>#N/A</v>
      </c>
      <c r="Z26" s="143"/>
      <c r="AA26" s="140" t="e">
        <f>RANK(Z26,Z$5:Z$28,1)</f>
        <v>#N/A</v>
      </c>
      <c r="AB26" s="139" t="e">
        <f>AVERAGEIF(D26:AA26,"&gt;25")</f>
        <v>#DIV/0!</v>
      </c>
    </row>
    <row r="27" spans="1:29" ht="30" customHeight="1" thickBot="1" x14ac:dyDescent="0.25">
      <c r="A27" s="87" t="e">
        <f ca="1">RANK(AB27,AB$5:OFFSET(AB$5,0,0,COUNTA(B$5:B$28)),1)</f>
        <v>#DIV/0!</v>
      </c>
      <c r="B27" s="60"/>
      <c r="C27" s="127" t="s">
        <v>8</v>
      </c>
      <c r="D27" s="67"/>
      <c r="E27" s="126" t="e">
        <f>RANK(D27,D$5:D$28,1)</f>
        <v>#N/A</v>
      </c>
      <c r="F27" s="67"/>
      <c r="G27" s="140" t="e">
        <f>RANK(F27,F$5:F$28,1)</f>
        <v>#N/A</v>
      </c>
      <c r="H27" s="143"/>
      <c r="I27" s="140" t="e">
        <f>RANK(H27,H$5:H$28,1)</f>
        <v>#N/A</v>
      </c>
      <c r="J27" s="143"/>
      <c r="K27" s="140" t="e">
        <f>RANK(J27,J$5:J$28,1)</f>
        <v>#N/A</v>
      </c>
      <c r="L27" s="143"/>
      <c r="M27" s="140" t="e">
        <f>RANK(L27,L$5:L$28,1)</f>
        <v>#N/A</v>
      </c>
      <c r="N27" s="67"/>
      <c r="O27" s="140" t="e">
        <f>RANK(N27,N$5:N$28,1)</f>
        <v>#N/A</v>
      </c>
      <c r="P27" s="143"/>
      <c r="Q27" s="140" t="e">
        <f>RANK(P27,P$5:P$28,1)</f>
        <v>#N/A</v>
      </c>
      <c r="R27" s="143"/>
      <c r="S27" s="140" t="e">
        <f>RANK(R27,R$5:R$28,1)</f>
        <v>#N/A</v>
      </c>
      <c r="T27" s="143"/>
      <c r="U27" s="140" t="e">
        <f>RANK(T27,T$5:T$28,1)</f>
        <v>#N/A</v>
      </c>
      <c r="V27" s="67"/>
      <c r="W27" s="140" t="e">
        <f>RANK(V27,V$5:V$28,1)</f>
        <v>#N/A</v>
      </c>
      <c r="X27" s="143"/>
      <c r="Y27" s="140" t="e">
        <f>RANK(X27,X$5:X$28,1)</f>
        <v>#N/A</v>
      </c>
      <c r="Z27" s="143"/>
      <c r="AA27" s="140" t="e">
        <f>RANK(Z27,Z$5:Z$28,1)</f>
        <v>#N/A</v>
      </c>
      <c r="AB27" s="139" t="e">
        <f>AVERAGEIF(D27:AA27,"&gt;25")</f>
        <v>#DIV/0!</v>
      </c>
    </row>
    <row r="28" spans="1:29" ht="30" customHeight="1" thickBot="1" x14ac:dyDescent="0.25">
      <c r="A28" s="87" t="e">
        <f ca="1">RANK(AB28,AB$5:OFFSET(AB$5,0,0,COUNTA(B$5:B$28)),1)</f>
        <v>#DIV/0!</v>
      </c>
      <c r="B28" s="371"/>
      <c r="C28" s="489" t="s">
        <v>8</v>
      </c>
      <c r="D28" s="542"/>
      <c r="E28" s="541" t="e">
        <f>RANK(D28,D$5:D$28,1)</f>
        <v>#N/A</v>
      </c>
      <c r="F28" s="147"/>
      <c r="G28" s="144" t="e">
        <f>RANK(F28,F$5:F$28,1)</f>
        <v>#N/A</v>
      </c>
      <c r="H28" s="145"/>
      <c r="I28" s="144" t="e">
        <f>RANK(H28,H$5:H$28,1)</f>
        <v>#N/A</v>
      </c>
      <c r="J28" s="145"/>
      <c r="K28" s="144" t="e">
        <f>RANK(J28,J$5:J$28,1)</f>
        <v>#N/A</v>
      </c>
      <c r="L28" s="145"/>
      <c r="M28" s="144" t="e">
        <f>RANK(L28,L$5:L$28,1)</f>
        <v>#N/A</v>
      </c>
      <c r="N28" s="147"/>
      <c r="O28" s="144" t="e">
        <f>RANK(N28,N$5:N$28,1)</f>
        <v>#N/A</v>
      </c>
      <c r="P28" s="145"/>
      <c r="Q28" s="144" t="e">
        <f>RANK(P28,P$5:P$28,1)</f>
        <v>#N/A</v>
      </c>
      <c r="R28" s="145"/>
      <c r="S28" s="144" t="e">
        <f>RANK(R28,R$5:R$28,1)</f>
        <v>#N/A</v>
      </c>
      <c r="T28" s="145"/>
      <c r="U28" s="144" t="e">
        <f>RANK(T28,T$5:T$28,1)</f>
        <v>#N/A</v>
      </c>
      <c r="V28" s="147"/>
      <c r="W28" s="144" t="e">
        <f>RANK(V28,V$5:V$28,1)</f>
        <v>#N/A</v>
      </c>
      <c r="X28" s="145"/>
      <c r="Y28" s="144" t="e">
        <f>RANK(X28,X$5:X$28,1)</f>
        <v>#N/A</v>
      </c>
      <c r="Z28" s="145"/>
      <c r="AA28" s="144" t="e">
        <f>RANK(Z28,Z$5:Z$28,1)</f>
        <v>#N/A</v>
      </c>
      <c r="AB28" s="139" t="e">
        <f>AVERAGEIF(D28:AA28,"&gt;25")</f>
        <v>#DIV/0!</v>
      </c>
    </row>
    <row r="29" spans="1:29" ht="30" customHeight="1" thickBot="1" x14ac:dyDescent="0.25">
      <c r="A29" s="579" t="s">
        <v>143</v>
      </c>
      <c r="B29" s="584"/>
      <c r="C29" s="551">
        <v>10</v>
      </c>
      <c r="D29" s="544">
        <f ca="1">AVERAGEIF(OFFSET(D5,0,0,$C29), "&gt;25")</f>
        <v>42.186000000000007</v>
      </c>
      <c r="E29" s="543">
        <f ca="1">RANK(D29,$D30:$O30,1)</f>
        <v>3</v>
      </c>
      <c r="F29" s="544">
        <f ca="1">AVERAGEIF(OFFSET(F5,0,0,$C29), "&gt;25")</f>
        <v>42.277000000000001</v>
      </c>
      <c r="G29" s="543">
        <f ca="1">RANK(F29,$D30:$O30,1)</f>
        <v>7</v>
      </c>
      <c r="H29" s="469">
        <f ca="1">AVERAGEIF(OFFSET(H5,0,0,$C29), "&gt;25")</f>
        <v>42.183000000000007</v>
      </c>
      <c r="I29" s="543">
        <f ca="1">RANK(H29,$D30:$O30,1)</f>
        <v>2</v>
      </c>
      <c r="J29" s="544">
        <f ca="1">AVERAGEIF(OFFSET(J5,0,0,$C29), "&gt;25")</f>
        <v>42.182000000000002</v>
      </c>
      <c r="K29" s="543">
        <f ca="1">RANK(J29,$D30:$O30,1)</f>
        <v>1</v>
      </c>
      <c r="L29" s="469">
        <f ca="1">AVERAGEIF(OFFSET(L5,0,0,$C29), "&gt;25")</f>
        <v>42.398000000000003</v>
      </c>
      <c r="M29" s="543">
        <f ca="1">RANK(L29,$D30:$O30,1)</f>
        <v>11</v>
      </c>
      <c r="N29" s="544">
        <f ca="1">AVERAGEIF(OFFSET(N5,0,0,$C29), "&gt;25")</f>
        <v>42.422999999999995</v>
      </c>
      <c r="O29" s="543">
        <f ca="1">RANK(N29,$D30:$O30,1)</f>
        <v>12</v>
      </c>
      <c r="P29" s="469">
        <f ca="1">AVERAGEIF(OFFSET(P5,0,0,$C29), "&gt;25")</f>
        <v>42.361000000000004</v>
      </c>
      <c r="Q29" s="543">
        <f ca="1">RANK(P29,$D30:$O30,1)</f>
        <v>10</v>
      </c>
      <c r="R29" s="544">
        <f ca="1">AVERAGEIF(OFFSET(R5,0,0,$C29), "&gt;25")</f>
        <v>42.356999999999999</v>
      </c>
      <c r="S29" s="543">
        <f ca="1">RANK(R29,$D30:$O30,1)</f>
        <v>9</v>
      </c>
      <c r="T29" s="469">
        <f ca="1">AVERAGEIF(OFFSET(T5,0,0,$C29), "&gt;25")</f>
        <v>42.213999999999999</v>
      </c>
      <c r="U29" s="543">
        <f ca="1">RANK(T29,$D30:$O30,1)</f>
        <v>5</v>
      </c>
      <c r="V29" s="544">
        <f ca="1">AVERAGEIF(OFFSET(V5,0,0,$C29), "&gt;25")</f>
        <v>42.338999999999999</v>
      </c>
      <c r="W29" s="543">
        <f ca="1">RANK(V29,$D30:$O30,1)</f>
        <v>8</v>
      </c>
      <c r="X29" s="544">
        <f ca="1">AVERAGEIF(OFFSET(X5,0,0,$C29), "&gt;25")</f>
        <v>42.192999999999998</v>
      </c>
      <c r="Y29" s="543">
        <f ca="1">RANK(X29,$D30:$O30,1)</f>
        <v>4</v>
      </c>
      <c r="Z29" s="544">
        <f ca="1">AVERAGEIF(OFFSET(Z5,0,0,$C29), "&gt;25")</f>
        <v>42.252000000000002</v>
      </c>
      <c r="AA29" s="543">
        <f ca="1">RANK(Z29,$D30:$O30,1)</f>
        <v>6</v>
      </c>
      <c r="AB29" s="545">
        <f>AVERAGEIF(AB5:AB28, "&gt;25")</f>
        <v>42.834791666666675</v>
      </c>
    </row>
    <row r="30" spans="1:29" ht="30" hidden="1" customHeight="1" x14ac:dyDescent="0.2">
      <c r="D30" s="547">
        <f ca="1">OFFSET($D$29,0,(COLUMN()-4)*2 )</f>
        <v>42.186000000000007</v>
      </c>
      <c r="E30" s="547">
        <f t="shared" ref="E30:O30" ca="1" si="13">OFFSET($D$29,0,(COLUMN()-4)*2 )</f>
        <v>42.277000000000001</v>
      </c>
      <c r="F30" s="547">
        <f t="shared" ca="1" si="13"/>
        <v>42.183000000000007</v>
      </c>
      <c r="G30" s="547">
        <f t="shared" ca="1" si="13"/>
        <v>42.182000000000002</v>
      </c>
      <c r="H30" s="547">
        <f t="shared" ca="1" si="13"/>
        <v>42.398000000000003</v>
      </c>
      <c r="I30" s="547">
        <f t="shared" ca="1" si="13"/>
        <v>42.422999999999995</v>
      </c>
      <c r="J30" s="547">
        <f t="shared" ca="1" si="13"/>
        <v>42.361000000000004</v>
      </c>
      <c r="K30" s="547">
        <f t="shared" ca="1" si="13"/>
        <v>42.356999999999999</v>
      </c>
      <c r="L30" s="547">
        <f t="shared" ca="1" si="13"/>
        <v>42.213999999999999</v>
      </c>
      <c r="M30" s="547">
        <f t="shared" ca="1" si="13"/>
        <v>42.338999999999999</v>
      </c>
      <c r="N30" s="547">
        <f t="shared" ca="1" si="13"/>
        <v>42.192999999999998</v>
      </c>
      <c r="O30" s="547">
        <f t="shared" ca="1" si="13"/>
        <v>42.252000000000002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19:AB24">
    <sortCondition ref="A19:A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5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tabSelected="1" zoomScale="60" zoomScaleNormal="60" workbookViewId="0">
      <selection activeCell="P13" sqref="P13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8" t="s">
        <v>153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8" t="s">
        <v>0</v>
      </c>
      <c r="B3" s="565" t="s">
        <v>1</v>
      </c>
      <c r="C3" s="539"/>
      <c r="D3" s="586" t="s">
        <v>2</v>
      </c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40"/>
    </row>
    <row r="4" spans="1:29" ht="36" thickBot="1" x14ac:dyDescent="0.25">
      <c r="A4" s="569"/>
      <c r="B4" s="585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4</v>
      </c>
      <c r="I4" s="8" t="s">
        <v>4</v>
      </c>
      <c r="J4" s="553">
        <v>5</v>
      </c>
      <c r="K4" s="8" t="s">
        <v>4</v>
      </c>
      <c r="L4" s="553">
        <v>6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13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13</v>
      </c>
      <c r="C5" s="141">
        <v>5</v>
      </c>
      <c r="D5" s="587">
        <v>38.4</v>
      </c>
      <c r="E5" s="593">
        <f>RANK(D5,D$5:D$19,1)</f>
        <v>1</v>
      </c>
      <c r="F5" s="587">
        <v>38.64</v>
      </c>
      <c r="G5" s="590">
        <f>RANK(F5,F$5:F$19,1)</f>
        <v>1</v>
      </c>
      <c r="H5" s="588">
        <v>38.61</v>
      </c>
      <c r="I5" s="146">
        <f>RANK(H5,H$5:H$19,1)</f>
        <v>1</v>
      </c>
      <c r="J5" s="588">
        <v>38.659999999999997</v>
      </c>
      <c r="K5" s="590">
        <f>RANK(J5,J$5:J$19,1)</f>
        <v>1</v>
      </c>
      <c r="L5" s="588">
        <v>38.64</v>
      </c>
      <c r="M5" s="146">
        <f>RANK(L5,L$5:L$19,1)</f>
        <v>1</v>
      </c>
      <c r="N5" s="465">
        <v>39.130000000000003</v>
      </c>
      <c r="O5" s="146">
        <f>RANK(N5,N$5:N$19,1)</f>
        <v>2</v>
      </c>
      <c r="P5" s="588">
        <v>38.85</v>
      </c>
      <c r="Q5" s="590">
        <f>RANK(P5,P$5:P$19,1)</f>
        <v>2</v>
      </c>
      <c r="R5" s="588">
        <v>38.86</v>
      </c>
      <c r="S5" s="590">
        <f>RANK(R5,R$5:R$19,1)</f>
        <v>2</v>
      </c>
      <c r="T5" s="588">
        <v>38.53</v>
      </c>
      <c r="U5" s="590">
        <f>RANK(T5,T$5:T$19,1)</f>
        <v>1</v>
      </c>
      <c r="V5" s="587">
        <v>38.549999999999997</v>
      </c>
      <c r="W5" s="146">
        <f>RANK(V5,V$5:V$19,1)</f>
        <v>1</v>
      </c>
      <c r="X5" s="588">
        <v>38.65</v>
      </c>
      <c r="Y5" s="146">
        <f>RANK(X5,X$5:X$19,1)</f>
        <v>2</v>
      </c>
      <c r="Z5" s="588">
        <v>38.700000000000003</v>
      </c>
      <c r="AA5" s="590">
        <f>RANK(Z5,Z$5:Z$19,1)</f>
        <v>1</v>
      </c>
      <c r="AB5" s="139">
        <f>AVERAGEIF(D5:AA5,"&gt;25")</f>
        <v>38.685000000000002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10</v>
      </c>
      <c r="C6" s="483">
        <v>7.5</v>
      </c>
      <c r="D6" s="466">
        <v>38.79</v>
      </c>
      <c r="E6" s="126">
        <f>RANK(D6,D$5:D$19,1)</f>
        <v>2</v>
      </c>
      <c r="F6" s="457">
        <v>38.99</v>
      </c>
      <c r="G6" s="140">
        <f>RANK(F6,F$5:F$19,1)</f>
        <v>8</v>
      </c>
      <c r="H6" s="589">
        <v>39.200000000000003</v>
      </c>
      <c r="I6" s="591">
        <f>RANK(H6,H$5:H$19,1)</f>
        <v>8</v>
      </c>
      <c r="J6" s="589">
        <v>38.96</v>
      </c>
      <c r="K6" s="591">
        <f>RANK(J6,J$5:J$19,1)</f>
        <v>2</v>
      </c>
      <c r="L6" s="589">
        <v>38.880000000000003</v>
      </c>
      <c r="M6" s="591">
        <f>RANK(L6,L$5:L$19,1)</f>
        <v>2</v>
      </c>
      <c r="N6" s="466">
        <v>38.9</v>
      </c>
      <c r="O6" s="591">
        <f>RANK(N6,N$5:N$19,1)</f>
        <v>1</v>
      </c>
      <c r="P6" s="589">
        <v>38.630000000000003</v>
      </c>
      <c r="Q6" s="591">
        <f>RANK(P6,P$5:P$19,1)</f>
        <v>1</v>
      </c>
      <c r="R6" s="589">
        <v>38.83</v>
      </c>
      <c r="S6" s="591">
        <f>RANK(R6,R$5:R$19,1)</f>
        <v>1</v>
      </c>
      <c r="T6" s="589">
        <v>38.76</v>
      </c>
      <c r="U6" s="591">
        <f>RANK(T6,T$5:T$19,1)</f>
        <v>3</v>
      </c>
      <c r="V6" s="466">
        <v>38.729999999999997</v>
      </c>
      <c r="W6" s="591">
        <f>RANK(V6,V$5:V$19,1)</f>
        <v>3</v>
      </c>
      <c r="X6" s="589">
        <v>38.64</v>
      </c>
      <c r="Y6" s="140">
        <f>RANK(X6,X$5:X$19,1)</f>
        <v>1</v>
      </c>
      <c r="Z6" s="589">
        <v>38.950000000000003</v>
      </c>
      <c r="AA6" s="591">
        <f>RANK(Z6,Z$5:Z$19,1)</f>
        <v>2</v>
      </c>
      <c r="AB6" s="139">
        <f>AVERAGEIF(D6:AA6,"&gt;25")</f>
        <v>38.854999999999997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21</v>
      </c>
      <c r="C7" s="483" t="s">
        <v>8</v>
      </c>
      <c r="D7" s="466">
        <v>39.01</v>
      </c>
      <c r="E7" s="592">
        <f>RANK(D7,D$5:D$19,1)</f>
        <v>7</v>
      </c>
      <c r="F7" s="466">
        <v>38.85</v>
      </c>
      <c r="G7" s="591">
        <f>RANK(F7,F$5:F$19,1)</f>
        <v>2</v>
      </c>
      <c r="H7" s="589">
        <v>38.840000000000003</v>
      </c>
      <c r="I7" s="140">
        <f>RANK(H7,H$5:H$19,1)</f>
        <v>2</v>
      </c>
      <c r="J7" s="589">
        <v>39.049999999999997</v>
      </c>
      <c r="K7" s="591">
        <f>RANK(J7,J$5:J$19,1)</f>
        <v>4</v>
      </c>
      <c r="L7" s="548">
        <v>39.159999999999997</v>
      </c>
      <c r="M7" s="140">
        <f>RANK(L7,L$5:L$19,1)</f>
        <v>7</v>
      </c>
      <c r="N7" s="466">
        <v>39.17</v>
      </c>
      <c r="O7" s="591">
        <f>RANK(N7,N$5:N$19,1)</f>
        <v>3</v>
      </c>
      <c r="P7" s="589">
        <v>38.92</v>
      </c>
      <c r="Q7" s="591">
        <f>RANK(P7,P$5:P$19,1)</f>
        <v>3</v>
      </c>
      <c r="R7" s="589">
        <v>39.06</v>
      </c>
      <c r="S7" s="591">
        <f>RANK(R7,R$5:R$19,1)</f>
        <v>3</v>
      </c>
      <c r="T7" s="589">
        <v>38.89</v>
      </c>
      <c r="U7" s="591">
        <f>RANK(T7,T$5:T$19,1)</f>
        <v>5</v>
      </c>
      <c r="V7" s="466">
        <v>38.72</v>
      </c>
      <c r="W7" s="591">
        <f>RANK(V7,V$5:V$19,1)</f>
        <v>2</v>
      </c>
      <c r="X7" s="589">
        <v>38.770000000000003</v>
      </c>
      <c r="Y7" s="140">
        <f>RANK(X7,X$5:X$19,1)</f>
        <v>3</v>
      </c>
      <c r="Z7" s="589">
        <v>39.229999999999997</v>
      </c>
      <c r="AA7" s="591">
        <f>RANK(Z7,Z$5:Z$19,1)</f>
        <v>6</v>
      </c>
      <c r="AB7" s="139">
        <f>AVERAGEIF(D7:AA7,"&gt;25")</f>
        <v>38.972499999999997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55</v>
      </c>
      <c r="C8" s="483">
        <v>10</v>
      </c>
      <c r="D8" s="466">
        <v>38.83</v>
      </c>
      <c r="E8" s="592">
        <f>RANK(D8,D$5:D$19,1)</f>
        <v>4</v>
      </c>
      <c r="F8" s="466">
        <v>38.909999999999997</v>
      </c>
      <c r="G8" s="140">
        <f>RANK(F8,F$5:F$19,1)</f>
        <v>4</v>
      </c>
      <c r="H8" s="589">
        <v>39.119999999999997</v>
      </c>
      <c r="I8" s="591">
        <f>RANK(H8,H$5:H$19,1)</f>
        <v>4</v>
      </c>
      <c r="J8" s="589">
        <v>39.08</v>
      </c>
      <c r="K8" s="591">
        <f>RANK(J8,J$5:J$19,1)</f>
        <v>6</v>
      </c>
      <c r="L8" s="589">
        <v>38.92</v>
      </c>
      <c r="M8" s="140">
        <f>RANK(L8,L$5:L$19,1)</f>
        <v>4</v>
      </c>
      <c r="N8" s="466">
        <v>39.340000000000003</v>
      </c>
      <c r="O8" s="591">
        <f>RANK(N8,N$5:N$19,1)</f>
        <v>7</v>
      </c>
      <c r="P8" s="589">
        <v>39.03</v>
      </c>
      <c r="Q8" s="591">
        <f>RANK(P8,P$5:P$19,1)</f>
        <v>6</v>
      </c>
      <c r="R8" s="589">
        <v>39.44</v>
      </c>
      <c r="S8" s="591">
        <f>RANK(R8,R$5:R$19,1)</f>
        <v>7</v>
      </c>
      <c r="T8" s="589">
        <v>38.549999999999997</v>
      </c>
      <c r="U8" s="140">
        <f>RANK(T8,T$5:T$19,1)</f>
        <v>2</v>
      </c>
      <c r="V8" s="466">
        <v>38.869999999999997</v>
      </c>
      <c r="W8" s="140">
        <f>RANK(V8,V$5:V$19,1)</f>
        <v>6</v>
      </c>
      <c r="X8" s="589">
        <v>38.880000000000003</v>
      </c>
      <c r="Y8" s="140">
        <f>RANK(X8,X$5:X$19,1)</f>
        <v>4</v>
      </c>
      <c r="Z8" s="548">
        <v>39.409999999999997</v>
      </c>
      <c r="AA8" s="591">
        <f>RANK(Z8,Z$5:Z$19,1)</f>
        <v>11</v>
      </c>
      <c r="AB8" s="139">
        <f>AVERAGEIF(D8:AA8,"&gt;25")</f>
        <v>39.031666666666666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17</v>
      </c>
      <c r="C9" s="483" t="s">
        <v>8</v>
      </c>
      <c r="D9" s="466">
        <v>38.96</v>
      </c>
      <c r="E9" s="592">
        <f>RANK(D9,D$5:D$19,1)</f>
        <v>6</v>
      </c>
      <c r="F9" s="466">
        <v>38.909999999999997</v>
      </c>
      <c r="G9" s="591">
        <f>RANK(F9,F$5:F$19,1)</f>
        <v>4</v>
      </c>
      <c r="H9" s="589">
        <v>38.92</v>
      </c>
      <c r="I9" s="591">
        <f>RANK(H9,H$5:H$19,1)</f>
        <v>3</v>
      </c>
      <c r="J9" s="589">
        <v>39.04</v>
      </c>
      <c r="K9" s="591">
        <f>RANK(J9,J$5:J$19,1)</f>
        <v>3</v>
      </c>
      <c r="L9" s="589">
        <v>38.89</v>
      </c>
      <c r="M9" s="140">
        <f>RANK(L9,L$5:L$19,1)</f>
        <v>3</v>
      </c>
      <c r="N9" s="466">
        <v>39.35</v>
      </c>
      <c r="O9" s="140">
        <f>RANK(N9,N$5:N$19,1)</f>
        <v>8</v>
      </c>
      <c r="P9" s="589">
        <v>38.92</v>
      </c>
      <c r="Q9" s="140">
        <f>RANK(P9,P$5:P$19,1)</f>
        <v>3</v>
      </c>
      <c r="R9" s="548">
        <v>39.65</v>
      </c>
      <c r="S9" s="591">
        <f>RANK(R9,R$5:R$19,1)</f>
        <v>11</v>
      </c>
      <c r="T9" s="589">
        <v>39.07</v>
      </c>
      <c r="U9" s="591">
        <f>RANK(T9,T$5:T$19,1)</f>
        <v>10</v>
      </c>
      <c r="V9" s="466">
        <v>38.950000000000003</v>
      </c>
      <c r="W9" s="140">
        <f>RANK(V9,V$5:V$19,1)</f>
        <v>7</v>
      </c>
      <c r="X9" s="589">
        <v>39.22</v>
      </c>
      <c r="Y9" s="591">
        <f>RANK(X9,X$5:X$19,1)</f>
        <v>7</v>
      </c>
      <c r="Z9" s="589">
        <v>39</v>
      </c>
      <c r="AA9" s="591">
        <f>RANK(Z9,Z$5:Z$19,1)</f>
        <v>3</v>
      </c>
      <c r="AB9" s="139">
        <f>AVERAGEIF(D9:AA9,"&gt;25")</f>
        <v>39.073333333333331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28</v>
      </c>
      <c r="C10" s="483" t="s">
        <v>8</v>
      </c>
      <c r="D10" s="466">
        <v>39.130000000000003</v>
      </c>
      <c r="E10" s="592">
        <f>RANK(D10,D$5:D$19,1)</f>
        <v>9</v>
      </c>
      <c r="F10" s="466">
        <v>39.06</v>
      </c>
      <c r="G10" s="140">
        <f>RANK(F10,F$5:F$19,1)</f>
        <v>9</v>
      </c>
      <c r="H10" s="589">
        <v>39.119999999999997</v>
      </c>
      <c r="I10" s="591">
        <f>RANK(H10,H$5:H$19,1)</f>
        <v>4</v>
      </c>
      <c r="J10" s="466">
        <v>39.130000000000003</v>
      </c>
      <c r="K10" s="591">
        <f>RANK(J10,J$5:J$19,1)</f>
        <v>7</v>
      </c>
      <c r="L10" s="589">
        <v>39.18</v>
      </c>
      <c r="M10" s="140">
        <f>RANK(L10,L$5:L$19,1)</f>
        <v>8</v>
      </c>
      <c r="N10" s="466">
        <v>39.24</v>
      </c>
      <c r="O10" s="591">
        <f>RANK(N10,N$5:N$19,1)</f>
        <v>4</v>
      </c>
      <c r="P10" s="589">
        <v>39.03</v>
      </c>
      <c r="Q10" s="591">
        <f>RANK(P10,P$5:P$19,1)</f>
        <v>6</v>
      </c>
      <c r="R10" s="589">
        <v>39.119999999999997</v>
      </c>
      <c r="S10" s="591">
        <f>RANK(R10,R$5:R$19,1)</f>
        <v>4</v>
      </c>
      <c r="T10" s="589">
        <v>38.81</v>
      </c>
      <c r="U10" s="140">
        <f>RANK(T10,T$5:T$19,1)</f>
        <v>4</v>
      </c>
      <c r="V10" s="466">
        <v>38.82</v>
      </c>
      <c r="W10" s="140">
        <f>RANK(V10,V$5:V$19,1)</f>
        <v>4</v>
      </c>
      <c r="X10" s="548">
        <v>39.22</v>
      </c>
      <c r="Y10" s="140">
        <f>RANK(X10,X$5:X$19,1)</f>
        <v>7</v>
      </c>
      <c r="Z10" s="589">
        <v>39.22</v>
      </c>
      <c r="AA10" s="591">
        <f>RANK(Z10,Z$5:Z$19,1)</f>
        <v>4</v>
      </c>
      <c r="AB10" s="139">
        <f>AVERAGEIF(D10:AA10,"&gt;25")</f>
        <v>39.090000000000003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18</v>
      </c>
      <c r="C11" s="483" t="s">
        <v>8</v>
      </c>
      <c r="D11" s="466">
        <v>38.82</v>
      </c>
      <c r="E11" s="592">
        <f>RANK(D11,D$5:D$19,1)</f>
        <v>3</v>
      </c>
      <c r="F11" s="466">
        <v>38.950000000000003</v>
      </c>
      <c r="G11" s="140">
        <f>RANK(F11,F$5:F$19,1)</f>
        <v>6</v>
      </c>
      <c r="H11" s="589">
        <v>39.130000000000003</v>
      </c>
      <c r="I11" s="591">
        <f>RANK(H11,H$5:H$19,1)</f>
        <v>6</v>
      </c>
      <c r="J11" s="589">
        <v>39.06</v>
      </c>
      <c r="K11" s="591">
        <f>RANK(J11,J$5:J$19,1)</f>
        <v>5</v>
      </c>
      <c r="L11" s="589">
        <v>39.25</v>
      </c>
      <c r="M11" s="140">
        <f>RANK(L11,L$5:L$19,1)</f>
        <v>10</v>
      </c>
      <c r="N11" s="466">
        <v>39.24</v>
      </c>
      <c r="O11" s="591">
        <f>RANK(N11,N$5:N$19,1)</f>
        <v>4</v>
      </c>
      <c r="P11" s="589">
        <v>38.99</v>
      </c>
      <c r="Q11" s="140">
        <f>RANK(P11,P$5:P$19,1)</f>
        <v>5</v>
      </c>
      <c r="R11" s="589">
        <v>39.17</v>
      </c>
      <c r="S11" s="591">
        <f>RANK(R11,R$5:R$19,1)</f>
        <v>5</v>
      </c>
      <c r="T11" s="589">
        <v>38.909999999999997</v>
      </c>
      <c r="U11" s="140">
        <f>RANK(T11,T$5:T$19,1)</f>
        <v>7</v>
      </c>
      <c r="V11" s="457">
        <v>39.15</v>
      </c>
      <c r="W11" s="140">
        <f>RANK(V11,V$5:V$19,1)</f>
        <v>10</v>
      </c>
      <c r="X11" s="589">
        <v>39.049999999999997</v>
      </c>
      <c r="Y11" s="591">
        <f>RANK(X11,X$5:X$19,1)</f>
        <v>6</v>
      </c>
      <c r="Z11" s="589">
        <v>39.4</v>
      </c>
      <c r="AA11" s="591">
        <f>RANK(Z11,Z$5:Z$19,1)</f>
        <v>10</v>
      </c>
      <c r="AB11" s="139">
        <f>AVERAGEIF(D11:AA11,"&gt;25")</f>
        <v>39.093333333333327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48</v>
      </c>
      <c r="C12" s="483" t="s">
        <v>8</v>
      </c>
      <c r="D12" s="466">
        <v>38.840000000000003</v>
      </c>
      <c r="E12" s="126">
        <f>RANK(D12,D$5:D$19,1)</f>
        <v>5</v>
      </c>
      <c r="F12" s="466">
        <v>38.96</v>
      </c>
      <c r="G12" s="140">
        <f>RANK(F12,F$5:F$19,1)</f>
        <v>7</v>
      </c>
      <c r="H12" s="589">
        <v>39.19</v>
      </c>
      <c r="I12" s="140">
        <f>RANK(H12,H$5:H$19,1)</f>
        <v>7</v>
      </c>
      <c r="J12" s="548">
        <v>39.369999999999997</v>
      </c>
      <c r="K12" s="591">
        <f>RANK(J12,J$5:J$19,1)</f>
        <v>13</v>
      </c>
      <c r="L12" s="589">
        <v>39.229999999999997</v>
      </c>
      <c r="M12" s="591">
        <f>RANK(L12,L$5:L$19,1)</f>
        <v>9</v>
      </c>
      <c r="N12" s="466">
        <v>39.33</v>
      </c>
      <c r="O12" s="591">
        <f>RANK(N12,N$5:N$19,1)</f>
        <v>6</v>
      </c>
      <c r="P12" s="589">
        <v>39.49</v>
      </c>
      <c r="Q12" s="591">
        <f>RANK(P12,P$5:P$19,1)</f>
        <v>12</v>
      </c>
      <c r="R12" s="589">
        <v>39.520000000000003</v>
      </c>
      <c r="S12" s="591">
        <f>RANK(R12,R$5:R$19,1)</f>
        <v>10</v>
      </c>
      <c r="T12" s="589">
        <v>38.99</v>
      </c>
      <c r="U12" s="591">
        <f>RANK(T12,T$5:T$19,1)</f>
        <v>8</v>
      </c>
      <c r="V12" s="466">
        <v>38.840000000000003</v>
      </c>
      <c r="W12" s="591">
        <f>RANK(V12,V$5:V$19,1)</f>
        <v>5</v>
      </c>
      <c r="X12" s="589">
        <v>39.04</v>
      </c>
      <c r="Y12" s="140">
        <f>RANK(X12,X$5:X$19,1)</f>
        <v>5</v>
      </c>
      <c r="Z12" s="589">
        <v>39.31</v>
      </c>
      <c r="AA12" s="591">
        <f>RANK(Z12,Z$5:Z$19,1)</f>
        <v>8</v>
      </c>
      <c r="AB12" s="139">
        <f>AVERAGEIF(D12:AA12,"&gt;25")</f>
        <v>39.175833333333337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11</v>
      </c>
      <c r="C13" s="483">
        <v>10</v>
      </c>
      <c r="D13" s="466">
        <v>39.04</v>
      </c>
      <c r="E13" s="126">
        <f>RANK(D13,D$5:D$19,1)</f>
        <v>8</v>
      </c>
      <c r="F13" s="466">
        <v>38.86</v>
      </c>
      <c r="G13" s="140">
        <f>RANK(F13,F$5:F$19,1)</f>
        <v>3</v>
      </c>
      <c r="H13" s="548">
        <v>39.479999999999997</v>
      </c>
      <c r="I13" s="140">
        <f>RANK(H13,H$5:H$19,1)</f>
        <v>13</v>
      </c>
      <c r="J13" s="589">
        <v>39.270000000000003</v>
      </c>
      <c r="K13" s="591">
        <f>RANK(J13,J$5:J$19,1)</f>
        <v>9</v>
      </c>
      <c r="L13" s="589">
        <v>39.049999999999997</v>
      </c>
      <c r="M13" s="591">
        <f>RANK(L13,L$5:L$19,1)</f>
        <v>5</v>
      </c>
      <c r="N13" s="466">
        <v>39.520000000000003</v>
      </c>
      <c r="O13" s="591">
        <f>RANK(N13,N$5:N$19,1)</f>
        <v>10</v>
      </c>
      <c r="P13" s="589">
        <v>39.36</v>
      </c>
      <c r="Q13" s="591">
        <f>RANK(P13,P$5:P$19,1)</f>
        <v>10</v>
      </c>
      <c r="R13" s="589">
        <v>39.43</v>
      </c>
      <c r="S13" s="591">
        <f>RANK(R13,R$5:R$19,1)</f>
        <v>6</v>
      </c>
      <c r="T13" s="589">
        <v>39.04</v>
      </c>
      <c r="U13" s="591">
        <f>RANK(T13,T$5:T$19,1)</f>
        <v>9</v>
      </c>
      <c r="V13" s="466">
        <v>39.049999999999997</v>
      </c>
      <c r="W13" s="591">
        <f>RANK(V13,V$5:V$19,1)</f>
        <v>9</v>
      </c>
      <c r="X13" s="589">
        <v>39.39</v>
      </c>
      <c r="Y13" s="140">
        <f>RANK(X13,X$5:X$19,1)</f>
        <v>11</v>
      </c>
      <c r="Z13" s="589">
        <v>39.22</v>
      </c>
      <c r="AA13" s="591">
        <f>RANK(Z13,Z$5:Z$19,1)</f>
        <v>4</v>
      </c>
      <c r="AB13" s="139">
        <f>AVERAGEIF(D13:AA13,"&gt;25")</f>
        <v>39.225833333333334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25</v>
      </c>
      <c r="C14" s="483" t="s">
        <v>8</v>
      </c>
      <c r="D14" s="457">
        <v>39.130000000000003</v>
      </c>
      <c r="E14" s="126">
        <f>RANK(D14,D$5:D$19,1)</f>
        <v>9</v>
      </c>
      <c r="F14" s="466">
        <v>39.229999999999997</v>
      </c>
      <c r="G14" s="591">
        <f>RANK(F14,F$5:F$19,1)</f>
        <v>12</v>
      </c>
      <c r="H14" s="589">
        <v>39.43</v>
      </c>
      <c r="I14" s="591">
        <f>RANK(H14,H$5:H$19,1)</f>
        <v>12</v>
      </c>
      <c r="J14" s="589">
        <v>39.29</v>
      </c>
      <c r="K14" s="591">
        <f>RANK(J14,J$5:J$19,1)</f>
        <v>10</v>
      </c>
      <c r="L14" s="589">
        <v>39.15</v>
      </c>
      <c r="M14" s="591">
        <f>RANK(L14,L$5:L$19,1)</f>
        <v>6</v>
      </c>
      <c r="N14" s="466">
        <v>39.46</v>
      </c>
      <c r="O14" s="140">
        <f>RANK(N14,N$5:N$19,1)</f>
        <v>9</v>
      </c>
      <c r="P14" s="589">
        <v>39.26</v>
      </c>
      <c r="Q14" s="591">
        <f>RANK(P14,P$5:P$19,1)</f>
        <v>9</v>
      </c>
      <c r="R14" s="589">
        <v>39.5</v>
      </c>
      <c r="S14" s="591">
        <f>RANK(R14,R$5:R$19,1)</f>
        <v>9</v>
      </c>
      <c r="T14" s="589">
        <v>38.89</v>
      </c>
      <c r="U14" s="591">
        <f>RANK(T14,T$5:T$19,1)</f>
        <v>5</v>
      </c>
      <c r="V14" s="466">
        <v>39.01</v>
      </c>
      <c r="W14" s="591">
        <f>RANK(V14,V$5:V$19,1)</f>
        <v>8</v>
      </c>
      <c r="X14" s="589">
        <v>39.32</v>
      </c>
      <c r="Y14" s="140">
        <f>RANK(X14,X$5:X$19,1)</f>
        <v>9</v>
      </c>
      <c r="Z14" s="589">
        <v>39.270000000000003</v>
      </c>
      <c r="AA14" s="591">
        <f>RANK(Z14,Z$5:Z$19,1)</f>
        <v>7</v>
      </c>
      <c r="AB14" s="139">
        <f>AVERAGEIF(D14:AA14,"&gt;25")</f>
        <v>39.244999999999997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154</v>
      </c>
      <c r="C15" s="483">
        <v>15</v>
      </c>
      <c r="D15" s="466">
        <v>39.28</v>
      </c>
      <c r="E15" s="126">
        <f>RANK(D15,D$5:D$19,1)</f>
        <v>11</v>
      </c>
      <c r="F15" s="466">
        <v>39.130000000000003</v>
      </c>
      <c r="G15" s="140">
        <f>RANK(F15,F$5:F$19,1)</f>
        <v>10</v>
      </c>
      <c r="H15" s="589">
        <v>39.22</v>
      </c>
      <c r="I15" s="140">
        <f>RANK(H15,H$5:H$19,1)</f>
        <v>9</v>
      </c>
      <c r="J15" s="589">
        <v>39.229999999999997</v>
      </c>
      <c r="K15" s="549">
        <f>RANK(J15,J$5:J$19,1)</f>
        <v>8</v>
      </c>
      <c r="L15" s="589">
        <v>40.18</v>
      </c>
      <c r="M15" s="591">
        <f>RANK(L15,L$5:L$19,1)</f>
        <v>14</v>
      </c>
      <c r="N15" s="466">
        <v>40.06</v>
      </c>
      <c r="O15" s="591">
        <f>RANK(N15,N$5:N$19,1)</f>
        <v>14</v>
      </c>
      <c r="P15" s="589">
        <v>39.69</v>
      </c>
      <c r="Q15" s="591">
        <f>RANK(P15,P$5:P$19,1)</f>
        <v>13</v>
      </c>
      <c r="R15" s="589">
        <v>39.92</v>
      </c>
      <c r="S15" s="591">
        <f>RANK(R15,R$5:R$19,1)</f>
        <v>13</v>
      </c>
      <c r="T15" s="589">
        <v>39.1</v>
      </c>
      <c r="U15" s="591">
        <f>RANK(T15,T$5:T$19,1)</f>
        <v>11</v>
      </c>
      <c r="V15" s="466">
        <v>39.46</v>
      </c>
      <c r="W15" s="591">
        <f>RANK(V15,V$5:V$19,1)</f>
        <v>11</v>
      </c>
      <c r="X15" s="589">
        <v>39.36</v>
      </c>
      <c r="Y15" s="140">
        <f>RANK(X15,X$5:X$19,1)</f>
        <v>10</v>
      </c>
      <c r="Z15" s="589">
        <v>39.35</v>
      </c>
      <c r="AA15" s="591">
        <f>RANK(Z15,Z$5:Z$19,1)</f>
        <v>9</v>
      </c>
      <c r="AB15" s="139">
        <f>AVERAGEIF(D15:AA15,"&gt;25")</f>
        <v>39.498333333333335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20</v>
      </c>
      <c r="C16" s="483">
        <v>17.5</v>
      </c>
      <c r="D16" s="466">
        <v>39.56</v>
      </c>
      <c r="E16" s="592">
        <f>RANK(D16,D$5:D$19,1)</f>
        <v>12</v>
      </c>
      <c r="F16" s="466">
        <v>39.25</v>
      </c>
      <c r="G16" s="140">
        <f>RANK(F16,F$5:F$19,1)</f>
        <v>13</v>
      </c>
      <c r="H16" s="589">
        <v>39.33</v>
      </c>
      <c r="I16" s="591">
        <f>RANK(H16,H$5:H$19,1)</f>
        <v>10</v>
      </c>
      <c r="J16" s="589">
        <v>39.33</v>
      </c>
      <c r="K16" s="591">
        <f>RANK(J16,J$5:J$19,1)</f>
        <v>12</v>
      </c>
      <c r="L16" s="589">
        <v>39.47</v>
      </c>
      <c r="M16" s="140">
        <f>RANK(L16,L$5:L$19,1)</f>
        <v>12</v>
      </c>
      <c r="N16" s="466">
        <v>39.61</v>
      </c>
      <c r="O16" s="140">
        <f>RANK(N16,N$5:N$19,1)</f>
        <v>11</v>
      </c>
      <c r="P16" s="589">
        <v>39.200000000000003</v>
      </c>
      <c r="Q16" s="140">
        <f>RANK(P16,P$5:P$19,1)</f>
        <v>8</v>
      </c>
      <c r="R16" s="589">
        <v>39.46</v>
      </c>
      <c r="S16" s="591">
        <f>RANK(R16,R$5:R$19,1)</f>
        <v>8</v>
      </c>
      <c r="T16" s="548">
        <v>40.03</v>
      </c>
      <c r="U16" s="140">
        <f>RANK(T16,T$5:T$19,1)</f>
        <v>13</v>
      </c>
      <c r="V16" s="466">
        <v>39.64</v>
      </c>
      <c r="W16" s="140">
        <f>RANK(V16,V$5:V$19,1)</f>
        <v>12</v>
      </c>
      <c r="X16" s="589">
        <v>39.51</v>
      </c>
      <c r="Y16" s="591">
        <f>RANK(X16,X$5:X$19,1)</f>
        <v>12</v>
      </c>
      <c r="Z16" s="589">
        <v>39.92</v>
      </c>
      <c r="AA16" s="591">
        <f>RANK(Z16,Z$5:Z$19,1)</f>
        <v>13</v>
      </c>
      <c r="AB16" s="139">
        <f>AVERAGEIF(D16:AA16,"&gt;25")</f>
        <v>39.525833333333331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71</v>
      </c>
      <c r="C17" s="483" t="s">
        <v>8</v>
      </c>
      <c r="D17" s="466">
        <v>39.630000000000003</v>
      </c>
      <c r="E17" s="592">
        <f>RANK(D17,D$5:D$19,1)</f>
        <v>13</v>
      </c>
      <c r="F17" s="466">
        <v>39.4</v>
      </c>
      <c r="G17" s="591">
        <f>RANK(F17,F$5:F$19,1)</f>
        <v>14</v>
      </c>
      <c r="H17" s="589">
        <v>39.33</v>
      </c>
      <c r="I17" s="591">
        <f>RANK(H17,H$5:H$19,1)</f>
        <v>10</v>
      </c>
      <c r="J17" s="589">
        <v>39.32</v>
      </c>
      <c r="K17" s="591">
        <f>RANK(J17,J$5:J$19,1)</f>
        <v>11</v>
      </c>
      <c r="L17" s="589">
        <v>39.270000000000003</v>
      </c>
      <c r="M17" s="140">
        <f>RANK(L17,L$5:L$19,1)</f>
        <v>11</v>
      </c>
      <c r="N17" s="466">
        <v>39.840000000000003</v>
      </c>
      <c r="O17" s="140">
        <f>RANK(N17,N$5:N$19,1)</f>
        <v>12</v>
      </c>
      <c r="P17" s="589">
        <v>39.36</v>
      </c>
      <c r="Q17" s="140">
        <f>RANK(P17,P$5:P$19,1)</f>
        <v>10</v>
      </c>
      <c r="R17" s="589">
        <v>39.81</v>
      </c>
      <c r="S17" s="549">
        <f>RANK(R17,R$5:R$19,1)</f>
        <v>12</v>
      </c>
      <c r="T17" s="589">
        <v>40.17</v>
      </c>
      <c r="U17" s="591">
        <f>RANK(T17,T$5:T$19,1)</f>
        <v>14</v>
      </c>
      <c r="V17" s="466">
        <v>39.99</v>
      </c>
      <c r="W17" s="140">
        <f>RANK(V17,V$5:V$19,1)</f>
        <v>14</v>
      </c>
      <c r="X17" s="589">
        <v>39.58</v>
      </c>
      <c r="Y17" s="591">
        <f>RANK(X17,X$5:X$19,1)</f>
        <v>13</v>
      </c>
      <c r="Z17" s="589">
        <v>40.049999999999997</v>
      </c>
      <c r="AA17" s="591">
        <f>RANK(Z17,Z$5:Z$19,1)</f>
        <v>14</v>
      </c>
      <c r="AB17" s="139">
        <f>AVERAGEIF(D17:AA17,"&gt;25")</f>
        <v>39.645833333333336</v>
      </c>
      <c r="AC17" s="64"/>
    </row>
    <row r="18" spans="1:29" ht="30" customHeight="1" thickBot="1" x14ac:dyDescent="0.25">
      <c r="A18" s="87">
        <f ca="1">RANK(AB18,AB$5:OFFSET(AB$5,0,0,COUNTA(B$5:B$19)),1)</f>
        <v>14</v>
      </c>
      <c r="B18" s="60" t="s">
        <v>16</v>
      </c>
      <c r="C18" s="483">
        <v>17.5</v>
      </c>
      <c r="D18" s="466">
        <v>39.85</v>
      </c>
      <c r="E18" s="592">
        <f>RANK(D18,D$5:D$19,1)</f>
        <v>14</v>
      </c>
      <c r="F18" s="466">
        <v>39.22</v>
      </c>
      <c r="G18" s="591">
        <f>RANK(F18,F$5:F$19,1)</f>
        <v>11</v>
      </c>
      <c r="H18" s="589">
        <v>39.58</v>
      </c>
      <c r="I18" s="140">
        <f>RANK(H18,H$5:H$19,1)</f>
        <v>14</v>
      </c>
      <c r="J18" s="589">
        <v>39.75</v>
      </c>
      <c r="K18" s="591">
        <f>RANK(J18,J$5:J$19,1)</f>
        <v>14</v>
      </c>
      <c r="L18" s="589">
        <v>39.74</v>
      </c>
      <c r="M18" s="140">
        <f>RANK(L18,L$5:L$19,1)</f>
        <v>13</v>
      </c>
      <c r="N18" s="466">
        <v>39.97</v>
      </c>
      <c r="O18" s="140">
        <f>RANK(N18,N$5:N$19,1)</f>
        <v>13</v>
      </c>
      <c r="P18" s="548">
        <v>39.82</v>
      </c>
      <c r="Q18" s="140">
        <f>RANK(P18,P$5:P$19,1)</f>
        <v>14</v>
      </c>
      <c r="R18" s="589">
        <v>39.979999999999997</v>
      </c>
      <c r="S18" s="591">
        <f>RANK(R18,R$5:R$19,1)</f>
        <v>14</v>
      </c>
      <c r="T18" s="589">
        <v>39.89</v>
      </c>
      <c r="U18" s="591">
        <f>RANK(T18,T$5:T$19,1)</f>
        <v>12</v>
      </c>
      <c r="V18" s="466">
        <v>39.799999999999997</v>
      </c>
      <c r="W18" s="591">
        <f>RANK(V18,V$5:V$19,1)</f>
        <v>13</v>
      </c>
      <c r="X18" s="589">
        <v>39.85</v>
      </c>
      <c r="Y18" s="591">
        <f>RANK(X18,X$5:X$19,1)</f>
        <v>14</v>
      </c>
      <c r="Z18" s="589">
        <v>39.85</v>
      </c>
      <c r="AA18" s="591">
        <f>RANK(Z18,Z$5:Z$19,1)</f>
        <v>12</v>
      </c>
      <c r="AB18" s="139">
        <f>AVERAGEIF(D18:AA18,"&gt;25")</f>
        <v>39.775000000000006</v>
      </c>
      <c r="AC18" s="64"/>
    </row>
    <row r="19" spans="1:29" ht="30" customHeight="1" thickBot="1" x14ac:dyDescent="0.25">
      <c r="A19" s="87">
        <f ca="1">RANK(AB19,AB$5:OFFSET(AB$5,0,0,COUNTA(B$5:B$19)),1)</f>
        <v>15</v>
      </c>
      <c r="B19" s="60" t="s">
        <v>148</v>
      </c>
      <c r="C19" s="483" t="s">
        <v>8</v>
      </c>
      <c r="D19" s="466">
        <v>40.869999999999997</v>
      </c>
      <c r="E19" s="592">
        <f>RANK(D19,D$5:D$19,1)</f>
        <v>15</v>
      </c>
      <c r="F19" s="466">
        <v>40.71</v>
      </c>
      <c r="G19" s="140">
        <f>RANK(F19,F$5:F$19,1)</f>
        <v>15</v>
      </c>
      <c r="H19" s="589">
        <v>40.159999999999997</v>
      </c>
      <c r="I19" s="591">
        <f>RANK(H19,H$5:H$19,1)</f>
        <v>15</v>
      </c>
      <c r="J19" s="589">
        <v>39.93</v>
      </c>
      <c r="K19" s="591">
        <f>RANK(J19,J$5:J$19,1)</f>
        <v>15</v>
      </c>
      <c r="L19" s="589">
        <v>40.39</v>
      </c>
      <c r="M19" s="140">
        <f>RANK(L19,L$5:L$19,1)</f>
        <v>15</v>
      </c>
      <c r="N19" s="466">
        <v>40.08</v>
      </c>
      <c r="O19" s="591">
        <f>RANK(N19,N$5:N$19,1)</f>
        <v>15</v>
      </c>
      <c r="P19" s="589">
        <v>40.18</v>
      </c>
      <c r="Q19" s="591">
        <f>RANK(P19,P$5:P$19,1)</f>
        <v>15</v>
      </c>
      <c r="R19" s="589">
        <v>40.11</v>
      </c>
      <c r="S19" s="591">
        <f>RANK(R19,R$5:R$19,1)</f>
        <v>15</v>
      </c>
      <c r="T19" s="589">
        <v>41.8</v>
      </c>
      <c r="U19" s="140">
        <f>RANK(T19,T$5:T$19,1)</f>
        <v>15</v>
      </c>
      <c r="V19" s="466">
        <v>40.03</v>
      </c>
      <c r="W19" s="140">
        <f>RANK(V19,V$5:V$19,1)</f>
        <v>15</v>
      </c>
      <c r="X19" s="589">
        <v>39.94</v>
      </c>
      <c r="Y19" s="140">
        <f>RANK(X19,X$5:X$19,1)</f>
        <v>15</v>
      </c>
      <c r="Z19" s="589">
        <v>40.369999999999997</v>
      </c>
      <c r="AA19" s="549">
        <f>RANK(Z19,Z$5:Z$19,1)</f>
        <v>15</v>
      </c>
      <c r="AB19" s="139">
        <f>AVERAGEIF(D19:AA19,"&gt;25")</f>
        <v>40.380833333333335</v>
      </c>
      <c r="AC19" s="64"/>
    </row>
    <row r="20" spans="1:29" ht="30" customHeight="1" thickBot="1" x14ac:dyDescent="0.25">
      <c r="A20" s="579" t="s">
        <v>143</v>
      </c>
      <c r="B20" s="584"/>
      <c r="C20" s="551">
        <v>10</v>
      </c>
      <c r="D20" s="544">
        <f ca="1">AVERAGEIF(OFFSET(D5,0,0,$C20), "&gt;25")</f>
        <v>38.894999999999996</v>
      </c>
      <c r="E20" s="543">
        <f ca="1">RANK(D20,$D21:$O21,1)</f>
        <v>3</v>
      </c>
      <c r="F20" s="544">
        <f ca="1">AVERAGEIF(OFFSET(F5,0,0,$C20), "&gt;25")</f>
        <v>38.936</v>
      </c>
      <c r="G20" s="543">
        <f ca="1">RANK(F20,$D21:$O21,1)</f>
        <v>4</v>
      </c>
      <c r="H20" s="469">
        <f ca="1">AVERAGEIF(OFFSET(H5,0,0,$C20), "&gt;25")</f>
        <v>39.103999999999999</v>
      </c>
      <c r="I20" s="543">
        <f ca="1">RANK(H20,$D21:$O21,1)</f>
        <v>9</v>
      </c>
      <c r="J20" s="544">
        <f ca="1">AVERAGEIF(OFFSET(J5,0,0,$C20), "&gt;25")</f>
        <v>39.091000000000001</v>
      </c>
      <c r="K20" s="543">
        <f ca="1">RANK(J20,$D21:$O21,1)</f>
        <v>8</v>
      </c>
      <c r="L20" s="469">
        <f ca="1">AVERAGEIF(OFFSET(L5,0,0,$C20), "&gt;25")</f>
        <v>39.035000000000004</v>
      </c>
      <c r="M20" s="543">
        <f ca="1">RANK(L20,$D21:$O21,1)</f>
        <v>6</v>
      </c>
      <c r="N20" s="544">
        <f ca="1">AVERAGEIF(OFFSET(N5,0,0,$C20), "&gt;25")</f>
        <v>39.267999999999994</v>
      </c>
      <c r="O20" s="543">
        <f ca="1">RANK(N20,$D21:$O21,1)</f>
        <v>12</v>
      </c>
      <c r="P20" s="469">
        <f ca="1">AVERAGEIF(OFFSET(P5,0,0,$C20), "&gt;25")</f>
        <v>39.048000000000002</v>
      </c>
      <c r="Q20" s="543">
        <f ca="1">RANK(P20,$D21:$O21,1)</f>
        <v>7</v>
      </c>
      <c r="R20" s="544">
        <f ca="1">AVERAGEIF(OFFSET(R5,0,0,$C20), "&gt;25")</f>
        <v>39.257999999999996</v>
      </c>
      <c r="S20" s="543">
        <f ca="1">RANK(R20,$D21:$O21,1)</f>
        <v>11</v>
      </c>
      <c r="T20" s="469">
        <f ca="1">AVERAGEIF(OFFSET(T5,0,0,$C20), "&gt;25")</f>
        <v>38.844000000000001</v>
      </c>
      <c r="U20" s="543">
        <f ca="1">RANK(T20,$D21:$O21,1)</f>
        <v>1</v>
      </c>
      <c r="V20" s="544">
        <f ca="1">AVERAGEIF(OFFSET(V5,0,0,$C20), "&gt;25")</f>
        <v>38.869</v>
      </c>
      <c r="W20" s="543">
        <f ca="1">RANK(V20,$D21:$O21,1)</f>
        <v>2</v>
      </c>
      <c r="X20" s="544">
        <f ca="1">AVERAGEIF(OFFSET(X5,0,0,$C20), "&gt;25")</f>
        <v>39.018000000000001</v>
      </c>
      <c r="Y20" s="543">
        <f ca="1">RANK(X20,$D21:$O21,1)</f>
        <v>5</v>
      </c>
      <c r="Z20" s="544">
        <f ca="1">AVERAGEIF(OFFSET(Z5,0,0,$C20), "&gt;25")</f>
        <v>39.170999999999992</v>
      </c>
      <c r="AA20" s="543">
        <f ca="1">RANK(Z20,$D21:$O21,1)</f>
        <v>10</v>
      </c>
      <c r="AB20" s="545">
        <f>AVERAGEIF(AB5:AB19, "&gt;25")</f>
        <v>39.284888888888887</v>
      </c>
    </row>
    <row r="21" spans="1:29" ht="30" hidden="1" customHeight="1" x14ac:dyDescent="0.2">
      <c r="D21" s="547">
        <f ca="1">OFFSET($D$20,0,(COLUMN()-4)*2 )</f>
        <v>38.894999999999996</v>
      </c>
      <c r="E21" s="547">
        <f t="shared" ref="E21:O21" ca="1" si="0">OFFSET($D$20,0,(COLUMN()-4)*2 )</f>
        <v>38.936</v>
      </c>
      <c r="F21" s="547">
        <f t="shared" ca="1" si="0"/>
        <v>39.103999999999999</v>
      </c>
      <c r="G21" s="547">
        <f t="shared" ca="1" si="0"/>
        <v>39.091000000000001</v>
      </c>
      <c r="H21" s="547">
        <f t="shared" ca="1" si="0"/>
        <v>39.035000000000004</v>
      </c>
      <c r="I21" s="547">
        <f t="shared" ca="1" si="0"/>
        <v>39.267999999999994</v>
      </c>
      <c r="J21" s="547">
        <f t="shared" ca="1" si="0"/>
        <v>39.048000000000002</v>
      </c>
      <c r="K21" s="547">
        <f t="shared" ca="1" si="0"/>
        <v>39.257999999999996</v>
      </c>
      <c r="L21" s="547">
        <f t="shared" ca="1" si="0"/>
        <v>38.844000000000001</v>
      </c>
      <c r="M21" s="547">
        <f t="shared" ca="1" si="0"/>
        <v>38.869</v>
      </c>
      <c r="N21" s="547">
        <f t="shared" ca="1" si="0"/>
        <v>39.018000000000001</v>
      </c>
      <c r="O21" s="547">
        <f t="shared" ca="1" si="0"/>
        <v>39.170999999999992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8" t="s">
        <v>144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/>
      <c r="AB1" s="55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8" t="s">
        <v>0</v>
      </c>
      <c r="B3" s="565" t="s">
        <v>1</v>
      </c>
      <c r="C3" s="539"/>
      <c r="D3" s="586" t="s">
        <v>2</v>
      </c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40"/>
    </row>
    <row r="4" spans="1:29" ht="36" thickBot="1" x14ac:dyDescent="0.25">
      <c r="A4" s="569"/>
      <c r="B4" s="585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9" t="s">
        <v>143</v>
      </c>
      <c r="B29" s="584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05.09</vt:lpstr>
      <vt:lpstr>12.09</vt:lpstr>
      <vt:lpstr>шаблон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Картинг</cp:lastModifiedBy>
  <cp:lastPrinted>2016-09-12T19:35:27Z</cp:lastPrinted>
  <dcterms:created xsi:type="dcterms:W3CDTF">1996-10-08T23:32:33Z</dcterms:created>
  <dcterms:modified xsi:type="dcterms:W3CDTF">2016-09-12T19:58:00Z</dcterms:modified>
</cp:coreProperties>
</file>