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744" firstSheet="1" activeTab="8"/>
  </bookViews>
  <sheets>
    <sheet name="Общие результаты" sheetId="4" r:id="rId1"/>
    <sheet name="Регистрация" sheetId="5" r:id="rId2"/>
    <sheet name="Winni" sheetId="20" r:id="rId3"/>
    <sheet name="Ognem Racing" sheetId="16" r:id="rId4"/>
    <sheet name="Oldschool" sheetId="21" r:id="rId5"/>
    <sheet name="Mesnyki" sheetId="19" r:id="rId6"/>
    <sheet name="Shum" sheetId="18" r:id="rId7"/>
    <sheet name="Rocknrolla" sheetId="23" r:id="rId8"/>
    <sheet name="Chaykaschool" sheetId="17" r:id="rId9"/>
    <sheet name="Levi9" sheetId="24" r:id="rId10"/>
    <sheet name="dbCAR" sheetId="25" r:id="rId11"/>
    <sheet name="Forza Team" sheetId="10" r:id="rId12"/>
    <sheet name="Fortune" sheetId="22" r:id="rId13"/>
  </sheets>
  <calcPr calcId="145621"/>
</workbook>
</file>

<file path=xl/calcChain.xml><?xml version="1.0" encoding="utf-8"?>
<calcChain xmlns="http://schemas.openxmlformats.org/spreadsheetml/2006/main">
  <c r="F19" i="22" l="1"/>
  <c r="E19" i="22"/>
  <c r="D19" i="22"/>
  <c r="C19" i="22"/>
  <c r="F19" i="10"/>
  <c r="E19" i="10"/>
  <c r="D19" i="10"/>
  <c r="C19" i="10"/>
  <c r="F19" i="24"/>
  <c r="E19" i="24"/>
  <c r="D19" i="24"/>
  <c r="C19" i="24"/>
  <c r="F19" i="25"/>
  <c r="E19" i="25"/>
  <c r="D19" i="25"/>
  <c r="C19" i="25"/>
  <c r="F19" i="17"/>
  <c r="E19" i="17"/>
  <c r="D19" i="17"/>
  <c r="C19" i="17"/>
  <c r="F17" i="23"/>
  <c r="E17" i="23"/>
  <c r="D17" i="23"/>
  <c r="C17" i="23"/>
  <c r="F17" i="16"/>
  <c r="E17" i="16"/>
  <c r="D17" i="16"/>
  <c r="C17" i="16"/>
  <c r="F17" i="20"/>
  <c r="E17" i="20"/>
  <c r="D17" i="20"/>
  <c r="C17" i="20"/>
  <c r="F17" i="18"/>
  <c r="E17" i="18"/>
  <c r="D17" i="18"/>
  <c r="C17" i="18"/>
  <c r="F17" i="19"/>
  <c r="E17" i="19"/>
  <c r="D17" i="19"/>
  <c r="C17" i="19"/>
  <c r="F17" i="21"/>
  <c r="E17" i="21"/>
  <c r="D17" i="21"/>
  <c r="C17" i="21"/>
  <c r="G13" i="22"/>
  <c r="F13" i="22"/>
  <c r="G12" i="22"/>
  <c r="F12" i="22"/>
  <c r="G11" i="22"/>
  <c r="F11" i="22"/>
  <c r="G10" i="22"/>
  <c r="F10" i="22"/>
  <c r="G13" i="10"/>
  <c r="F13" i="10"/>
  <c r="G12" i="10"/>
  <c r="F12" i="10"/>
  <c r="G11" i="10"/>
  <c r="F11" i="10"/>
  <c r="G10" i="10"/>
  <c r="F10" i="10"/>
  <c r="G13" i="25"/>
  <c r="F13" i="25"/>
  <c r="G12" i="25"/>
  <c r="F12" i="25"/>
  <c r="G11" i="25"/>
  <c r="F11" i="25"/>
  <c r="G10" i="25"/>
  <c r="F10" i="25"/>
  <c r="G13" i="24"/>
  <c r="F13" i="24"/>
  <c r="G12" i="24"/>
  <c r="F12" i="24"/>
  <c r="G11" i="24"/>
  <c r="F11" i="24"/>
  <c r="G10" i="24"/>
  <c r="F10" i="24"/>
  <c r="G13" i="17"/>
  <c r="F13" i="17"/>
  <c r="G12" i="17"/>
  <c r="F12" i="17"/>
  <c r="G11" i="17"/>
  <c r="F11" i="17"/>
  <c r="G10" i="17"/>
  <c r="F10" i="17"/>
  <c r="G11" i="23"/>
  <c r="F11" i="23"/>
  <c r="G10" i="23"/>
  <c r="F10" i="23"/>
  <c r="G9" i="23"/>
  <c r="F9" i="23"/>
  <c r="G8" i="23"/>
  <c r="F8" i="23"/>
  <c r="G11" i="18"/>
  <c r="F11" i="18"/>
  <c r="G10" i="18"/>
  <c r="F10" i="18"/>
  <c r="G9" i="18"/>
  <c r="F9" i="18"/>
  <c r="G8" i="18"/>
  <c r="F8" i="18"/>
  <c r="G11" i="19"/>
  <c r="F11" i="19"/>
  <c r="G10" i="19"/>
  <c r="F10" i="19"/>
  <c r="G9" i="19"/>
  <c r="F9" i="19"/>
  <c r="G8" i="19"/>
  <c r="F8" i="19"/>
  <c r="G11" i="21"/>
  <c r="F11" i="21"/>
  <c r="G10" i="21"/>
  <c r="F10" i="21"/>
  <c r="G9" i="21"/>
  <c r="F9" i="21"/>
  <c r="G8" i="21"/>
  <c r="F8" i="21"/>
  <c r="G11" i="20"/>
  <c r="F11" i="20"/>
  <c r="G10" i="20"/>
  <c r="F10" i="20"/>
  <c r="G9" i="20"/>
  <c r="F9" i="20"/>
  <c r="G8" i="20"/>
  <c r="F8" i="20"/>
  <c r="F11" i="16"/>
  <c r="F10" i="16"/>
  <c r="F9" i="16"/>
  <c r="F8" i="16"/>
  <c r="G11" i="16"/>
  <c r="G10" i="16"/>
  <c r="G9" i="16"/>
  <c r="G8" i="16"/>
  <c r="D13" i="22" l="1"/>
  <c r="D12" i="22"/>
  <c r="D11" i="22"/>
  <c r="G16" i="25"/>
  <c r="G12" i="20"/>
  <c r="G13" i="23"/>
  <c r="G12" i="23"/>
  <c r="F13" i="23"/>
  <c r="F12" i="23"/>
  <c r="G13" i="19"/>
  <c r="G12" i="19"/>
  <c r="F13" i="19"/>
  <c r="F12" i="19"/>
  <c r="G13" i="16"/>
  <c r="G12" i="16"/>
  <c r="F13" i="16"/>
  <c r="G13" i="18"/>
  <c r="G12" i="18"/>
  <c r="F13" i="18"/>
  <c r="H10" i="4"/>
  <c r="H9" i="4"/>
  <c r="H8" i="4"/>
  <c r="H7" i="4"/>
  <c r="L11" i="25"/>
  <c r="G13" i="20"/>
  <c r="F13" i="20"/>
  <c r="F12" i="20"/>
  <c r="F12" i="18"/>
  <c r="F12" i="16"/>
  <c r="F16" i="25"/>
  <c r="F15" i="25"/>
  <c r="G14" i="25"/>
  <c r="F14" i="25"/>
  <c r="K13" i="25"/>
  <c r="L13" i="25" s="1"/>
  <c r="I13" i="25"/>
  <c r="E13" i="25"/>
  <c r="K12" i="25"/>
  <c r="L12" i="25" s="1"/>
  <c r="I12" i="25"/>
  <c r="E12" i="25"/>
  <c r="K11" i="25"/>
  <c r="I11" i="25"/>
  <c r="E11" i="25"/>
  <c r="K10" i="25"/>
  <c r="L10" i="25" s="1"/>
  <c r="I10" i="25"/>
  <c r="E10" i="25"/>
  <c r="I15" i="25" l="1"/>
  <c r="I16" i="25"/>
  <c r="G15" i="25"/>
  <c r="I14" i="25"/>
  <c r="G16" i="24" l="1"/>
  <c r="F16" i="24"/>
  <c r="G15" i="24"/>
  <c r="F15" i="24"/>
  <c r="G14" i="24"/>
  <c r="F14" i="24"/>
  <c r="K13" i="24"/>
  <c r="I13" i="24"/>
  <c r="E13" i="24"/>
  <c r="K12" i="24"/>
  <c r="I12" i="24"/>
  <c r="E12" i="24"/>
  <c r="K11" i="24"/>
  <c r="L11" i="24" s="1"/>
  <c r="I11" i="24"/>
  <c r="I15" i="24" s="1"/>
  <c r="E11" i="24"/>
  <c r="K10" i="24"/>
  <c r="L10" i="24" s="1"/>
  <c r="I10" i="24"/>
  <c r="E10" i="24"/>
  <c r="G14" i="23"/>
  <c r="F14" i="23"/>
  <c r="K11" i="23"/>
  <c r="L11" i="23" s="1"/>
  <c r="I11" i="23"/>
  <c r="E11" i="23"/>
  <c r="K10" i="23"/>
  <c r="I10" i="23"/>
  <c r="E10" i="23"/>
  <c r="K9" i="23"/>
  <c r="L9" i="23" s="1"/>
  <c r="I9" i="23"/>
  <c r="E9" i="23"/>
  <c r="K8" i="23"/>
  <c r="L8" i="23" s="1"/>
  <c r="I8" i="23"/>
  <c r="E8" i="23"/>
  <c r="G16" i="22"/>
  <c r="F16" i="22"/>
  <c r="G15" i="22"/>
  <c r="F15" i="22"/>
  <c r="G14" i="22"/>
  <c r="F14" i="22"/>
  <c r="K13" i="22"/>
  <c r="I13" i="22"/>
  <c r="E13" i="22"/>
  <c r="K12" i="22"/>
  <c r="I12" i="22"/>
  <c r="E12" i="22"/>
  <c r="K11" i="22"/>
  <c r="L11" i="22" s="1"/>
  <c r="I11" i="22"/>
  <c r="I15" i="22" s="1"/>
  <c r="E11" i="22"/>
  <c r="K10" i="22"/>
  <c r="L10" i="22" s="1"/>
  <c r="I10" i="22"/>
  <c r="E10" i="22"/>
  <c r="G14" i="21"/>
  <c r="F14" i="21"/>
  <c r="G13" i="21"/>
  <c r="F13" i="21"/>
  <c r="G12" i="21"/>
  <c r="F12" i="21"/>
  <c r="K11" i="21"/>
  <c r="I11" i="21"/>
  <c r="E11" i="21"/>
  <c r="K10" i="21"/>
  <c r="I10" i="21"/>
  <c r="E10" i="21"/>
  <c r="K9" i="21"/>
  <c r="L9" i="21" s="1"/>
  <c r="I9" i="21"/>
  <c r="I13" i="21" s="1"/>
  <c r="E9" i="21"/>
  <c r="K8" i="21"/>
  <c r="L8" i="21" s="1"/>
  <c r="I8" i="21"/>
  <c r="E8" i="21"/>
  <c r="G14" i="20"/>
  <c r="F14" i="20"/>
  <c r="K11" i="20"/>
  <c r="I11" i="20"/>
  <c r="E11" i="20"/>
  <c r="K10" i="20"/>
  <c r="L10" i="20" s="1"/>
  <c r="I10" i="20"/>
  <c r="E10" i="20"/>
  <c r="K9" i="20"/>
  <c r="L9" i="20" s="1"/>
  <c r="I9" i="20"/>
  <c r="E9" i="20"/>
  <c r="K8" i="20"/>
  <c r="L8" i="20" s="1"/>
  <c r="I8" i="20"/>
  <c r="E8" i="20"/>
  <c r="G14" i="19"/>
  <c r="F14" i="19"/>
  <c r="K11" i="19"/>
  <c r="L11" i="19" s="1"/>
  <c r="I11" i="19"/>
  <c r="E11" i="19"/>
  <c r="K10" i="19"/>
  <c r="I10" i="19"/>
  <c r="E10" i="19"/>
  <c r="K9" i="19"/>
  <c r="L9" i="19" s="1"/>
  <c r="I9" i="19"/>
  <c r="E9" i="19"/>
  <c r="K8" i="19"/>
  <c r="L8" i="19" s="1"/>
  <c r="I8" i="19"/>
  <c r="E8" i="19"/>
  <c r="G14" i="18"/>
  <c r="F14" i="18"/>
  <c r="K11" i="18"/>
  <c r="I11" i="18"/>
  <c r="E11" i="18"/>
  <c r="K10" i="18"/>
  <c r="L10" i="18" s="1"/>
  <c r="I10" i="18"/>
  <c r="E10" i="18"/>
  <c r="K9" i="18"/>
  <c r="L9" i="18" s="1"/>
  <c r="I9" i="18"/>
  <c r="E9" i="18"/>
  <c r="K8" i="18"/>
  <c r="L8" i="18" s="1"/>
  <c r="I8" i="18"/>
  <c r="E8" i="18"/>
  <c r="G16" i="17"/>
  <c r="F16" i="17"/>
  <c r="G15" i="17"/>
  <c r="F15" i="17"/>
  <c r="G14" i="17"/>
  <c r="F14" i="17"/>
  <c r="K13" i="17"/>
  <c r="I13" i="17"/>
  <c r="E13" i="17"/>
  <c r="K12" i="17"/>
  <c r="I12" i="17"/>
  <c r="E12" i="17"/>
  <c r="K11" i="17"/>
  <c r="L11" i="17" s="1"/>
  <c r="I11" i="17"/>
  <c r="E11" i="17"/>
  <c r="K10" i="17"/>
  <c r="L10" i="17" s="1"/>
  <c r="I10" i="17"/>
  <c r="E10" i="17"/>
  <c r="G14" i="16"/>
  <c r="F14" i="16"/>
  <c r="K11" i="16"/>
  <c r="I11" i="16"/>
  <c r="E11" i="16"/>
  <c r="K10" i="16"/>
  <c r="I10" i="16"/>
  <c r="E10" i="16"/>
  <c r="K9" i="16"/>
  <c r="I9" i="16"/>
  <c r="E9" i="16"/>
  <c r="K8" i="16"/>
  <c r="L8" i="16" s="1"/>
  <c r="I8" i="16"/>
  <c r="I12" i="16" s="1"/>
  <c r="E8" i="16"/>
  <c r="I12" i="23" l="1"/>
  <c r="I13" i="23"/>
  <c r="L10" i="23"/>
  <c r="L11" i="18"/>
  <c r="L10" i="19"/>
  <c r="L10" i="16"/>
  <c r="L11" i="16"/>
  <c r="L11" i="20"/>
  <c r="I12" i="18"/>
  <c r="I13" i="18"/>
  <c r="I12" i="19"/>
  <c r="I13" i="19"/>
  <c r="I13" i="16"/>
  <c r="I16" i="22"/>
  <c r="I14" i="22"/>
  <c r="I14" i="20"/>
  <c r="I13" i="20"/>
  <c r="I12" i="20"/>
  <c r="I14" i="21"/>
  <c r="I12" i="21"/>
  <c r="I14" i="18"/>
  <c r="I14" i="19"/>
  <c r="I16" i="24"/>
  <c r="I15" i="17"/>
  <c r="I16" i="17"/>
  <c r="I14" i="23"/>
  <c r="I14" i="24"/>
  <c r="I14" i="17"/>
  <c r="I14" i="16"/>
  <c r="L9" i="16"/>
  <c r="L12" i="24"/>
  <c r="L13" i="24"/>
  <c r="L10" i="21"/>
  <c r="L11" i="21"/>
  <c r="L12" i="17"/>
  <c r="L13" i="17"/>
  <c r="L13" i="22"/>
  <c r="L12" i="22"/>
  <c r="G14" i="10"/>
  <c r="G16" i="10"/>
  <c r="F16" i="10"/>
  <c r="G15" i="10"/>
  <c r="F15" i="10"/>
  <c r="F14" i="10"/>
  <c r="K13" i="10"/>
  <c r="I13" i="10"/>
  <c r="E13" i="10"/>
  <c r="K12" i="10"/>
  <c r="I12" i="10"/>
  <c r="E12" i="10"/>
  <c r="K11" i="10"/>
  <c r="L11" i="10" s="1"/>
  <c r="I11" i="10"/>
  <c r="I15" i="10" s="1"/>
  <c r="E11" i="10"/>
  <c r="K10" i="10"/>
  <c r="L10" i="10" s="1"/>
  <c r="I10" i="10"/>
  <c r="E10" i="10"/>
  <c r="I28" i="5"/>
  <c r="J28" i="5" s="1"/>
  <c r="I27" i="5"/>
  <c r="J27" i="5" s="1"/>
  <c r="I26" i="5"/>
  <c r="J26" i="5" s="1"/>
  <c r="I25" i="5"/>
  <c r="J25" i="5" s="1"/>
  <c r="I24" i="5"/>
  <c r="J24" i="5" s="1"/>
  <c r="I23" i="5"/>
  <c r="J23" i="5" s="1"/>
  <c r="I22" i="5"/>
  <c r="J22" i="5" s="1"/>
  <c r="I21" i="5"/>
  <c r="J21" i="5" s="1"/>
  <c r="I20" i="5"/>
  <c r="J20" i="5" s="1"/>
  <c r="I19" i="5"/>
  <c r="J19" i="5" s="1"/>
  <c r="I18" i="5"/>
  <c r="J18" i="5" s="1"/>
  <c r="I17" i="5"/>
  <c r="J17" i="5" s="1"/>
  <c r="I16" i="5"/>
  <c r="J16" i="5" s="1"/>
  <c r="I15" i="5"/>
  <c r="J15" i="5" s="1"/>
  <c r="I14" i="5"/>
  <c r="J14" i="5" s="1"/>
  <c r="I13" i="5"/>
  <c r="J13" i="5" s="1"/>
  <c r="I12" i="5"/>
  <c r="J12" i="5" s="1"/>
  <c r="I11" i="5"/>
  <c r="J11" i="5" s="1"/>
  <c r="I10" i="5"/>
  <c r="J10" i="5" s="1"/>
  <c r="I9" i="5"/>
  <c r="J9" i="5" s="1"/>
  <c r="I8" i="5"/>
  <c r="J8" i="5" s="1"/>
  <c r="I7" i="5"/>
  <c r="J7" i="5" s="1"/>
  <c r="I14" i="10" l="1"/>
  <c r="K9" i="5"/>
  <c r="K17" i="5"/>
  <c r="I16" i="10"/>
  <c r="L13" i="10"/>
  <c r="L12" i="10"/>
  <c r="K13" i="5"/>
  <c r="K21" i="5"/>
  <c r="K25" i="5"/>
  <c r="K7" i="5"/>
  <c r="K11" i="5"/>
  <c r="K15" i="5"/>
  <c r="K19" i="5"/>
  <c r="K23" i="5"/>
  <c r="K27" i="5"/>
</calcChain>
</file>

<file path=xl/comments1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<sst xmlns="http://schemas.openxmlformats.org/spreadsheetml/2006/main" count="452" uniqueCount="182">
  <si>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</si>
  <si>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</si>
  <si>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</si>
  <si>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</si>
  <si>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</si>
  <si>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</si>
  <si>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</si>
  <si>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</si>
  <si>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</si>
  <si>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</si>
  <si>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</si>
  <si>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</si>
  <si>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</si>
  <si>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</si>
  <si>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</si>
  <si>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</si>
  <si>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</si>
  <si>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</si>
  <si>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</si>
  <si>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</si>
  <si>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</si>
  <si>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</si>
  <si>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</si>
  <si>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</si>
  <si>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</si>
  <si>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</si>
  <si>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</si>
  <si>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</si>
  <si>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</si>
  <si>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</si>
  <si>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</si>
  <si>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</si>
  <si>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</si>
  <si>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</si>
  <si>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</si>
  <si>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</si>
  <si>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</si>
  <si>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</si>
  <si>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</si>
  <si>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</si>
  <si>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</si>
  <si>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</si>
  <si>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</si>
  <si>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</si>
  <si>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</si>
  <si>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</si>
  <si>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</si>
  <si>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</si>
  <si>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</si>
  <si>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</si>
  <si>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</si>
  <si>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</si>
  <si>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</si>
  <si>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</si>
  <si>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</si>
  <si>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</si>
  <si>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</si>
  <si>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</si>
  <si>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</si>
  <si>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</si>
  <si>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Чемпионат мини марафон "Большие Гонки", 11-й этап</t>
  </si>
  <si>
    <t>Серия мини марафонов "Большие Гонки 2016", 11-й этап, 10.09.16</t>
  </si>
  <si>
    <t>Конфигурация № 9</t>
  </si>
  <si>
    <r>
      <t xml:space="preserve">Серия мини марафонов "Большие Гонки", 10.09.2016, Конфигурация </t>
    </r>
    <r>
      <rPr>
        <b/>
        <i/>
        <sz val="18"/>
        <color indexed="8"/>
        <rFont val="Calibri"/>
        <family val="2"/>
        <charset val="204"/>
      </rPr>
      <t>№9</t>
    </r>
  </si>
  <si>
    <t>Rocknrolla</t>
  </si>
  <si>
    <t>Ткаченко Сергей</t>
  </si>
  <si>
    <t>Ткаченко Антон</t>
  </si>
  <si>
    <t>Chaykaschool</t>
  </si>
  <si>
    <t>Горбоконь Андрей</t>
  </si>
  <si>
    <t>Члечко Сергей</t>
  </si>
  <si>
    <t>Mesnyki</t>
  </si>
  <si>
    <t>Наум</t>
  </si>
  <si>
    <t>Лантушенко Игорь</t>
  </si>
  <si>
    <t>76,3</t>
  </si>
  <si>
    <t>Онащук Максим</t>
  </si>
  <si>
    <t>Хлопонин Андрей</t>
  </si>
  <si>
    <t>70</t>
  </si>
  <si>
    <t>80,7</t>
  </si>
  <si>
    <t>80,2</t>
  </si>
  <si>
    <t>Shum</t>
  </si>
  <si>
    <t>Шутка Виталий</t>
  </si>
  <si>
    <t>Лысенкский Денис</t>
  </si>
  <si>
    <t>86,4</t>
  </si>
  <si>
    <t>86,6</t>
  </si>
  <si>
    <t>Ognem Racing</t>
  </si>
  <si>
    <t>Пикулин Паша</t>
  </si>
  <si>
    <t>Петушков Андрей</t>
  </si>
  <si>
    <t>Winni</t>
  </si>
  <si>
    <t>Бахмацкий Олег</t>
  </si>
  <si>
    <t>Тыщенко Миша</t>
  </si>
  <si>
    <t>81</t>
  </si>
  <si>
    <t>Levi9</t>
  </si>
  <si>
    <t>Трофименко Ваня</t>
  </si>
  <si>
    <t>Лабинский Коля</t>
  </si>
  <si>
    <t>dbCAR</t>
  </si>
  <si>
    <t>Линнык Владимир</t>
  </si>
  <si>
    <t>80,6</t>
  </si>
  <si>
    <t>Oldschool</t>
  </si>
  <si>
    <t>Голубченко Саша</t>
  </si>
  <si>
    <t>Кравченко Женя</t>
  </si>
  <si>
    <t>Полупан Владимир</t>
  </si>
  <si>
    <t>Седнин Роман</t>
  </si>
  <si>
    <t>Доценко Анатолий</t>
  </si>
  <si>
    <t>70,2</t>
  </si>
  <si>
    <t>Forza Team</t>
  </si>
  <si>
    <t>Лысенский Денис</t>
  </si>
  <si>
    <t>штраф за время</t>
  </si>
  <si>
    <t>Полупан Вова</t>
  </si>
  <si>
    <t>бонус за вес</t>
  </si>
  <si>
    <t>Анатолий</t>
  </si>
  <si>
    <t>Роман</t>
  </si>
  <si>
    <t>Денис</t>
  </si>
  <si>
    <t>Виталий</t>
  </si>
  <si>
    <t>2:20.75</t>
  </si>
  <si>
    <t>штраф линия</t>
  </si>
  <si>
    <t>макс. Время 1 отрезка</t>
  </si>
  <si>
    <t>2:21.27</t>
  </si>
  <si>
    <t>Андрей</t>
  </si>
  <si>
    <t>Паша</t>
  </si>
  <si>
    <t>Сергей</t>
  </si>
  <si>
    <t>Ваня</t>
  </si>
  <si>
    <t>Коля</t>
  </si>
  <si>
    <t>Антон</t>
  </si>
  <si>
    <t>Игорь</t>
  </si>
  <si>
    <t>Максим</t>
  </si>
  <si>
    <t>Вова</t>
  </si>
  <si>
    <t>Саша</t>
  </si>
  <si>
    <t>Владимир</t>
  </si>
  <si>
    <t>Женя</t>
  </si>
  <si>
    <t>Олег</t>
  </si>
  <si>
    <t>Миша</t>
  </si>
  <si>
    <t>линия пит-стопа</t>
  </si>
  <si>
    <t>2:15.27</t>
  </si>
  <si>
    <t>OldSchool</t>
  </si>
  <si>
    <t>RocknRolla</t>
  </si>
  <si>
    <t>ChaykaSchool</t>
  </si>
  <si>
    <t>Levi 9</t>
  </si>
  <si>
    <t>Fortune</t>
  </si>
  <si>
    <t>2:00:29.68</t>
  </si>
  <si>
    <t>-</t>
  </si>
  <si>
    <t>1 круг</t>
  </si>
  <si>
    <t>2 круга</t>
  </si>
  <si>
    <t>3 круга</t>
  </si>
  <si>
    <t>7 кругов</t>
  </si>
  <si>
    <t>29 кругов</t>
  </si>
  <si>
    <t>4 круга</t>
  </si>
  <si>
    <t>22 круга</t>
  </si>
  <si>
    <t>3:05.91</t>
  </si>
  <si>
    <t>2:16.73</t>
  </si>
  <si>
    <t>2:14.30</t>
  </si>
  <si>
    <t>2:14.05</t>
  </si>
  <si>
    <t>2:14.65</t>
  </si>
  <si>
    <t>2:19.98</t>
  </si>
  <si>
    <t>2:15.43</t>
  </si>
  <si>
    <t>2:05.60</t>
  </si>
  <si>
    <t>штраф за время (отдан на 1 пите)</t>
  </si>
  <si>
    <t>2:15.36</t>
  </si>
  <si>
    <t>2:16.01</t>
  </si>
  <si>
    <t>2:15.06</t>
  </si>
  <si>
    <t>2:14.32</t>
  </si>
  <si>
    <t>линия пита</t>
  </si>
  <si>
    <t>2:15.35</t>
  </si>
  <si>
    <t>2:19.04</t>
  </si>
  <si>
    <t>пит-стоп</t>
  </si>
  <si>
    <t>2:07.60</t>
  </si>
  <si>
    <t>2:15.01</t>
  </si>
  <si>
    <t>2:13.78</t>
  </si>
  <si>
    <t>2:06.41</t>
  </si>
  <si>
    <t>2:15.20</t>
  </si>
  <si>
    <t>2:15.37</t>
  </si>
  <si>
    <t>2:06.99</t>
  </si>
  <si>
    <t>2:13.65</t>
  </si>
  <si>
    <t>2:14.10</t>
  </si>
  <si>
    <t>s-образный поворот</t>
  </si>
  <si>
    <t>2:24.89</t>
  </si>
  <si>
    <t>2:14.82</t>
  </si>
  <si>
    <t>2:19.66</t>
  </si>
  <si>
    <t>2:21.80</t>
  </si>
  <si>
    <t>2:20.15</t>
  </si>
  <si>
    <t>2:09.12</t>
  </si>
  <si>
    <t>передержали на 2 пите</t>
  </si>
  <si>
    <t>не доехали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</si>
</sst>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2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0" fontId="2" fillId="0" borderId="0" xfId="1" applyAlignment="1">
      <alignment vertical="center"/>
    </xf>
    <xf numFmtId="0" fontId="2" fillId="0" borderId="11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164" fontId="2" fillId="0" borderId="4" xfId="1" applyNumberFormat="1" applyFill="1" applyBorder="1" applyAlignment="1">
      <alignment horizontal="center" vertical="center"/>
    </xf>
    <xf numFmtId="0" fontId="2" fillId="0" borderId="5" xfId="1" applyFill="1" applyBorder="1" applyAlignment="1">
      <alignment horizontal="center" vertical="center"/>
    </xf>
    <xf numFmtId="2" fontId="2" fillId="0" borderId="4" xfId="1" applyNumberFormat="1" applyFill="1" applyBorder="1" applyAlignment="1">
      <alignment horizontal="center" vertical="center"/>
    </xf>
    <xf numFmtId="164" fontId="2" fillId="0" borderId="20" xfId="1" applyNumberFormat="1" applyFill="1" applyBorder="1" applyAlignment="1">
      <alignment horizontal="center" vertical="center"/>
    </xf>
    <xf numFmtId="0" fontId="2" fillId="0" borderId="21" xfId="1" applyFill="1" applyBorder="1" applyAlignment="1">
      <alignment horizontal="center" vertical="center"/>
    </xf>
    <xf numFmtId="0" fontId="2" fillId="0" borderId="20" xfId="1" applyFill="1" applyBorder="1" applyAlignment="1">
      <alignment horizontal="center" vertical="center"/>
    </xf>
    <xf numFmtId="2" fontId="2" fillId="0" borderId="22" xfId="1" applyNumberFormat="1" applyFill="1" applyBorder="1" applyAlignment="1">
      <alignment horizontal="center" vertical="center"/>
    </xf>
    <xf numFmtId="2" fontId="2" fillId="0" borderId="23" xfId="1" applyNumberFormat="1" applyFill="1" applyBorder="1" applyAlignment="1">
      <alignment horizontal="center" vertical="center"/>
    </xf>
    <xf numFmtId="2" fontId="2" fillId="0" borderId="20" xfId="1" applyNumberFormat="1" applyFill="1" applyBorder="1" applyAlignment="1">
      <alignment horizontal="center" vertical="center"/>
    </xf>
    <xf numFmtId="2" fontId="2" fillId="0" borderId="22" xfId="1" applyNumberFormat="1" applyFont="1" applyFill="1" applyBorder="1" applyAlignment="1">
      <alignment horizontal="center" vertical="center"/>
    </xf>
    <xf numFmtId="0" fontId="2" fillId="0" borderId="22" xfId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20" xfId="1" applyFont="1" applyFill="1" applyBorder="1" applyAlignment="1">
      <alignment horizontal="center" vertical="center"/>
    </xf>
    <xf numFmtId="164" fontId="2" fillId="0" borderId="20" xfId="1" applyNumberFormat="1" applyBorder="1" applyAlignment="1">
      <alignment horizontal="center" vertical="center"/>
    </xf>
    <xf numFmtId="0" fontId="2" fillId="0" borderId="21" xfId="1" applyBorder="1" applyAlignment="1">
      <alignment horizontal="center" vertical="center"/>
    </xf>
    <xf numFmtId="0" fontId="2" fillId="0" borderId="20" xfId="1" applyBorder="1" applyAlignment="1">
      <alignment horizontal="center" vertical="center"/>
    </xf>
    <xf numFmtId="2" fontId="2" fillId="0" borderId="23" xfId="1" applyNumberFormat="1" applyFont="1" applyFill="1" applyBorder="1" applyAlignment="1">
      <alignment horizontal="center" vertical="center"/>
    </xf>
    <xf numFmtId="164" fontId="2" fillId="0" borderId="20" xfId="1" applyNumberFormat="1" applyFont="1" applyFill="1" applyBorder="1" applyAlignment="1">
      <alignment horizontal="center" vertical="center"/>
    </xf>
    <xf numFmtId="0" fontId="2" fillId="0" borderId="26" xfId="1" applyBorder="1" applyAlignment="1">
      <alignment horizontal="center" vertical="center"/>
    </xf>
    <xf numFmtId="0" fontId="2" fillId="0" borderId="27" xfId="1" applyBorder="1" applyAlignment="1">
      <alignment horizontal="center" vertical="center"/>
    </xf>
    <xf numFmtId="0" fontId="2" fillId="0" borderId="0" xfId="1" applyAlignment="1"/>
    <xf numFmtId="0" fontId="2" fillId="0" borderId="0" xfId="1" applyFill="1" applyBorder="1" applyAlignment="1"/>
    <xf numFmtId="0" fontId="7" fillId="0" borderId="0" xfId="1" applyFont="1" applyBorder="1" applyAlignment="1">
      <alignment horizontal="center"/>
    </xf>
    <xf numFmtId="0" fontId="9" fillId="0" borderId="28" xfId="1" applyFont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12" fillId="0" borderId="16" xfId="1" applyFont="1" applyFill="1" applyBorder="1" applyAlignment="1">
      <alignment horizontal="center" vertical="center"/>
    </xf>
    <xf numFmtId="0" fontId="12" fillId="0" borderId="23" xfId="1" applyFont="1" applyFill="1" applyBorder="1" applyAlignment="1">
      <alignment horizontal="center" vertical="center"/>
    </xf>
    <xf numFmtId="49" fontId="9" fillId="0" borderId="34" xfId="1" applyNumberFormat="1" applyFont="1" applyFill="1" applyBorder="1" applyAlignment="1">
      <alignment horizontal="center" vertical="center"/>
    </xf>
    <xf numFmtId="0" fontId="9" fillId="0" borderId="0" xfId="1" applyFont="1"/>
    <xf numFmtId="0" fontId="12" fillId="0" borderId="22" xfId="1" applyFont="1" applyFill="1" applyBorder="1" applyAlignment="1">
      <alignment horizontal="center" vertical="center"/>
    </xf>
    <xf numFmtId="49" fontId="9" fillId="0" borderId="33" xfId="1" applyNumberFormat="1" applyFont="1" applyFill="1" applyBorder="1" applyAlignment="1">
      <alignment horizontal="center" vertical="center"/>
    </xf>
    <xf numFmtId="0" fontId="12" fillId="0" borderId="28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43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13" fillId="0" borderId="22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wrapText="1"/>
    </xf>
    <xf numFmtId="0" fontId="14" fillId="0" borderId="22" xfId="1" applyFont="1" applyBorder="1" applyAlignment="1">
      <alignment horizontal="center" vertical="center"/>
    </xf>
    <xf numFmtId="0" fontId="15" fillId="0" borderId="22" xfId="1" applyFont="1" applyBorder="1" applyAlignment="1">
      <alignment vertical="center"/>
    </xf>
    <xf numFmtId="0" fontId="15" fillId="0" borderId="22" xfId="1" applyFont="1" applyBorder="1" applyAlignment="1">
      <alignment horizontal="center" vertical="center"/>
    </xf>
    <xf numFmtId="0" fontId="15" fillId="0" borderId="23" xfId="1" applyFont="1" applyFill="1" applyBorder="1" applyAlignment="1">
      <alignment horizontal="center" vertical="center"/>
    </xf>
    <xf numFmtId="164" fontId="16" fillId="0" borderId="22" xfId="1" applyNumberFormat="1" applyFont="1" applyFill="1" applyBorder="1" applyAlignment="1">
      <alignment horizontal="center" vertical="center"/>
    </xf>
    <xf numFmtId="0" fontId="16" fillId="0" borderId="22" xfId="1" applyFont="1" applyFill="1" applyBorder="1" applyAlignment="1">
      <alignment horizontal="center" vertical="center"/>
    </xf>
    <xf numFmtId="164" fontId="15" fillId="0" borderId="34" xfId="1" applyNumberFormat="1" applyFont="1" applyFill="1" applyBorder="1" applyAlignment="1">
      <alignment horizontal="center" vertical="center"/>
    </xf>
    <xf numFmtId="166" fontId="15" fillId="0" borderId="22" xfId="1" applyNumberFormat="1" applyFont="1" applyBorder="1" applyAlignment="1">
      <alignment horizontal="center" vertical="center"/>
    </xf>
    <xf numFmtId="166" fontId="17" fillId="0" borderId="22" xfId="1" applyNumberFormat="1" applyFont="1" applyBorder="1" applyAlignment="1">
      <alignment horizontal="center" vertical="center"/>
    </xf>
    <xf numFmtId="167" fontId="14" fillId="0" borderId="22" xfId="1" applyNumberFormat="1" applyFont="1" applyBorder="1" applyAlignment="1">
      <alignment horizontal="center" vertical="center" wrapText="1"/>
    </xf>
    <xf numFmtId="0" fontId="14" fillId="0" borderId="22" xfId="1" applyFont="1" applyBorder="1" applyAlignment="1">
      <alignment horizontal="center" vertical="center" wrapText="1"/>
    </xf>
    <xf numFmtId="0" fontId="2" fillId="0" borderId="44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1" fontId="15" fillId="0" borderId="22" xfId="1" applyNumberFormat="1" applyFont="1" applyBorder="1" applyAlignment="1">
      <alignment horizontal="center" vertical="center"/>
    </xf>
    <xf numFmtId="0" fontId="14" fillId="0" borderId="43" xfId="1" applyFont="1" applyBorder="1" applyAlignment="1">
      <alignment horizontal="center" vertical="center"/>
    </xf>
    <xf numFmtId="0" fontId="15" fillId="0" borderId="43" xfId="1" applyFont="1" applyBorder="1" applyAlignment="1">
      <alignment vertical="center"/>
    </xf>
    <xf numFmtId="0" fontId="15" fillId="0" borderId="43" xfId="1" applyFont="1" applyBorder="1" applyAlignment="1">
      <alignment horizontal="center" vertical="center"/>
    </xf>
    <xf numFmtId="164" fontId="15" fillId="0" borderId="13" xfId="1" applyNumberFormat="1" applyFont="1" applyFill="1" applyBorder="1" applyAlignment="1">
      <alignment horizontal="center" vertical="center"/>
    </xf>
    <xf numFmtId="166" fontId="15" fillId="0" borderId="43" xfId="1" applyNumberFormat="1" applyFont="1" applyBorder="1" applyAlignment="1">
      <alignment horizontal="center" vertical="center"/>
    </xf>
    <xf numFmtId="166" fontId="15" fillId="0" borderId="43" xfId="1" applyNumberFormat="1" applyFont="1" applyFill="1" applyBorder="1" applyAlignment="1">
      <alignment horizontal="center" vertical="center"/>
    </xf>
    <xf numFmtId="0" fontId="14" fillId="0" borderId="40" xfId="1" applyFont="1" applyBorder="1" applyAlignment="1">
      <alignment horizontal="center" vertical="center"/>
    </xf>
    <xf numFmtId="0" fontId="15" fillId="0" borderId="40" xfId="1" applyFont="1" applyBorder="1" applyAlignment="1">
      <alignment vertical="center"/>
    </xf>
    <xf numFmtId="0" fontId="15" fillId="0" borderId="40" xfId="1" applyFont="1" applyBorder="1" applyAlignment="1">
      <alignment horizontal="center" vertical="center"/>
    </xf>
    <xf numFmtId="164" fontId="14" fillId="0" borderId="5" xfId="1" applyNumberFormat="1" applyFont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14" fillId="0" borderId="0" xfId="1" applyFont="1" applyBorder="1"/>
    <xf numFmtId="0" fontId="14" fillId="0" borderId="0" xfId="1" applyFont="1" applyBorder="1" applyAlignment="1">
      <alignment horizontal="center"/>
    </xf>
    <xf numFmtId="0" fontId="14" fillId="0" borderId="0" xfId="1" applyFont="1" applyAlignment="1">
      <alignment horizontal="center"/>
    </xf>
    <xf numFmtId="164" fontId="14" fillId="0" borderId="20" xfId="1" applyNumberFormat="1" applyFont="1" applyBorder="1" applyAlignment="1">
      <alignment horizontal="center" vertical="center"/>
    </xf>
    <xf numFmtId="164" fontId="14" fillId="0" borderId="22" xfId="1" applyNumberFormat="1" applyFont="1" applyBorder="1" applyAlignment="1">
      <alignment horizontal="center" vertical="center"/>
    </xf>
    <xf numFmtId="164" fontId="14" fillId="0" borderId="21" xfId="1" applyNumberFormat="1" applyFont="1" applyBorder="1" applyAlignment="1">
      <alignment horizontal="center" vertical="center"/>
    </xf>
    <xf numFmtId="0" fontId="14" fillId="0" borderId="0" xfId="1" applyFont="1"/>
    <xf numFmtId="164" fontId="14" fillId="2" borderId="26" xfId="1" applyNumberFormat="1" applyFont="1" applyFill="1" applyBorder="1" applyAlignment="1">
      <alignment horizontal="center" vertical="center"/>
    </xf>
    <xf numFmtId="164" fontId="14" fillId="2" borderId="28" xfId="1" applyNumberFormat="1" applyFont="1" applyFill="1" applyBorder="1" applyAlignment="1">
      <alignment horizontal="center" vertical="center"/>
    </xf>
    <xf numFmtId="164" fontId="14" fillId="0" borderId="28" xfId="1" applyNumberFormat="1" applyFont="1" applyBorder="1" applyAlignment="1">
      <alignment horizontal="center" vertical="center"/>
    </xf>
    <xf numFmtId="164" fontId="14" fillId="2" borderId="27" xfId="1" applyNumberFormat="1" applyFont="1" applyFill="1" applyBorder="1" applyAlignment="1">
      <alignment horizontal="center" vertical="center"/>
    </xf>
    <xf numFmtId="164" fontId="14" fillId="0" borderId="37" xfId="1" applyNumberFormat="1" applyFont="1" applyBorder="1" applyAlignment="1">
      <alignment horizontal="center" vertical="center"/>
    </xf>
    <xf numFmtId="2" fontId="16" fillId="0" borderId="22" xfId="1" applyNumberFormat="1" applyFont="1" applyFill="1" applyBorder="1" applyAlignment="1">
      <alignment horizontal="center" vertical="center"/>
    </xf>
    <xf numFmtId="164" fontId="18" fillId="0" borderId="22" xfId="1" applyNumberFormat="1" applyFont="1" applyFill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13" fillId="0" borderId="22" xfId="1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2" fillId="0" borderId="1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0" fontId="2" fillId="0" borderId="2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0" fontId="2" fillId="0" borderId="10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6" fillId="0" borderId="0" xfId="1" applyFont="1" applyBorder="1" applyAlignment="1">
      <alignment horizont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/>
    </xf>
    <xf numFmtId="0" fontId="3" fillId="0" borderId="1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10" fillId="0" borderId="14" xfId="1" applyFont="1" applyFill="1" applyBorder="1" applyAlignment="1">
      <alignment horizontal="center" vertical="center"/>
    </xf>
    <xf numFmtId="0" fontId="10" fillId="0" borderId="17" xfId="1" applyFont="1" applyFill="1" applyBorder="1" applyAlignment="1">
      <alignment horizontal="center" vertical="center"/>
    </xf>
    <xf numFmtId="164" fontId="9" fillId="0" borderId="16" xfId="1" applyNumberFormat="1" applyFont="1" applyBorder="1" applyAlignment="1">
      <alignment horizontal="center" vertical="center"/>
    </xf>
    <xf numFmtId="164" fontId="9" fillId="0" borderId="22" xfId="1" applyNumberFormat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10" fillId="0" borderId="36" xfId="1" applyFont="1" applyFill="1" applyBorder="1" applyAlignment="1">
      <alignment horizontal="center" vertical="center"/>
    </xf>
    <xf numFmtId="0" fontId="10" fillId="0" borderId="42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164" fontId="9" fillId="0" borderId="28" xfId="1" applyNumberFormat="1" applyFont="1" applyBorder="1" applyAlignment="1">
      <alignment horizontal="center" vertical="center"/>
    </xf>
    <xf numFmtId="0" fontId="10" fillId="0" borderId="38" xfId="1" applyFont="1" applyFill="1" applyBorder="1" applyAlignment="1">
      <alignment horizontal="center" vertical="center"/>
    </xf>
    <xf numFmtId="0" fontId="10" fillId="0" borderId="24" xfId="1" applyFont="1" applyFill="1" applyBorder="1" applyAlignment="1">
      <alignment horizontal="center" vertical="center"/>
    </xf>
    <xf numFmtId="0" fontId="9" fillId="0" borderId="27" xfId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13" fillId="0" borderId="22" xfId="1" applyFont="1" applyBorder="1" applyAlignment="1">
      <alignment horizontal="center" vertical="center" wrapText="1"/>
    </xf>
    <xf numFmtId="0" fontId="13" fillId="0" borderId="22" xfId="1" applyFont="1" applyBorder="1" applyAlignment="1">
      <alignment horizontal="center" vertical="center"/>
    </xf>
    <xf numFmtId="0" fontId="13" fillId="0" borderId="43" xfId="1" applyFont="1" applyBorder="1" applyAlignment="1">
      <alignment horizontal="center" vertical="center"/>
    </xf>
    <xf numFmtId="0" fontId="13" fillId="0" borderId="35" xfId="1" applyFont="1" applyBorder="1" applyAlignment="1">
      <alignment horizontal="center" vertical="center"/>
    </xf>
    <xf numFmtId="2" fontId="13" fillId="0" borderId="43" xfId="1" applyNumberFormat="1" applyFont="1" applyBorder="1" applyAlignment="1">
      <alignment horizontal="center" vertical="center" wrapText="1"/>
    </xf>
    <xf numFmtId="2" fontId="13" fillId="0" borderId="35" xfId="1" applyNumberFormat="1" applyFont="1" applyBorder="1" applyAlignment="1">
      <alignment horizontal="center" vertical="center" wrapText="1"/>
    </xf>
    <xf numFmtId="0" fontId="13" fillId="0" borderId="23" xfId="1" applyFont="1" applyBorder="1" applyAlignment="1">
      <alignment horizontal="center" vertical="center"/>
    </xf>
    <xf numFmtId="0" fontId="13" fillId="0" borderId="19" xfId="1" applyFont="1" applyBorder="1" applyAlignment="1">
      <alignment horizontal="center" vertical="center"/>
    </xf>
    <xf numFmtId="0" fontId="13" fillId="0" borderId="34" xfId="1" applyFont="1" applyBorder="1" applyAlignment="1">
      <alignment horizontal="center" vertical="center"/>
    </xf>
    <xf numFmtId="0" fontId="13" fillId="0" borderId="43" xfId="1" applyFont="1" applyBorder="1" applyAlignment="1">
      <alignment horizontal="center" vertical="center" wrapText="1"/>
    </xf>
    <xf numFmtId="0" fontId="13" fillId="0" borderId="35" xfId="1" applyFont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/>
    </xf>
    <xf numFmtId="0" fontId="3" fillId="0" borderId="39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0" fontId="7" fillId="0" borderId="43" xfId="1" applyFont="1" applyBorder="1" applyAlignment="1">
      <alignment horizontal="center" vertical="center" wrapText="1"/>
    </xf>
    <xf numFmtId="0" fontId="9" fillId="0" borderId="43" xfId="1" applyFont="1" applyBorder="1" applyAlignment="1">
      <alignment horizontal="center" vertical="center"/>
    </xf>
    <xf numFmtId="49" fontId="9" fillId="0" borderId="22" xfId="1" applyNumberFormat="1" applyFont="1" applyFill="1" applyBorder="1" applyAlignment="1">
      <alignment horizontal="center" vertical="center"/>
    </xf>
    <xf numFmtId="2" fontId="12" fillId="0" borderId="22" xfId="1" applyNumberFormat="1" applyFont="1" applyFill="1" applyBorder="1" applyAlignment="1">
      <alignment horizontal="center" vertical="center"/>
    </xf>
    <xf numFmtId="165" fontId="12" fillId="0" borderId="22" xfId="1" applyNumberFormat="1" applyFont="1" applyFill="1" applyBorder="1" applyAlignment="1">
      <alignment horizontal="center" vertical="center"/>
    </xf>
    <xf numFmtId="2" fontId="9" fillId="0" borderId="22" xfId="1" applyNumberFormat="1" applyFont="1" applyFill="1" applyBorder="1" applyAlignment="1">
      <alignment horizontal="center" vertical="center"/>
    </xf>
    <xf numFmtId="165" fontId="9" fillId="0" borderId="22" xfId="1" applyNumberFormat="1" applyFont="1" applyBorder="1" applyAlignment="1">
      <alignment horizontal="center" vertical="center"/>
    </xf>
    <xf numFmtId="0" fontId="9" fillId="0" borderId="22" xfId="1" applyFont="1" applyBorder="1" applyAlignment="1">
      <alignment horizontal="center" vertical="center"/>
    </xf>
    <xf numFmtId="2" fontId="12" fillId="0" borderId="16" xfId="1" applyNumberFormat="1" applyFont="1" applyFill="1" applyBorder="1" applyAlignment="1">
      <alignment horizontal="center" vertical="center"/>
    </xf>
    <xf numFmtId="49" fontId="9" fillId="0" borderId="6" xfId="1" applyNumberFormat="1" applyFont="1" applyFill="1" applyBorder="1" applyAlignment="1">
      <alignment horizontal="center" vertical="center"/>
    </xf>
    <xf numFmtId="0" fontId="11" fillId="0" borderId="15" xfId="1" applyFont="1" applyFill="1" applyBorder="1" applyAlignment="1">
      <alignment vertical="center"/>
    </xf>
    <xf numFmtId="0" fontId="11" fillId="0" borderId="18" xfId="1" applyFont="1" applyFill="1" applyBorder="1" applyAlignment="1">
      <alignment vertical="center"/>
    </xf>
    <xf numFmtId="0" fontId="11" fillId="0" borderId="25" xfId="1" applyFont="1" applyBorder="1" applyAlignment="1">
      <alignment vertical="center"/>
    </xf>
    <xf numFmtId="0" fontId="12" fillId="0" borderId="2" xfId="1" applyFont="1" applyFill="1" applyBorder="1" applyAlignment="1">
      <alignment horizontal="center" vertical="center"/>
    </xf>
    <xf numFmtId="0" fontId="9" fillId="0" borderId="23" xfId="1" applyFont="1" applyFill="1" applyBorder="1" applyAlignment="1">
      <alignment horizontal="center" vertical="center"/>
    </xf>
    <xf numFmtId="0" fontId="9" fillId="0" borderId="23" xfId="1" applyFont="1" applyBorder="1" applyAlignment="1">
      <alignment horizontal="center" vertical="center"/>
    </xf>
    <xf numFmtId="0" fontId="9" fillId="0" borderId="29" xfId="1" applyFont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0" fontId="12" fillId="0" borderId="20" xfId="1" applyFont="1" applyFill="1" applyBorder="1" applyAlignment="1">
      <alignment horizontal="center" vertical="center"/>
    </xf>
    <xf numFmtId="0" fontId="9" fillId="0" borderId="20" xfId="1" applyFont="1" applyFill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26" xfId="1" applyFont="1" applyBorder="1" applyAlignment="1">
      <alignment horizontal="center" vertical="center"/>
    </xf>
    <xf numFmtId="166" fontId="15" fillId="3" borderId="22" xfId="1" applyNumberFormat="1" applyFont="1" applyFill="1" applyBorder="1" applyAlignment="1">
      <alignment horizontal="center" vertical="center"/>
    </xf>
    <xf numFmtId="0" fontId="1" fillId="0" borderId="44" xfId="1" applyFont="1" applyBorder="1" applyAlignment="1">
      <alignment vertical="center"/>
    </xf>
    <xf numFmtId="0" fontId="1" fillId="0" borderId="0" xfId="1" applyFont="1" applyAlignment="1">
      <alignment vertical="center"/>
    </xf>
    <xf numFmtId="0" fontId="2" fillId="0" borderId="15" xfId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0" fontId="2" fillId="0" borderId="25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23" xfId="1" applyFill="1" applyBorder="1" applyAlignment="1">
      <alignment horizontal="center" vertical="center"/>
    </xf>
    <xf numFmtId="0" fontId="2" fillId="0" borderId="23" xfId="1" applyBorder="1" applyAlignment="1">
      <alignment horizontal="center" vertical="center"/>
    </xf>
    <xf numFmtId="0" fontId="2" fillId="0" borderId="29" xfId="1" applyBorder="1" applyAlignment="1">
      <alignment horizontal="center" vertical="center"/>
    </xf>
    <xf numFmtId="0" fontId="2" fillId="0" borderId="6" xfId="1" applyFill="1" applyBorder="1" applyAlignment="1">
      <alignment horizontal="center" vertical="center"/>
    </xf>
    <xf numFmtId="0" fontId="2" fillId="0" borderId="34" xfId="1" applyFill="1" applyBorder="1" applyAlignment="1">
      <alignment horizontal="center" vertical="center"/>
    </xf>
    <xf numFmtId="0" fontId="2" fillId="0" borderId="34" xfId="1" applyFont="1" applyFill="1" applyBorder="1" applyAlignment="1">
      <alignment horizontal="center" vertical="center"/>
    </xf>
    <xf numFmtId="0" fontId="2" fillId="0" borderId="34" xfId="1" applyBorder="1" applyAlignment="1">
      <alignment horizontal="center" vertical="center"/>
    </xf>
    <xf numFmtId="0" fontId="2" fillId="0" borderId="33" xfId="1" applyBorder="1" applyAlignment="1">
      <alignment horizontal="center" vertical="center"/>
    </xf>
    <xf numFmtId="0" fontId="1" fillId="0" borderId="6" xfId="1" applyFont="1" applyFill="1" applyBorder="1" applyAlignment="1">
      <alignment horizontal="left" vertical="center"/>
    </xf>
    <xf numFmtId="0" fontId="1" fillId="0" borderId="34" xfId="1" applyFont="1" applyFill="1" applyBorder="1" applyAlignment="1">
      <alignment horizontal="left" vertical="center"/>
    </xf>
    <xf numFmtId="0" fontId="1" fillId="0" borderId="34" xfId="1" applyFont="1" applyBorder="1" applyAlignment="1">
      <alignment vertical="center"/>
    </xf>
    <xf numFmtId="0" fontId="1" fillId="0" borderId="33" xfId="1" applyFont="1" applyBorder="1" applyAlignment="1">
      <alignment horizontal="left" vertical="center"/>
    </xf>
    <xf numFmtId="2" fontId="1" fillId="0" borderId="16" xfId="1" applyNumberFormat="1" applyFont="1" applyFill="1" applyBorder="1" applyAlignment="1">
      <alignment horizontal="center" vertical="center"/>
    </xf>
    <xf numFmtId="2" fontId="1" fillId="0" borderId="2" xfId="1" applyNumberFormat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0" fontId="1" fillId="0" borderId="28" xfId="1" applyFont="1" applyBorder="1" applyAlignment="1">
      <alignment horizontal="center" vertical="center"/>
    </xf>
    <xf numFmtId="2" fontId="1" fillId="0" borderId="23" xfId="1" applyNumberFormat="1" applyFont="1" applyFill="1" applyBorder="1" applyAlignment="1">
      <alignment horizontal="center" vertical="center"/>
    </xf>
    <xf numFmtId="2" fontId="1" fillId="0" borderId="23" xfId="1" applyNumberFormat="1" applyFont="1" applyBorder="1" applyAlignment="1">
      <alignment horizontal="center" vertical="center"/>
    </xf>
    <xf numFmtId="2" fontId="1" fillId="0" borderId="29" xfId="1" applyNumberFormat="1" applyFont="1" applyBorder="1" applyAlignment="1">
      <alignment horizontal="center" vertical="center"/>
    </xf>
    <xf numFmtId="164" fontId="16" fillId="0" borderId="34" xfId="1" applyNumberFormat="1" applyFont="1" applyFill="1" applyBorder="1" applyAlignment="1">
      <alignment horizontal="center" vertical="center"/>
    </xf>
    <xf numFmtId="164" fontId="18" fillId="0" borderId="34" xfId="1" applyNumberFormat="1" applyFont="1" applyFill="1" applyBorder="1" applyAlignment="1">
      <alignment horizontal="center" vertical="center"/>
    </xf>
    <xf numFmtId="2" fontId="16" fillId="0" borderId="35" xfId="1" applyNumberFormat="1" applyFont="1" applyFill="1" applyBorder="1" applyAlignment="1">
      <alignment horizontal="center" vertical="center"/>
    </xf>
    <xf numFmtId="2" fontId="21" fillId="0" borderId="45" xfId="1" applyNumberFormat="1" applyFont="1" applyFill="1" applyBorder="1" applyAlignment="1">
      <alignment horizontal="center" vertical="center"/>
    </xf>
    <xf numFmtId="2" fontId="22" fillId="0" borderId="45" xfId="1" applyNumberFormat="1" applyFont="1" applyFill="1" applyBorder="1" applyAlignment="1">
      <alignment horizontal="center" vertical="center"/>
    </xf>
    <xf numFmtId="2" fontId="21" fillId="4" borderId="45" xfId="1" applyNumberFormat="1" applyFont="1" applyFill="1" applyBorder="1" applyAlignment="1">
      <alignment horizontal="center" vertical="center"/>
    </xf>
    <xf numFmtId="2" fontId="16" fillId="0" borderId="43" xfId="1" applyNumberFormat="1" applyFont="1" applyFill="1" applyBorder="1" applyAlignment="1">
      <alignment horizontal="center" vertical="center"/>
    </xf>
    <xf numFmtId="164" fontId="16" fillId="0" borderId="43" xfId="1" applyNumberFormat="1" applyFont="1" applyFill="1" applyBorder="1" applyAlignment="1">
      <alignment horizontal="center" vertical="center"/>
    </xf>
    <xf numFmtId="0" fontId="16" fillId="0" borderId="43" xfId="1" applyFont="1" applyFill="1" applyBorder="1" applyAlignment="1">
      <alignment horizontal="center" vertical="center"/>
    </xf>
    <xf numFmtId="164" fontId="14" fillId="0" borderId="4" xfId="1" applyNumberFormat="1" applyFont="1" applyBorder="1" applyAlignment="1">
      <alignment horizontal="center" vertical="center"/>
    </xf>
    <xf numFmtId="164" fontId="14" fillId="0" borderId="16" xfId="1" applyNumberFormat="1" applyFont="1" applyBorder="1" applyAlignment="1">
      <alignment horizontal="center" vertical="center"/>
    </xf>
    <xf numFmtId="2" fontId="18" fillId="0" borderId="43" xfId="1" applyNumberFormat="1" applyFont="1" applyFill="1" applyBorder="1" applyAlignment="1">
      <alignment horizontal="center" vertical="center"/>
    </xf>
    <xf numFmtId="2" fontId="21" fillId="0" borderId="46" xfId="1" applyNumberFormat="1" applyFont="1" applyFill="1" applyBorder="1" applyAlignment="1">
      <alignment horizontal="center" vertical="center"/>
    </xf>
    <xf numFmtId="164" fontId="16" fillId="0" borderId="13" xfId="1" applyNumberFormat="1" applyFont="1" applyFill="1" applyBorder="1" applyAlignment="1">
      <alignment horizontal="center" vertical="center"/>
    </xf>
    <xf numFmtId="2" fontId="22" fillId="4" borderId="45" xfId="1" applyNumberFormat="1" applyFont="1" applyFill="1" applyBorder="1" applyAlignment="1">
      <alignment horizontal="center" vertical="center"/>
    </xf>
    <xf numFmtId="2" fontId="18" fillId="0" borderId="35" xfId="1" applyNumberFormat="1" applyFont="1" applyFill="1" applyBorder="1" applyAlignment="1">
      <alignment horizontal="center" vertical="center"/>
    </xf>
    <xf numFmtId="2" fontId="21" fillId="4" borderId="46" xfId="1" applyNumberFormat="1" applyFont="1" applyFill="1" applyBorder="1" applyAlignment="1">
      <alignment horizontal="center" vertical="center"/>
    </xf>
    <xf numFmtId="164" fontId="16" fillId="6" borderId="13" xfId="1" applyNumberFormat="1" applyFont="1" applyFill="1" applyBorder="1" applyAlignment="1">
      <alignment horizontal="center" vertical="center"/>
    </xf>
    <xf numFmtId="2" fontId="16" fillId="0" borderId="41" xfId="1" applyNumberFormat="1" applyFont="1" applyFill="1" applyBorder="1" applyAlignment="1">
      <alignment horizontal="center" vertical="center"/>
    </xf>
    <xf numFmtId="166" fontId="15" fillId="5" borderId="43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horizontal="center"/>
    </xf>
    <xf numFmtId="2" fontId="2" fillId="0" borderId="0" xfId="1" applyNumberFormat="1"/>
    <xf numFmtId="2" fontId="2" fillId="0" borderId="0" xfId="1" applyNumberFormat="1" applyAlignment="1">
      <alignment horizontal="center"/>
    </xf>
    <xf numFmtId="1" fontId="1" fillId="0" borderId="0" xfId="1" applyNumberFormat="1" applyFont="1" applyAlignment="1">
      <alignment horizontal="center"/>
    </xf>
    <xf numFmtId="0" fontId="1" fillId="0" borderId="0" xfId="1" applyFont="1" applyAlignment="1">
      <alignment horizontal="right"/>
    </xf>
    <xf numFmtId="0" fontId="2" fillId="0" borderId="50" xfId="1" applyBorder="1" applyAlignment="1">
      <alignment horizontal="center"/>
    </xf>
    <xf numFmtId="2" fontId="2" fillId="0" borderId="47" xfId="1" applyNumberFormat="1" applyBorder="1"/>
    <xf numFmtId="2" fontId="2" fillId="0" borderId="48" xfId="1" applyNumberFormat="1" applyBorder="1" applyAlignment="1">
      <alignment horizontal="center"/>
    </xf>
    <xf numFmtId="2" fontId="2" fillId="0" borderId="49" xfId="1" applyNumberFormat="1" applyBorder="1" applyAlignment="1">
      <alignment horizontal="center"/>
    </xf>
    <xf numFmtId="2" fontId="2" fillId="0" borderId="42" xfId="1" applyNumberFormat="1" applyBorder="1"/>
    <xf numFmtId="2" fontId="2" fillId="0" borderId="0" xfId="1" applyNumberFormat="1" applyBorder="1" applyAlignment="1">
      <alignment horizontal="center"/>
    </xf>
    <xf numFmtId="2" fontId="2" fillId="0" borderId="50" xfId="1" applyNumberFormat="1" applyBorder="1" applyAlignment="1">
      <alignment horizontal="center"/>
    </xf>
    <xf numFmtId="2" fontId="1" fillId="0" borderId="0" xfId="1" applyNumberFormat="1" applyFont="1" applyBorder="1" applyAlignment="1">
      <alignment horizontal="center"/>
    </xf>
    <xf numFmtId="2" fontId="2" fillId="0" borderId="30" xfId="1" applyNumberFormat="1" applyBorder="1"/>
    <xf numFmtId="2" fontId="2" fillId="0" borderId="31" xfId="1" applyNumberFormat="1" applyBorder="1" applyAlignment="1">
      <alignment horizontal="center"/>
    </xf>
    <xf numFmtId="2" fontId="2" fillId="0" borderId="51" xfId="1" applyNumberFormat="1" applyBorder="1" applyAlignment="1">
      <alignment horizontal="center"/>
    </xf>
    <xf numFmtId="2" fontId="2" fillId="0" borderId="47" xfId="1" applyNumberFormat="1" applyBorder="1" applyAlignment="1">
      <alignment horizontal="center"/>
    </xf>
    <xf numFmtId="2" fontId="2" fillId="0" borderId="42" xfId="1" applyNumberFormat="1" applyBorder="1" applyAlignment="1">
      <alignment horizontal="center"/>
    </xf>
    <xf numFmtId="2" fontId="2" fillId="0" borderId="30" xfId="1" applyNumberFormat="1" applyBorder="1" applyAlignment="1">
      <alignment horizontal="center"/>
    </xf>
    <xf numFmtId="2" fontId="1" fillId="0" borderId="50" xfId="1" applyNumberFormat="1" applyFont="1" applyBorder="1" applyAlignment="1">
      <alignment horizontal="center"/>
    </xf>
    <xf numFmtId="2" fontId="1" fillId="0" borderId="42" xfId="1" applyNumberFormat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Winni!$C$17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Winni!$C$18:$C$83</c:f>
              <c:numCache>
                <c:formatCode>0.00</c:formatCode>
                <c:ptCount val="66"/>
                <c:pt idx="0">
                  <c:v>42.63</c:v>
                </c:pt>
                <c:pt idx="1">
                  <c:v>39.51</c:v>
                </c:pt>
                <c:pt idx="2">
                  <c:v>39.799999999999997</c:v>
                </c:pt>
                <c:pt idx="3">
                  <c:v>39.590000000000003</c:v>
                </c:pt>
                <c:pt idx="4">
                  <c:v>39.29</c:v>
                </c:pt>
                <c:pt idx="5">
                  <c:v>39.19</c:v>
                </c:pt>
                <c:pt idx="6">
                  <c:v>39.11</c:v>
                </c:pt>
                <c:pt idx="7">
                  <c:v>39.18</c:v>
                </c:pt>
                <c:pt idx="8">
                  <c:v>39.08</c:v>
                </c:pt>
                <c:pt idx="9">
                  <c:v>39.17</c:v>
                </c:pt>
                <c:pt idx="10">
                  <c:v>39.28</c:v>
                </c:pt>
                <c:pt idx="11">
                  <c:v>39.24</c:v>
                </c:pt>
                <c:pt idx="12">
                  <c:v>39.24</c:v>
                </c:pt>
                <c:pt idx="13">
                  <c:v>39.14</c:v>
                </c:pt>
                <c:pt idx="14">
                  <c:v>39.06</c:v>
                </c:pt>
                <c:pt idx="15">
                  <c:v>39.130000000000003</c:v>
                </c:pt>
                <c:pt idx="16">
                  <c:v>39.06</c:v>
                </c:pt>
                <c:pt idx="17">
                  <c:v>39.26</c:v>
                </c:pt>
                <c:pt idx="18">
                  <c:v>39.19</c:v>
                </c:pt>
                <c:pt idx="19">
                  <c:v>39.22</c:v>
                </c:pt>
                <c:pt idx="20">
                  <c:v>39.15</c:v>
                </c:pt>
                <c:pt idx="21">
                  <c:v>39.119999999999997</c:v>
                </c:pt>
                <c:pt idx="22">
                  <c:v>39.26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Winni!$D$17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Winni!$D$18:$D$83</c:f>
              <c:numCache>
                <c:formatCode>0.00</c:formatCode>
                <c:ptCount val="66"/>
                <c:pt idx="0">
                  <c:v>39.78</c:v>
                </c:pt>
                <c:pt idx="1">
                  <c:v>39.549999999999997</c:v>
                </c:pt>
                <c:pt idx="2">
                  <c:v>39.43</c:v>
                </c:pt>
                <c:pt idx="3">
                  <c:v>39.44</c:v>
                </c:pt>
                <c:pt idx="4">
                  <c:v>39.520000000000003</c:v>
                </c:pt>
                <c:pt idx="5">
                  <c:v>39.33</c:v>
                </c:pt>
                <c:pt idx="6">
                  <c:v>39.479999999999997</c:v>
                </c:pt>
                <c:pt idx="7">
                  <c:v>39.25</c:v>
                </c:pt>
                <c:pt idx="8">
                  <c:v>39.26</c:v>
                </c:pt>
                <c:pt idx="9">
                  <c:v>39.380000000000003</c:v>
                </c:pt>
                <c:pt idx="10">
                  <c:v>39.26</c:v>
                </c:pt>
                <c:pt idx="11">
                  <c:v>39.24</c:v>
                </c:pt>
                <c:pt idx="12">
                  <c:v>39.26</c:v>
                </c:pt>
                <c:pt idx="13">
                  <c:v>39.549999999999997</c:v>
                </c:pt>
                <c:pt idx="14">
                  <c:v>40.32</c:v>
                </c:pt>
                <c:pt idx="15">
                  <c:v>39.6</c:v>
                </c:pt>
                <c:pt idx="16">
                  <c:v>39.479999999999997</c:v>
                </c:pt>
                <c:pt idx="17">
                  <c:v>39.380000000000003</c:v>
                </c:pt>
                <c:pt idx="18">
                  <c:v>39.32</c:v>
                </c:pt>
                <c:pt idx="19">
                  <c:v>39.4</c:v>
                </c:pt>
                <c:pt idx="20">
                  <c:v>39.39</c:v>
                </c:pt>
                <c:pt idx="21">
                  <c:v>39.369999999999997</c:v>
                </c:pt>
                <c:pt idx="22">
                  <c:v>39.4</c:v>
                </c:pt>
                <c:pt idx="23">
                  <c:v>39.200000000000003</c:v>
                </c:pt>
                <c:pt idx="24">
                  <c:v>39.1</c:v>
                </c:pt>
                <c:pt idx="25">
                  <c:v>39.85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Winni!$E$17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Winni!$E$18:$E$83</c:f>
              <c:numCache>
                <c:formatCode>0.00</c:formatCode>
                <c:ptCount val="66"/>
                <c:pt idx="0">
                  <c:v>39.11</c:v>
                </c:pt>
                <c:pt idx="1">
                  <c:v>39.25</c:v>
                </c:pt>
                <c:pt idx="2">
                  <c:v>39.07</c:v>
                </c:pt>
                <c:pt idx="3">
                  <c:v>38.869999999999997</c:v>
                </c:pt>
                <c:pt idx="4">
                  <c:v>39.17</c:v>
                </c:pt>
                <c:pt idx="5">
                  <c:v>39.24</c:v>
                </c:pt>
                <c:pt idx="6">
                  <c:v>39.130000000000003</c:v>
                </c:pt>
                <c:pt idx="7">
                  <c:v>39.130000000000003</c:v>
                </c:pt>
                <c:pt idx="8">
                  <c:v>39.29</c:v>
                </c:pt>
                <c:pt idx="9">
                  <c:v>39</c:v>
                </c:pt>
                <c:pt idx="10">
                  <c:v>38.92</c:v>
                </c:pt>
                <c:pt idx="11">
                  <c:v>38.96</c:v>
                </c:pt>
                <c:pt idx="12">
                  <c:v>39.14</c:v>
                </c:pt>
                <c:pt idx="13">
                  <c:v>39.020000000000003</c:v>
                </c:pt>
                <c:pt idx="14">
                  <c:v>38.840000000000003</c:v>
                </c:pt>
                <c:pt idx="15">
                  <c:v>39.159999999999997</c:v>
                </c:pt>
                <c:pt idx="16">
                  <c:v>38.97</c:v>
                </c:pt>
                <c:pt idx="17">
                  <c:v>40.270000000000003</c:v>
                </c:pt>
                <c:pt idx="18">
                  <c:v>40.67</c:v>
                </c:pt>
                <c:pt idx="19">
                  <c:v>39.08</c:v>
                </c:pt>
                <c:pt idx="20">
                  <c:v>39.57</c:v>
                </c:pt>
                <c:pt idx="21">
                  <c:v>39.21</c:v>
                </c:pt>
                <c:pt idx="22">
                  <c:v>39.130000000000003</c:v>
                </c:pt>
                <c:pt idx="23">
                  <c:v>39.17</c:v>
                </c:pt>
                <c:pt idx="24">
                  <c:v>39.36</c:v>
                </c:pt>
                <c:pt idx="25">
                  <c:v>39.33</c:v>
                </c:pt>
                <c:pt idx="26">
                  <c:v>39.1</c:v>
                </c:pt>
                <c:pt idx="27">
                  <c:v>39.03</c:v>
                </c:pt>
                <c:pt idx="28">
                  <c:v>39.07</c:v>
                </c:pt>
                <c:pt idx="29">
                  <c:v>39.21</c:v>
                </c:pt>
                <c:pt idx="30">
                  <c:v>39.03</c:v>
                </c:pt>
                <c:pt idx="31">
                  <c:v>39.26</c:v>
                </c:pt>
                <c:pt idx="32">
                  <c:v>39.18</c:v>
                </c:pt>
                <c:pt idx="33">
                  <c:v>39.11</c:v>
                </c:pt>
                <c:pt idx="34">
                  <c:v>39.39</c:v>
                </c:pt>
                <c:pt idx="35">
                  <c:v>39.11</c:v>
                </c:pt>
                <c:pt idx="36">
                  <c:v>39.07</c:v>
                </c:pt>
                <c:pt idx="37">
                  <c:v>39.17</c:v>
                </c:pt>
                <c:pt idx="38">
                  <c:v>39.06</c:v>
                </c:pt>
                <c:pt idx="39">
                  <c:v>39.28</c:v>
                </c:pt>
                <c:pt idx="40">
                  <c:v>39.25</c:v>
                </c:pt>
                <c:pt idx="41">
                  <c:v>39.21</c:v>
                </c:pt>
                <c:pt idx="42">
                  <c:v>39.21</c:v>
                </c:pt>
                <c:pt idx="43">
                  <c:v>39.04</c:v>
                </c:pt>
                <c:pt idx="44">
                  <c:v>39.14</c:v>
                </c:pt>
                <c:pt idx="45">
                  <c:v>39.81</c:v>
                </c:pt>
                <c:pt idx="46">
                  <c:v>39.03</c:v>
                </c:pt>
                <c:pt idx="47">
                  <c:v>38.99</c:v>
                </c:pt>
                <c:pt idx="48">
                  <c:v>39.03</c:v>
                </c:pt>
                <c:pt idx="49">
                  <c:v>39.24</c:v>
                </c:pt>
                <c:pt idx="50">
                  <c:v>40.840000000000003</c:v>
                </c:pt>
                <c:pt idx="51">
                  <c:v>39.14</c:v>
                </c:pt>
                <c:pt idx="52">
                  <c:v>38.92</c:v>
                </c:pt>
                <c:pt idx="53">
                  <c:v>39.01</c:v>
                </c:pt>
                <c:pt idx="54">
                  <c:v>39.19</c:v>
                </c:pt>
                <c:pt idx="55">
                  <c:v>39.119999999999997</c:v>
                </c:pt>
                <c:pt idx="56">
                  <c:v>40.9</c:v>
                </c:pt>
                <c:pt idx="57">
                  <c:v>39.36</c:v>
                </c:pt>
                <c:pt idx="58">
                  <c:v>39.86</c:v>
                </c:pt>
                <c:pt idx="59">
                  <c:v>39.229999999999997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Winni!$F$17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val>
            <c:numRef>
              <c:f>Winni!$F$18:$F$83</c:f>
              <c:numCache>
                <c:formatCode>0.00</c:formatCode>
                <c:ptCount val="66"/>
                <c:pt idx="0">
                  <c:v>39.22</c:v>
                </c:pt>
                <c:pt idx="1">
                  <c:v>39.42</c:v>
                </c:pt>
                <c:pt idx="2">
                  <c:v>39.33</c:v>
                </c:pt>
                <c:pt idx="3">
                  <c:v>39.17</c:v>
                </c:pt>
                <c:pt idx="4">
                  <c:v>39.1</c:v>
                </c:pt>
                <c:pt idx="5">
                  <c:v>39.409999999999997</c:v>
                </c:pt>
                <c:pt idx="6">
                  <c:v>39.4</c:v>
                </c:pt>
                <c:pt idx="7">
                  <c:v>39.06</c:v>
                </c:pt>
                <c:pt idx="8">
                  <c:v>39.03</c:v>
                </c:pt>
                <c:pt idx="9">
                  <c:v>39.06</c:v>
                </c:pt>
                <c:pt idx="10">
                  <c:v>39.08</c:v>
                </c:pt>
                <c:pt idx="11">
                  <c:v>39.200000000000003</c:v>
                </c:pt>
                <c:pt idx="12">
                  <c:v>39.15</c:v>
                </c:pt>
                <c:pt idx="13">
                  <c:v>38.96</c:v>
                </c:pt>
                <c:pt idx="14">
                  <c:v>39.07</c:v>
                </c:pt>
                <c:pt idx="15">
                  <c:v>39.090000000000003</c:v>
                </c:pt>
                <c:pt idx="16">
                  <c:v>39.04</c:v>
                </c:pt>
                <c:pt idx="17">
                  <c:v>39.15</c:v>
                </c:pt>
                <c:pt idx="18">
                  <c:v>38.93</c:v>
                </c:pt>
                <c:pt idx="19">
                  <c:v>38.96</c:v>
                </c:pt>
                <c:pt idx="20">
                  <c:v>38.950000000000003</c:v>
                </c:pt>
                <c:pt idx="21">
                  <c:v>39.19</c:v>
                </c:pt>
                <c:pt idx="22">
                  <c:v>39.840000000000003</c:v>
                </c:pt>
                <c:pt idx="23">
                  <c:v>39.340000000000003</c:v>
                </c:pt>
                <c:pt idx="24">
                  <c:v>39.659999999999997</c:v>
                </c:pt>
                <c:pt idx="25">
                  <c:v>39.17</c:v>
                </c:pt>
                <c:pt idx="26">
                  <c:v>39.86</c:v>
                </c:pt>
                <c:pt idx="27">
                  <c:v>39.15</c:v>
                </c:pt>
                <c:pt idx="28">
                  <c:v>39.15</c:v>
                </c:pt>
                <c:pt idx="29">
                  <c:v>39.22</c:v>
                </c:pt>
                <c:pt idx="30">
                  <c:v>39.1</c:v>
                </c:pt>
                <c:pt idx="31">
                  <c:v>39.130000000000003</c:v>
                </c:pt>
                <c:pt idx="32">
                  <c:v>39.11</c:v>
                </c:pt>
                <c:pt idx="33">
                  <c:v>39.119999999999997</c:v>
                </c:pt>
                <c:pt idx="34">
                  <c:v>39.03</c:v>
                </c:pt>
                <c:pt idx="35">
                  <c:v>39.07</c:v>
                </c:pt>
                <c:pt idx="36">
                  <c:v>39.26</c:v>
                </c:pt>
                <c:pt idx="37">
                  <c:v>39.229999999999997</c:v>
                </c:pt>
                <c:pt idx="38">
                  <c:v>38.94</c:v>
                </c:pt>
                <c:pt idx="39">
                  <c:v>38.94</c:v>
                </c:pt>
                <c:pt idx="40">
                  <c:v>39.01</c:v>
                </c:pt>
                <c:pt idx="41">
                  <c:v>39.590000000000003</c:v>
                </c:pt>
                <c:pt idx="42">
                  <c:v>38.909999999999997</c:v>
                </c:pt>
                <c:pt idx="43" formatCode="General">
                  <c:v>38.880000000000003</c:v>
                </c:pt>
                <c:pt idx="44">
                  <c:v>38.869999999999997</c:v>
                </c:pt>
                <c:pt idx="45">
                  <c:v>39.19</c:v>
                </c:pt>
                <c:pt idx="46">
                  <c:v>39.15</c:v>
                </c:pt>
                <c:pt idx="47">
                  <c:v>39.090000000000003</c:v>
                </c:pt>
                <c:pt idx="48">
                  <c:v>39.32</c:v>
                </c:pt>
                <c:pt idx="49">
                  <c:v>39.36</c:v>
                </c:pt>
                <c:pt idx="50">
                  <c:v>39.21</c:v>
                </c:pt>
                <c:pt idx="51">
                  <c:v>39.28</c:v>
                </c:pt>
                <c:pt idx="52">
                  <c:v>39.19</c:v>
                </c:pt>
                <c:pt idx="53">
                  <c:v>39.61</c:v>
                </c:pt>
                <c:pt idx="54">
                  <c:v>39.450000000000003</c:v>
                </c:pt>
                <c:pt idx="55">
                  <c:v>39.03</c:v>
                </c:pt>
                <c:pt idx="56">
                  <c:v>39.299999999999997</c:v>
                </c:pt>
                <c:pt idx="57">
                  <c:v>38.94</c:v>
                </c:pt>
                <c:pt idx="58">
                  <c:v>39.1</c:v>
                </c:pt>
                <c:pt idx="59">
                  <c:v>39.24</c:v>
                </c:pt>
                <c:pt idx="60">
                  <c:v>39.14</c:v>
                </c:pt>
                <c:pt idx="61">
                  <c:v>38.97</c:v>
                </c:pt>
                <c:pt idx="62">
                  <c:v>39.26</c:v>
                </c:pt>
                <c:pt idx="63">
                  <c:v>39.200000000000003</c:v>
                </c:pt>
                <c:pt idx="64">
                  <c:v>39.35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118720"/>
        <c:axId val="167393152"/>
      </c:lineChart>
      <c:catAx>
        <c:axId val="167118720"/>
        <c:scaling>
          <c:orientation val="minMax"/>
        </c:scaling>
        <c:delete val="0"/>
        <c:axPos val="b"/>
        <c:majorTickMark val="none"/>
        <c:minorTickMark val="none"/>
        <c:tickLblPos val="nextTo"/>
        <c:crossAx val="167393152"/>
        <c:crosses val="autoZero"/>
        <c:auto val="1"/>
        <c:lblAlgn val="ctr"/>
        <c:lblOffset val="100"/>
        <c:noMultiLvlLbl val="0"/>
      </c:catAx>
      <c:valAx>
        <c:axId val="167393152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6711872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5.4736038491242707E-2"/>
          <c:y val="9.0880257138484036E-2"/>
          <c:w val="0.93286260863389825"/>
          <c:h val="0.81379670413768468"/>
        </c:manualLayout>
      </c:layout>
      <c:lineChart>
        <c:grouping val="standard"/>
        <c:varyColors val="0"/>
        <c:ser>
          <c:idx val="0"/>
          <c:order val="0"/>
          <c:tx>
            <c:strRef>
              <c:f>'Ognem Racing'!$C$17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'Ognem Racing'!$C$18:$C$72</c:f>
              <c:numCache>
                <c:formatCode>0.00</c:formatCode>
                <c:ptCount val="55"/>
                <c:pt idx="0">
                  <c:v>43.93</c:v>
                </c:pt>
                <c:pt idx="1">
                  <c:v>39.630000000000003</c:v>
                </c:pt>
                <c:pt idx="2">
                  <c:v>39.39</c:v>
                </c:pt>
                <c:pt idx="3">
                  <c:v>39.54</c:v>
                </c:pt>
                <c:pt idx="4">
                  <c:v>39.29</c:v>
                </c:pt>
                <c:pt idx="5">
                  <c:v>39.68</c:v>
                </c:pt>
                <c:pt idx="6">
                  <c:v>39.42</c:v>
                </c:pt>
                <c:pt idx="7">
                  <c:v>39.25</c:v>
                </c:pt>
                <c:pt idx="8">
                  <c:v>39.29</c:v>
                </c:pt>
                <c:pt idx="9">
                  <c:v>39.33</c:v>
                </c:pt>
                <c:pt idx="10">
                  <c:v>39.520000000000003</c:v>
                </c:pt>
                <c:pt idx="11">
                  <c:v>39.21</c:v>
                </c:pt>
                <c:pt idx="12">
                  <c:v>39.31</c:v>
                </c:pt>
                <c:pt idx="13">
                  <c:v>39.44</c:v>
                </c:pt>
                <c:pt idx="14">
                  <c:v>39.24</c:v>
                </c:pt>
                <c:pt idx="15">
                  <c:v>39.25</c:v>
                </c:pt>
                <c:pt idx="16">
                  <c:v>39.28</c:v>
                </c:pt>
                <c:pt idx="17">
                  <c:v>39.340000000000003</c:v>
                </c:pt>
                <c:pt idx="18">
                  <c:v>39.22</c:v>
                </c:pt>
                <c:pt idx="19">
                  <c:v>39.44</c:v>
                </c:pt>
                <c:pt idx="20">
                  <c:v>39.18</c:v>
                </c:pt>
                <c:pt idx="21">
                  <c:v>39.299999999999997</c:v>
                </c:pt>
                <c:pt idx="22">
                  <c:v>39.44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'Ognem Racing'!$D$17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'Ognem Racing'!$D$18:$D$72</c:f>
              <c:numCache>
                <c:formatCode>0.00</c:formatCode>
                <c:ptCount val="55"/>
                <c:pt idx="0">
                  <c:v>39.340000000000003</c:v>
                </c:pt>
                <c:pt idx="1">
                  <c:v>39.11</c:v>
                </c:pt>
                <c:pt idx="2">
                  <c:v>39.22</c:v>
                </c:pt>
                <c:pt idx="3">
                  <c:v>39.24</c:v>
                </c:pt>
                <c:pt idx="4">
                  <c:v>39.25</c:v>
                </c:pt>
                <c:pt idx="5">
                  <c:v>39.33</c:v>
                </c:pt>
                <c:pt idx="6">
                  <c:v>39.14</c:v>
                </c:pt>
                <c:pt idx="7">
                  <c:v>39</c:v>
                </c:pt>
                <c:pt idx="8">
                  <c:v>38.840000000000003</c:v>
                </c:pt>
                <c:pt idx="9">
                  <c:v>39.200000000000003</c:v>
                </c:pt>
                <c:pt idx="10">
                  <c:v>39.01</c:v>
                </c:pt>
                <c:pt idx="11">
                  <c:v>39.06</c:v>
                </c:pt>
                <c:pt idx="12">
                  <c:v>39.04</c:v>
                </c:pt>
                <c:pt idx="13">
                  <c:v>39.19</c:v>
                </c:pt>
                <c:pt idx="14">
                  <c:v>39.28</c:v>
                </c:pt>
                <c:pt idx="15">
                  <c:v>39.4</c:v>
                </c:pt>
                <c:pt idx="16">
                  <c:v>39.42</c:v>
                </c:pt>
                <c:pt idx="17">
                  <c:v>39.24</c:v>
                </c:pt>
                <c:pt idx="18">
                  <c:v>39.36</c:v>
                </c:pt>
                <c:pt idx="19">
                  <c:v>39.450000000000003</c:v>
                </c:pt>
                <c:pt idx="20">
                  <c:v>39.17</c:v>
                </c:pt>
                <c:pt idx="21">
                  <c:v>39.18</c:v>
                </c:pt>
                <c:pt idx="22">
                  <c:v>39.21</c:v>
                </c:pt>
                <c:pt idx="23">
                  <c:v>39.18</c:v>
                </c:pt>
                <c:pt idx="24">
                  <c:v>39.200000000000003</c:v>
                </c:pt>
                <c:pt idx="25">
                  <c:v>39.1</c:v>
                </c:pt>
                <c:pt idx="26">
                  <c:v>39.07</c:v>
                </c:pt>
                <c:pt idx="27">
                  <c:v>39.24</c:v>
                </c:pt>
                <c:pt idx="28">
                  <c:v>39.369999999999997</c:v>
                </c:pt>
                <c:pt idx="29">
                  <c:v>39.090000000000003</c:v>
                </c:pt>
                <c:pt idx="30">
                  <c:v>39.24</c:v>
                </c:pt>
                <c:pt idx="31">
                  <c:v>38.979999999999997</c:v>
                </c:pt>
                <c:pt idx="32">
                  <c:v>39.049999999999997</c:v>
                </c:pt>
                <c:pt idx="33">
                  <c:v>39.07</c:v>
                </c:pt>
                <c:pt idx="34">
                  <c:v>39.32</c:v>
                </c:pt>
                <c:pt idx="35">
                  <c:v>38.99</c:v>
                </c:pt>
                <c:pt idx="36">
                  <c:v>39</c:v>
                </c:pt>
                <c:pt idx="37">
                  <c:v>39.26</c:v>
                </c:pt>
                <c:pt idx="38">
                  <c:v>39.200000000000003</c:v>
                </c:pt>
                <c:pt idx="39">
                  <c:v>39.01</c:v>
                </c:pt>
                <c:pt idx="40">
                  <c:v>40.049999999999997</c:v>
                </c:pt>
                <c:pt idx="41">
                  <c:v>39.130000000000003</c:v>
                </c:pt>
                <c:pt idx="42">
                  <c:v>39.020000000000003</c:v>
                </c:pt>
                <c:pt idx="43">
                  <c:v>39.28</c:v>
                </c:pt>
                <c:pt idx="44">
                  <c:v>39.26</c:v>
                </c:pt>
                <c:pt idx="45">
                  <c:v>39.33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'Ognem Racing'!$E$17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'Ognem Racing'!$E$18:$E$72</c:f>
              <c:numCache>
                <c:formatCode>0.00</c:formatCode>
                <c:ptCount val="55"/>
                <c:pt idx="0">
                  <c:v>38.9</c:v>
                </c:pt>
                <c:pt idx="1">
                  <c:v>39.11</c:v>
                </c:pt>
                <c:pt idx="2">
                  <c:v>40.33</c:v>
                </c:pt>
                <c:pt idx="3">
                  <c:v>39.08</c:v>
                </c:pt>
                <c:pt idx="4">
                  <c:v>38.9</c:v>
                </c:pt>
                <c:pt idx="5">
                  <c:v>38.75</c:v>
                </c:pt>
                <c:pt idx="6">
                  <c:v>39.03</c:v>
                </c:pt>
                <c:pt idx="7">
                  <c:v>38.93</c:v>
                </c:pt>
                <c:pt idx="8">
                  <c:v>38.9</c:v>
                </c:pt>
                <c:pt idx="9">
                  <c:v>38.94</c:v>
                </c:pt>
                <c:pt idx="10">
                  <c:v>38.9</c:v>
                </c:pt>
                <c:pt idx="11">
                  <c:v>39.159999999999997</c:v>
                </c:pt>
                <c:pt idx="12">
                  <c:v>39.19</c:v>
                </c:pt>
                <c:pt idx="13">
                  <c:v>38.97</c:v>
                </c:pt>
                <c:pt idx="14">
                  <c:v>39.020000000000003</c:v>
                </c:pt>
                <c:pt idx="15">
                  <c:v>38.979999999999997</c:v>
                </c:pt>
                <c:pt idx="16">
                  <c:v>38.92</c:v>
                </c:pt>
                <c:pt idx="17">
                  <c:v>38.85</c:v>
                </c:pt>
                <c:pt idx="18">
                  <c:v>38.86</c:v>
                </c:pt>
                <c:pt idx="19">
                  <c:v>38.65</c:v>
                </c:pt>
                <c:pt idx="20">
                  <c:v>38.700000000000003</c:v>
                </c:pt>
                <c:pt idx="21">
                  <c:v>38.68</c:v>
                </c:pt>
                <c:pt idx="22">
                  <c:v>38.880000000000003</c:v>
                </c:pt>
                <c:pt idx="23">
                  <c:v>38.92</c:v>
                </c:pt>
                <c:pt idx="24">
                  <c:v>39.020000000000003</c:v>
                </c:pt>
                <c:pt idx="25">
                  <c:v>39.049999999999997</c:v>
                </c:pt>
                <c:pt idx="26">
                  <c:v>39.15</c:v>
                </c:pt>
                <c:pt idx="27">
                  <c:v>38.83</c:v>
                </c:pt>
                <c:pt idx="28">
                  <c:v>38.65</c:v>
                </c:pt>
                <c:pt idx="29">
                  <c:v>39.020000000000003</c:v>
                </c:pt>
                <c:pt idx="30">
                  <c:v>40.159999999999997</c:v>
                </c:pt>
                <c:pt idx="31">
                  <c:v>39.01</c:v>
                </c:pt>
                <c:pt idx="32">
                  <c:v>38.83</c:v>
                </c:pt>
                <c:pt idx="33">
                  <c:v>38.96</c:v>
                </c:pt>
                <c:pt idx="34">
                  <c:v>39.24</c:v>
                </c:pt>
                <c:pt idx="35">
                  <c:v>38.94</c:v>
                </c:pt>
                <c:pt idx="36">
                  <c:v>40.86</c:v>
                </c:pt>
                <c:pt idx="37">
                  <c:v>39.18</c:v>
                </c:pt>
                <c:pt idx="38">
                  <c:v>39.08</c:v>
                </c:pt>
                <c:pt idx="39">
                  <c:v>39.5</c:v>
                </c:pt>
                <c:pt idx="40">
                  <c:v>39.32</c:v>
                </c:pt>
                <c:pt idx="41">
                  <c:v>38.94</c:v>
                </c:pt>
                <c:pt idx="42">
                  <c:v>39.04</c:v>
                </c:pt>
                <c:pt idx="43">
                  <c:v>38.99</c:v>
                </c:pt>
                <c:pt idx="44">
                  <c:v>38.94</c:v>
                </c:pt>
                <c:pt idx="45">
                  <c:v>39.1</c:v>
                </c:pt>
                <c:pt idx="46">
                  <c:v>38.9</c:v>
                </c:pt>
                <c:pt idx="47">
                  <c:v>38.93</c:v>
                </c:pt>
                <c:pt idx="48">
                  <c:v>38.93</c:v>
                </c:pt>
                <c:pt idx="49">
                  <c:v>38.89</c:v>
                </c:pt>
                <c:pt idx="50">
                  <c:v>38.89</c:v>
                </c:pt>
                <c:pt idx="51">
                  <c:v>38.799999999999997</c:v>
                </c:pt>
                <c:pt idx="52">
                  <c:v>39.74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'Ognem Racing'!$F$17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val>
            <c:numRef>
              <c:f>'Ognem Racing'!$F$18:$F$72</c:f>
              <c:numCache>
                <c:formatCode>0.00</c:formatCode>
                <c:ptCount val="55"/>
                <c:pt idx="0">
                  <c:v>39.619999999999997</c:v>
                </c:pt>
                <c:pt idx="1">
                  <c:v>39.5</c:v>
                </c:pt>
                <c:pt idx="2">
                  <c:v>39.340000000000003</c:v>
                </c:pt>
                <c:pt idx="3">
                  <c:v>39.520000000000003</c:v>
                </c:pt>
                <c:pt idx="4">
                  <c:v>39.340000000000003</c:v>
                </c:pt>
                <c:pt idx="5">
                  <c:v>39.21</c:v>
                </c:pt>
                <c:pt idx="6">
                  <c:v>39.380000000000003</c:v>
                </c:pt>
                <c:pt idx="7">
                  <c:v>39.26</c:v>
                </c:pt>
                <c:pt idx="8">
                  <c:v>39.17</c:v>
                </c:pt>
                <c:pt idx="9">
                  <c:v>39.94</c:v>
                </c:pt>
                <c:pt idx="10">
                  <c:v>39.4</c:v>
                </c:pt>
                <c:pt idx="11">
                  <c:v>39.53</c:v>
                </c:pt>
                <c:pt idx="12">
                  <c:v>39.24</c:v>
                </c:pt>
                <c:pt idx="13">
                  <c:v>40.29</c:v>
                </c:pt>
                <c:pt idx="14">
                  <c:v>39.630000000000003</c:v>
                </c:pt>
                <c:pt idx="15">
                  <c:v>39.380000000000003</c:v>
                </c:pt>
                <c:pt idx="16">
                  <c:v>39.31</c:v>
                </c:pt>
                <c:pt idx="17">
                  <c:v>39.03</c:v>
                </c:pt>
                <c:pt idx="18">
                  <c:v>39.24</c:v>
                </c:pt>
                <c:pt idx="19">
                  <c:v>39.19</c:v>
                </c:pt>
                <c:pt idx="20">
                  <c:v>39.21</c:v>
                </c:pt>
                <c:pt idx="21">
                  <c:v>39.31</c:v>
                </c:pt>
                <c:pt idx="22">
                  <c:v>39.22</c:v>
                </c:pt>
                <c:pt idx="23">
                  <c:v>39.380000000000003</c:v>
                </c:pt>
                <c:pt idx="24">
                  <c:v>39.44</c:v>
                </c:pt>
                <c:pt idx="25">
                  <c:v>39.44</c:v>
                </c:pt>
                <c:pt idx="26">
                  <c:v>39.409999999999997</c:v>
                </c:pt>
                <c:pt idx="27">
                  <c:v>39.42</c:v>
                </c:pt>
                <c:pt idx="28">
                  <c:v>39.450000000000003</c:v>
                </c:pt>
                <c:pt idx="29">
                  <c:v>39.22</c:v>
                </c:pt>
                <c:pt idx="30">
                  <c:v>39.4</c:v>
                </c:pt>
                <c:pt idx="31">
                  <c:v>39.39</c:v>
                </c:pt>
                <c:pt idx="32">
                  <c:v>39.28</c:v>
                </c:pt>
                <c:pt idx="33">
                  <c:v>39.42</c:v>
                </c:pt>
                <c:pt idx="34">
                  <c:v>39.46</c:v>
                </c:pt>
                <c:pt idx="35">
                  <c:v>39.35</c:v>
                </c:pt>
                <c:pt idx="36">
                  <c:v>39.47</c:v>
                </c:pt>
                <c:pt idx="37">
                  <c:v>39.53</c:v>
                </c:pt>
                <c:pt idx="38">
                  <c:v>39.409999999999997</c:v>
                </c:pt>
                <c:pt idx="39">
                  <c:v>39.32</c:v>
                </c:pt>
                <c:pt idx="40">
                  <c:v>39.53</c:v>
                </c:pt>
                <c:pt idx="41">
                  <c:v>39.36</c:v>
                </c:pt>
                <c:pt idx="42">
                  <c:v>39.22</c:v>
                </c:pt>
                <c:pt idx="43">
                  <c:v>39.44</c:v>
                </c:pt>
                <c:pt idx="44">
                  <c:v>39.619999999999997</c:v>
                </c:pt>
                <c:pt idx="45">
                  <c:v>39.270000000000003</c:v>
                </c:pt>
                <c:pt idx="46">
                  <c:v>39.24</c:v>
                </c:pt>
                <c:pt idx="47">
                  <c:v>39.31</c:v>
                </c:pt>
                <c:pt idx="48">
                  <c:v>39.119999999999997</c:v>
                </c:pt>
                <c:pt idx="49">
                  <c:v>39.76</c:v>
                </c:pt>
                <c:pt idx="50">
                  <c:v>39.630000000000003</c:v>
                </c:pt>
                <c:pt idx="51">
                  <c:v>39.520000000000003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900672"/>
        <c:axId val="169648512"/>
      </c:lineChart>
      <c:catAx>
        <c:axId val="167900672"/>
        <c:scaling>
          <c:orientation val="minMax"/>
        </c:scaling>
        <c:delete val="0"/>
        <c:axPos val="b"/>
        <c:majorTickMark val="none"/>
        <c:minorTickMark val="none"/>
        <c:tickLblPos val="nextTo"/>
        <c:crossAx val="169648512"/>
        <c:crosses val="autoZero"/>
        <c:auto val="1"/>
        <c:lblAlgn val="ctr"/>
        <c:lblOffset val="100"/>
        <c:noMultiLvlLbl val="0"/>
      </c:catAx>
      <c:valAx>
        <c:axId val="169648512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6790067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Oldschool!$C$17</c:f>
              <c:strCache>
                <c:ptCount val="1"/>
                <c:pt idx="0">
                  <c:v>Полупан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Oldschool!$C$18:$C$83</c:f>
              <c:numCache>
                <c:formatCode>0.00</c:formatCode>
                <c:ptCount val="66"/>
                <c:pt idx="0">
                  <c:v>43.41</c:v>
                </c:pt>
                <c:pt idx="1">
                  <c:v>39.880000000000003</c:v>
                </c:pt>
                <c:pt idx="2">
                  <c:v>39.4</c:v>
                </c:pt>
                <c:pt idx="3">
                  <c:v>39.56</c:v>
                </c:pt>
                <c:pt idx="4">
                  <c:v>39.99</c:v>
                </c:pt>
                <c:pt idx="5">
                  <c:v>39.4</c:v>
                </c:pt>
                <c:pt idx="6">
                  <c:v>39.68</c:v>
                </c:pt>
                <c:pt idx="7">
                  <c:v>39.17</c:v>
                </c:pt>
                <c:pt idx="8">
                  <c:v>39.159999999999997</c:v>
                </c:pt>
                <c:pt idx="9">
                  <c:v>39.32</c:v>
                </c:pt>
                <c:pt idx="10">
                  <c:v>39.49</c:v>
                </c:pt>
                <c:pt idx="11">
                  <c:v>39.369999999999997</c:v>
                </c:pt>
                <c:pt idx="12">
                  <c:v>39.22</c:v>
                </c:pt>
                <c:pt idx="13">
                  <c:v>39.42</c:v>
                </c:pt>
                <c:pt idx="14">
                  <c:v>39.19</c:v>
                </c:pt>
                <c:pt idx="15">
                  <c:v>39.33</c:v>
                </c:pt>
                <c:pt idx="16">
                  <c:v>39.229999999999997</c:v>
                </c:pt>
                <c:pt idx="17">
                  <c:v>39.270000000000003</c:v>
                </c:pt>
                <c:pt idx="18">
                  <c:v>40.14</c:v>
                </c:pt>
                <c:pt idx="19">
                  <c:v>39.36</c:v>
                </c:pt>
                <c:pt idx="20">
                  <c:v>39.19</c:v>
                </c:pt>
                <c:pt idx="21">
                  <c:v>39.24</c:v>
                </c:pt>
                <c:pt idx="22">
                  <c:v>39.21</c:v>
                </c:pt>
                <c:pt idx="23">
                  <c:v>39.409999999999997</c:v>
                </c:pt>
                <c:pt idx="24">
                  <c:v>39.28</c:v>
                </c:pt>
                <c:pt idx="25">
                  <c:v>39.17</c:v>
                </c:pt>
                <c:pt idx="26">
                  <c:v>39.25</c:v>
                </c:pt>
                <c:pt idx="27">
                  <c:v>39.11</c:v>
                </c:pt>
                <c:pt idx="28">
                  <c:v>39.28</c:v>
                </c:pt>
                <c:pt idx="29">
                  <c:v>39.21</c:v>
                </c:pt>
                <c:pt idx="30">
                  <c:v>39.22</c:v>
                </c:pt>
                <c:pt idx="31">
                  <c:v>39.229999999999997</c:v>
                </c:pt>
                <c:pt idx="32">
                  <c:v>39.299999999999997</c:v>
                </c:pt>
                <c:pt idx="33">
                  <c:v>39.020000000000003</c:v>
                </c:pt>
                <c:pt idx="34">
                  <c:v>39.07</c:v>
                </c:pt>
                <c:pt idx="35">
                  <c:v>39.21</c:v>
                </c:pt>
                <c:pt idx="36">
                  <c:v>39.049999999999997</c:v>
                </c:pt>
                <c:pt idx="37">
                  <c:v>39.07</c:v>
                </c:pt>
                <c:pt idx="38">
                  <c:v>39.159999999999997</c:v>
                </c:pt>
                <c:pt idx="39">
                  <c:v>39.049999999999997</c:v>
                </c:pt>
                <c:pt idx="40">
                  <c:v>39.11</c:v>
                </c:pt>
                <c:pt idx="41">
                  <c:v>39.479999999999997</c:v>
                </c:pt>
                <c:pt idx="42">
                  <c:v>39.18</c:v>
                </c:pt>
                <c:pt idx="43">
                  <c:v>38.979999999999997</c:v>
                </c:pt>
                <c:pt idx="44">
                  <c:v>39.619999999999997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Oldschool!$D$17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Oldschool!$D$18:$D$83</c:f>
              <c:numCache>
                <c:formatCode>0.00</c:formatCode>
                <c:ptCount val="66"/>
                <c:pt idx="0">
                  <c:v>40.17</c:v>
                </c:pt>
                <c:pt idx="1">
                  <c:v>39.590000000000003</c:v>
                </c:pt>
                <c:pt idx="2">
                  <c:v>39.29</c:v>
                </c:pt>
                <c:pt idx="3">
                  <c:v>39.25</c:v>
                </c:pt>
                <c:pt idx="4">
                  <c:v>39.24</c:v>
                </c:pt>
                <c:pt idx="5">
                  <c:v>39.270000000000003</c:v>
                </c:pt>
                <c:pt idx="6">
                  <c:v>39.270000000000003</c:v>
                </c:pt>
                <c:pt idx="7">
                  <c:v>39.1</c:v>
                </c:pt>
                <c:pt idx="8">
                  <c:v>39.090000000000003</c:v>
                </c:pt>
                <c:pt idx="9">
                  <c:v>39.08</c:v>
                </c:pt>
                <c:pt idx="10">
                  <c:v>39.4</c:v>
                </c:pt>
                <c:pt idx="11">
                  <c:v>39.22</c:v>
                </c:pt>
                <c:pt idx="12">
                  <c:v>39.299999999999997</c:v>
                </c:pt>
                <c:pt idx="13">
                  <c:v>39.200000000000003</c:v>
                </c:pt>
                <c:pt idx="14">
                  <c:v>40.340000000000003</c:v>
                </c:pt>
                <c:pt idx="15">
                  <c:v>39.369999999999997</c:v>
                </c:pt>
                <c:pt idx="16">
                  <c:v>39.299999999999997</c:v>
                </c:pt>
                <c:pt idx="17">
                  <c:v>40</c:v>
                </c:pt>
                <c:pt idx="18">
                  <c:v>38.950000000000003</c:v>
                </c:pt>
                <c:pt idx="19">
                  <c:v>38.96</c:v>
                </c:pt>
                <c:pt idx="20">
                  <c:v>38.909999999999997</c:v>
                </c:pt>
                <c:pt idx="21">
                  <c:v>38.770000000000003</c:v>
                </c:pt>
                <c:pt idx="22">
                  <c:v>39.229999999999997</c:v>
                </c:pt>
                <c:pt idx="23">
                  <c:v>40.47</c:v>
                </c:pt>
                <c:pt idx="24">
                  <c:v>39.590000000000003</c:v>
                </c:pt>
                <c:pt idx="25">
                  <c:v>39.380000000000003</c:v>
                </c:pt>
                <c:pt idx="26">
                  <c:v>39.6</c:v>
                </c:pt>
                <c:pt idx="27">
                  <c:v>39.17</c:v>
                </c:pt>
                <c:pt idx="28">
                  <c:v>39.18</c:v>
                </c:pt>
                <c:pt idx="29">
                  <c:v>39.26</c:v>
                </c:pt>
                <c:pt idx="30">
                  <c:v>39.26</c:v>
                </c:pt>
                <c:pt idx="31">
                  <c:v>38.99</c:v>
                </c:pt>
                <c:pt idx="32">
                  <c:v>39.15</c:v>
                </c:pt>
                <c:pt idx="33">
                  <c:v>39.11</c:v>
                </c:pt>
                <c:pt idx="34">
                  <c:v>39.270000000000003</c:v>
                </c:pt>
                <c:pt idx="35">
                  <c:v>39.04</c:v>
                </c:pt>
                <c:pt idx="36">
                  <c:v>39.21</c:v>
                </c:pt>
                <c:pt idx="37">
                  <c:v>39.049999999999997</c:v>
                </c:pt>
                <c:pt idx="38">
                  <c:v>39.22</c:v>
                </c:pt>
                <c:pt idx="39">
                  <c:v>39.04</c:v>
                </c:pt>
                <c:pt idx="40">
                  <c:v>39.159999999999997</c:v>
                </c:pt>
                <c:pt idx="41">
                  <c:v>39.020000000000003</c:v>
                </c:pt>
                <c:pt idx="42">
                  <c:v>39.03</c:v>
                </c:pt>
                <c:pt idx="43">
                  <c:v>39.369999999999997</c:v>
                </c:pt>
                <c:pt idx="44">
                  <c:v>39.229999999999997</c:v>
                </c:pt>
                <c:pt idx="45">
                  <c:v>39.119999999999997</c:v>
                </c:pt>
                <c:pt idx="46">
                  <c:v>38.9</c:v>
                </c:pt>
                <c:pt idx="47">
                  <c:v>39.15</c:v>
                </c:pt>
                <c:pt idx="48">
                  <c:v>39.51</c:v>
                </c:pt>
                <c:pt idx="49">
                  <c:v>39.06</c:v>
                </c:pt>
                <c:pt idx="50">
                  <c:v>39.299999999999997</c:v>
                </c:pt>
                <c:pt idx="51">
                  <c:v>39.07</c:v>
                </c:pt>
                <c:pt idx="52">
                  <c:v>39.229999999999997</c:v>
                </c:pt>
                <c:pt idx="53">
                  <c:v>39.56</c:v>
                </c:pt>
                <c:pt idx="54">
                  <c:v>39.15</c:v>
                </c:pt>
                <c:pt idx="55">
                  <c:v>38.97</c:v>
                </c:pt>
                <c:pt idx="56">
                  <c:v>39.32</c:v>
                </c:pt>
                <c:pt idx="57">
                  <c:v>39.229999999999997</c:v>
                </c:pt>
                <c:pt idx="58">
                  <c:v>39.049999999999997</c:v>
                </c:pt>
                <c:pt idx="59">
                  <c:v>39.08</c:v>
                </c:pt>
                <c:pt idx="60">
                  <c:v>38.950000000000003</c:v>
                </c:pt>
                <c:pt idx="61">
                  <c:v>39.090000000000003</c:v>
                </c:pt>
                <c:pt idx="62">
                  <c:v>39.15</c:v>
                </c:pt>
                <c:pt idx="63">
                  <c:v>39.33</c:v>
                </c:pt>
                <c:pt idx="64">
                  <c:v>39.659999999999997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Oldschool!$E$17</c:f>
              <c:strCache>
                <c:ptCount val="1"/>
                <c:pt idx="0">
                  <c:v>Полупан Вова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Oldschool!$E$18:$E$83</c:f>
              <c:numCache>
                <c:formatCode>0.00</c:formatCode>
                <c:ptCount val="66"/>
                <c:pt idx="0">
                  <c:v>39.36</c:v>
                </c:pt>
                <c:pt idx="1">
                  <c:v>39.51</c:v>
                </c:pt>
                <c:pt idx="2">
                  <c:v>39.549999999999997</c:v>
                </c:pt>
                <c:pt idx="3">
                  <c:v>39.29</c:v>
                </c:pt>
                <c:pt idx="4">
                  <c:v>39.299999999999997</c:v>
                </c:pt>
                <c:pt idx="5">
                  <c:v>39.49</c:v>
                </c:pt>
                <c:pt idx="6">
                  <c:v>39.159999999999997</c:v>
                </c:pt>
                <c:pt idx="7">
                  <c:v>39.090000000000003</c:v>
                </c:pt>
                <c:pt idx="8">
                  <c:v>39.229999999999997</c:v>
                </c:pt>
                <c:pt idx="9">
                  <c:v>39.270000000000003</c:v>
                </c:pt>
                <c:pt idx="10">
                  <c:v>39.26</c:v>
                </c:pt>
                <c:pt idx="11">
                  <c:v>39.35</c:v>
                </c:pt>
                <c:pt idx="12">
                  <c:v>39.31</c:v>
                </c:pt>
                <c:pt idx="13">
                  <c:v>39.35</c:v>
                </c:pt>
                <c:pt idx="14">
                  <c:v>39.299999999999997</c:v>
                </c:pt>
                <c:pt idx="15">
                  <c:v>39.47</c:v>
                </c:pt>
                <c:pt idx="16">
                  <c:v>40.25</c:v>
                </c:pt>
                <c:pt idx="17">
                  <c:v>39.26</c:v>
                </c:pt>
                <c:pt idx="18">
                  <c:v>39.39</c:v>
                </c:pt>
                <c:pt idx="19">
                  <c:v>40.520000000000003</c:v>
                </c:pt>
                <c:pt idx="20">
                  <c:v>39.5</c:v>
                </c:pt>
                <c:pt idx="21">
                  <c:v>39.68</c:v>
                </c:pt>
                <c:pt idx="22">
                  <c:v>39.049999999999997</c:v>
                </c:pt>
                <c:pt idx="23">
                  <c:v>39.08</c:v>
                </c:pt>
                <c:pt idx="24">
                  <c:v>39.17</c:v>
                </c:pt>
                <c:pt idx="25">
                  <c:v>39.17</c:v>
                </c:pt>
                <c:pt idx="26">
                  <c:v>39.229999999999997</c:v>
                </c:pt>
                <c:pt idx="27">
                  <c:v>39.409999999999997</c:v>
                </c:pt>
                <c:pt idx="28">
                  <c:v>39.29</c:v>
                </c:pt>
                <c:pt idx="29">
                  <c:v>39.32</c:v>
                </c:pt>
                <c:pt idx="30">
                  <c:v>39.159999999999997</c:v>
                </c:pt>
                <c:pt idx="31">
                  <c:v>39.29</c:v>
                </c:pt>
                <c:pt idx="32">
                  <c:v>39.19</c:v>
                </c:pt>
                <c:pt idx="33">
                  <c:v>39.200000000000003</c:v>
                </c:pt>
                <c:pt idx="34">
                  <c:v>39.28</c:v>
                </c:pt>
                <c:pt idx="35">
                  <c:v>39.49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Oldschool!$F$17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val>
            <c:numRef>
              <c:f>Oldschool!$F$18:$F$83</c:f>
              <c:numCache>
                <c:formatCode>0.00</c:formatCode>
                <c:ptCount val="66"/>
                <c:pt idx="0">
                  <c:v>39.76</c:v>
                </c:pt>
                <c:pt idx="1">
                  <c:v>39.64</c:v>
                </c:pt>
                <c:pt idx="2">
                  <c:v>39.68</c:v>
                </c:pt>
                <c:pt idx="3">
                  <c:v>39.36</c:v>
                </c:pt>
                <c:pt idx="4">
                  <c:v>39.450000000000003</c:v>
                </c:pt>
                <c:pt idx="5">
                  <c:v>39.11</c:v>
                </c:pt>
                <c:pt idx="6">
                  <c:v>39.28</c:v>
                </c:pt>
                <c:pt idx="7">
                  <c:v>39.200000000000003</c:v>
                </c:pt>
                <c:pt idx="8">
                  <c:v>39.19</c:v>
                </c:pt>
                <c:pt idx="9">
                  <c:v>39.36</c:v>
                </c:pt>
                <c:pt idx="10">
                  <c:v>39.49</c:v>
                </c:pt>
                <c:pt idx="11">
                  <c:v>39.520000000000003</c:v>
                </c:pt>
                <c:pt idx="12">
                  <c:v>39.130000000000003</c:v>
                </c:pt>
                <c:pt idx="13">
                  <c:v>39.22</c:v>
                </c:pt>
                <c:pt idx="14">
                  <c:v>39.409999999999997</c:v>
                </c:pt>
                <c:pt idx="15">
                  <c:v>39.4</c:v>
                </c:pt>
                <c:pt idx="16">
                  <c:v>39.49</c:v>
                </c:pt>
                <c:pt idx="17">
                  <c:v>39.39</c:v>
                </c:pt>
                <c:pt idx="18">
                  <c:v>39.409999999999997</c:v>
                </c:pt>
                <c:pt idx="19">
                  <c:v>39.19</c:v>
                </c:pt>
                <c:pt idx="20">
                  <c:v>39.369999999999997</c:v>
                </c:pt>
                <c:pt idx="21">
                  <c:v>39.29</c:v>
                </c:pt>
                <c:pt idx="22">
                  <c:v>39.6</c:v>
                </c:pt>
                <c:pt idx="23">
                  <c:v>39.42</c:v>
                </c:pt>
                <c:pt idx="24">
                  <c:v>39.369999999999997</c:v>
                </c:pt>
                <c:pt idx="25">
                  <c:v>40.15</c:v>
                </c:pt>
                <c:pt idx="26">
                  <c:v>39.4</c:v>
                </c:pt>
                <c:pt idx="27">
                  <c:v>39.33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653184"/>
        <c:axId val="160208768"/>
      </c:lineChart>
      <c:catAx>
        <c:axId val="150653184"/>
        <c:scaling>
          <c:orientation val="minMax"/>
        </c:scaling>
        <c:delete val="0"/>
        <c:axPos val="b"/>
        <c:majorTickMark val="none"/>
        <c:minorTickMark val="none"/>
        <c:tickLblPos val="nextTo"/>
        <c:crossAx val="160208768"/>
        <c:crosses val="autoZero"/>
        <c:auto val="1"/>
        <c:lblAlgn val="ctr"/>
        <c:lblOffset val="100"/>
        <c:noMultiLvlLbl val="0"/>
      </c:catAx>
      <c:valAx>
        <c:axId val="160208768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5065318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Mesnyki!$C$17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Mesnyki!$B$18:$B$75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Mesnyki!$C$18:$C$75</c:f>
              <c:numCache>
                <c:formatCode>0.00</c:formatCode>
                <c:ptCount val="58"/>
                <c:pt idx="0">
                  <c:v>43.66</c:v>
                </c:pt>
                <c:pt idx="1">
                  <c:v>42.82</c:v>
                </c:pt>
                <c:pt idx="2">
                  <c:v>39.840000000000003</c:v>
                </c:pt>
                <c:pt idx="3">
                  <c:v>39.29</c:v>
                </c:pt>
                <c:pt idx="4">
                  <c:v>39.47</c:v>
                </c:pt>
                <c:pt idx="5">
                  <c:v>39.119999999999997</c:v>
                </c:pt>
                <c:pt idx="6">
                  <c:v>39.130000000000003</c:v>
                </c:pt>
                <c:pt idx="7">
                  <c:v>39.04</c:v>
                </c:pt>
                <c:pt idx="8">
                  <c:v>39.19</c:v>
                </c:pt>
                <c:pt idx="9">
                  <c:v>39.090000000000003</c:v>
                </c:pt>
                <c:pt idx="10">
                  <c:v>39.19</c:v>
                </c:pt>
                <c:pt idx="11">
                  <c:v>39.03</c:v>
                </c:pt>
                <c:pt idx="12">
                  <c:v>39.08</c:v>
                </c:pt>
                <c:pt idx="13">
                  <c:v>38.979999999999997</c:v>
                </c:pt>
                <c:pt idx="14">
                  <c:v>39.24</c:v>
                </c:pt>
                <c:pt idx="15">
                  <c:v>39.07</c:v>
                </c:pt>
                <c:pt idx="16">
                  <c:v>38.93</c:v>
                </c:pt>
                <c:pt idx="17">
                  <c:v>38.950000000000003</c:v>
                </c:pt>
                <c:pt idx="18">
                  <c:v>39.299999999999997</c:v>
                </c:pt>
                <c:pt idx="19">
                  <c:v>39.26</c:v>
                </c:pt>
                <c:pt idx="20">
                  <c:v>39.119999999999997</c:v>
                </c:pt>
                <c:pt idx="21">
                  <c:v>39.06</c:v>
                </c:pt>
                <c:pt idx="22">
                  <c:v>39.4</c:v>
                </c:pt>
                <c:pt idx="23">
                  <c:v>39.409999999999997</c:v>
                </c:pt>
                <c:pt idx="24">
                  <c:v>39.24</c:v>
                </c:pt>
                <c:pt idx="25">
                  <c:v>39.03</c:v>
                </c:pt>
                <c:pt idx="26">
                  <c:v>39.19</c:v>
                </c:pt>
                <c:pt idx="27">
                  <c:v>39.18</c:v>
                </c:pt>
                <c:pt idx="28">
                  <c:v>39.11</c:v>
                </c:pt>
                <c:pt idx="29">
                  <c:v>39.130000000000003</c:v>
                </c:pt>
                <c:pt idx="30">
                  <c:v>39.44</c:v>
                </c:pt>
                <c:pt idx="31">
                  <c:v>39.11</c:v>
                </c:pt>
                <c:pt idx="32">
                  <c:v>39.19</c:v>
                </c:pt>
                <c:pt idx="33">
                  <c:v>39.200000000000003</c:v>
                </c:pt>
                <c:pt idx="34">
                  <c:v>39.200000000000003</c:v>
                </c:pt>
                <c:pt idx="35">
                  <c:v>39.229999999999997</c:v>
                </c:pt>
                <c:pt idx="36">
                  <c:v>39.090000000000003</c:v>
                </c:pt>
                <c:pt idx="37">
                  <c:v>39.049999999999997</c:v>
                </c:pt>
                <c:pt idx="38">
                  <c:v>39.14</c:v>
                </c:pt>
                <c:pt idx="39">
                  <c:v>39.5</c:v>
                </c:pt>
                <c:pt idx="40">
                  <c:v>39.01</c:v>
                </c:pt>
                <c:pt idx="41">
                  <c:v>39.24</c:v>
                </c:pt>
                <c:pt idx="42">
                  <c:v>39.06</c:v>
                </c:pt>
                <c:pt idx="43">
                  <c:v>39.44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Mesnyki!$D$17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Mesnyki!$B$18:$B$75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Mesnyki!$D$18:$D$75</c:f>
              <c:numCache>
                <c:formatCode>0.00</c:formatCode>
                <c:ptCount val="58"/>
                <c:pt idx="0">
                  <c:v>39.99</c:v>
                </c:pt>
                <c:pt idx="1">
                  <c:v>39.61</c:v>
                </c:pt>
                <c:pt idx="2">
                  <c:v>39.86</c:v>
                </c:pt>
                <c:pt idx="3">
                  <c:v>39.68</c:v>
                </c:pt>
                <c:pt idx="4">
                  <c:v>39.76</c:v>
                </c:pt>
                <c:pt idx="5">
                  <c:v>39.61</c:v>
                </c:pt>
                <c:pt idx="6">
                  <c:v>39.86</c:v>
                </c:pt>
                <c:pt idx="7">
                  <c:v>39.57</c:v>
                </c:pt>
                <c:pt idx="8">
                  <c:v>39.619999999999997</c:v>
                </c:pt>
                <c:pt idx="9">
                  <c:v>39.54</c:v>
                </c:pt>
                <c:pt idx="10">
                  <c:v>39.39</c:v>
                </c:pt>
                <c:pt idx="11">
                  <c:v>39.51</c:v>
                </c:pt>
                <c:pt idx="12">
                  <c:v>39.700000000000003</c:v>
                </c:pt>
                <c:pt idx="13">
                  <c:v>39.590000000000003</c:v>
                </c:pt>
                <c:pt idx="14">
                  <c:v>39.35</c:v>
                </c:pt>
                <c:pt idx="15">
                  <c:v>39.5</c:v>
                </c:pt>
                <c:pt idx="16">
                  <c:v>40</c:v>
                </c:pt>
                <c:pt idx="17">
                  <c:v>39.53</c:v>
                </c:pt>
                <c:pt idx="18">
                  <c:v>39.56</c:v>
                </c:pt>
                <c:pt idx="19">
                  <c:v>39.61</c:v>
                </c:pt>
                <c:pt idx="20">
                  <c:v>39.630000000000003</c:v>
                </c:pt>
                <c:pt idx="21">
                  <c:v>39.51</c:v>
                </c:pt>
                <c:pt idx="22">
                  <c:v>39.65</c:v>
                </c:pt>
                <c:pt idx="23">
                  <c:v>39.770000000000003</c:v>
                </c:pt>
                <c:pt idx="24">
                  <c:v>40.04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Mesnyki!$E$17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Mesnyki!$B$18:$B$75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Mesnyki!$E$18:$E$75</c:f>
              <c:numCache>
                <c:formatCode>0.00</c:formatCode>
                <c:ptCount val="58"/>
                <c:pt idx="0">
                  <c:v>39.69</c:v>
                </c:pt>
                <c:pt idx="1">
                  <c:v>39.520000000000003</c:v>
                </c:pt>
                <c:pt idx="2">
                  <c:v>39.590000000000003</c:v>
                </c:pt>
                <c:pt idx="3">
                  <c:v>39.33</c:v>
                </c:pt>
                <c:pt idx="4">
                  <c:v>39.479999999999997</c:v>
                </c:pt>
                <c:pt idx="5">
                  <c:v>39.31</c:v>
                </c:pt>
                <c:pt idx="6">
                  <c:v>39.21</c:v>
                </c:pt>
                <c:pt idx="7">
                  <c:v>39.15</c:v>
                </c:pt>
                <c:pt idx="8">
                  <c:v>39.409999999999997</c:v>
                </c:pt>
                <c:pt idx="9">
                  <c:v>39.46</c:v>
                </c:pt>
                <c:pt idx="10">
                  <c:v>39.18</c:v>
                </c:pt>
                <c:pt idx="11">
                  <c:v>39.39</c:v>
                </c:pt>
                <c:pt idx="12">
                  <c:v>39.46</c:v>
                </c:pt>
                <c:pt idx="13">
                  <c:v>40.44</c:v>
                </c:pt>
                <c:pt idx="14">
                  <c:v>39.619999999999997</c:v>
                </c:pt>
                <c:pt idx="15">
                  <c:v>39.39</c:v>
                </c:pt>
                <c:pt idx="16">
                  <c:v>39.200000000000003</c:v>
                </c:pt>
                <c:pt idx="17">
                  <c:v>39.42</c:v>
                </c:pt>
                <c:pt idx="18">
                  <c:v>39.229999999999997</c:v>
                </c:pt>
                <c:pt idx="19">
                  <c:v>39.29</c:v>
                </c:pt>
                <c:pt idx="20">
                  <c:v>39.15</c:v>
                </c:pt>
                <c:pt idx="21">
                  <c:v>39.39</c:v>
                </c:pt>
                <c:pt idx="22">
                  <c:v>39.25</c:v>
                </c:pt>
                <c:pt idx="23">
                  <c:v>39.17</c:v>
                </c:pt>
                <c:pt idx="24">
                  <c:v>39.26</c:v>
                </c:pt>
                <c:pt idx="25">
                  <c:v>40.29</c:v>
                </c:pt>
                <c:pt idx="26">
                  <c:v>39.28</c:v>
                </c:pt>
                <c:pt idx="27">
                  <c:v>39.229999999999997</c:v>
                </c:pt>
                <c:pt idx="28">
                  <c:v>39.35</c:v>
                </c:pt>
                <c:pt idx="29">
                  <c:v>39.270000000000003</c:v>
                </c:pt>
                <c:pt idx="30">
                  <c:v>39.200000000000003</c:v>
                </c:pt>
                <c:pt idx="31">
                  <c:v>39.78</c:v>
                </c:pt>
                <c:pt idx="32">
                  <c:v>39.340000000000003</c:v>
                </c:pt>
                <c:pt idx="33">
                  <c:v>39.19</c:v>
                </c:pt>
                <c:pt idx="34">
                  <c:v>39.32</c:v>
                </c:pt>
                <c:pt idx="35">
                  <c:v>39.130000000000003</c:v>
                </c:pt>
                <c:pt idx="36">
                  <c:v>39.29</c:v>
                </c:pt>
                <c:pt idx="37">
                  <c:v>39.380000000000003</c:v>
                </c:pt>
                <c:pt idx="38">
                  <c:v>39.1</c:v>
                </c:pt>
                <c:pt idx="39">
                  <c:v>39.47</c:v>
                </c:pt>
                <c:pt idx="40">
                  <c:v>39.24</c:v>
                </c:pt>
                <c:pt idx="41">
                  <c:v>40.49</c:v>
                </c:pt>
                <c:pt idx="42">
                  <c:v>39.6</c:v>
                </c:pt>
                <c:pt idx="43">
                  <c:v>39.25</c:v>
                </c:pt>
                <c:pt idx="44">
                  <c:v>40.26</c:v>
                </c:pt>
                <c:pt idx="45">
                  <c:v>40.270000000000003</c:v>
                </c:pt>
                <c:pt idx="46">
                  <c:v>39.76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Mesnyki!$F$17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Mesnyki!$B$18:$B$75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Mesnyki!$F$18:$F$75</c:f>
              <c:numCache>
                <c:formatCode>0.00</c:formatCode>
                <c:ptCount val="58"/>
                <c:pt idx="0">
                  <c:v>38.79</c:v>
                </c:pt>
                <c:pt idx="1">
                  <c:v>38.92</c:v>
                </c:pt>
                <c:pt idx="2">
                  <c:v>39.01</c:v>
                </c:pt>
                <c:pt idx="3">
                  <c:v>38.840000000000003</c:v>
                </c:pt>
                <c:pt idx="4">
                  <c:v>39.020000000000003</c:v>
                </c:pt>
                <c:pt idx="5">
                  <c:v>38.79</c:v>
                </c:pt>
                <c:pt idx="6">
                  <c:v>38.89</c:v>
                </c:pt>
                <c:pt idx="7">
                  <c:v>39.01</c:v>
                </c:pt>
                <c:pt idx="8">
                  <c:v>38.74</c:v>
                </c:pt>
                <c:pt idx="9">
                  <c:v>38.64</c:v>
                </c:pt>
                <c:pt idx="10">
                  <c:v>38.65</c:v>
                </c:pt>
                <c:pt idx="11">
                  <c:v>38.729999999999997</c:v>
                </c:pt>
                <c:pt idx="12">
                  <c:v>38.82</c:v>
                </c:pt>
                <c:pt idx="13">
                  <c:v>38.96</c:v>
                </c:pt>
                <c:pt idx="14">
                  <c:v>38.57</c:v>
                </c:pt>
                <c:pt idx="15">
                  <c:v>38.72</c:v>
                </c:pt>
                <c:pt idx="16">
                  <c:v>38.729999999999997</c:v>
                </c:pt>
                <c:pt idx="17">
                  <c:v>39.049999999999997</c:v>
                </c:pt>
                <c:pt idx="18">
                  <c:v>38.94</c:v>
                </c:pt>
                <c:pt idx="19">
                  <c:v>39.64</c:v>
                </c:pt>
                <c:pt idx="20">
                  <c:v>39.21</c:v>
                </c:pt>
                <c:pt idx="21">
                  <c:v>38.82</c:v>
                </c:pt>
                <c:pt idx="22">
                  <c:v>38.74</c:v>
                </c:pt>
                <c:pt idx="23">
                  <c:v>38.799999999999997</c:v>
                </c:pt>
                <c:pt idx="24">
                  <c:v>38.75</c:v>
                </c:pt>
                <c:pt idx="25">
                  <c:v>38.65</c:v>
                </c:pt>
                <c:pt idx="26">
                  <c:v>38.53</c:v>
                </c:pt>
                <c:pt idx="27">
                  <c:v>38.76</c:v>
                </c:pt>
                <c:pt idx="28">
                  <c:v>38.96</c:v>
                </c:pt>
                <c:pt idx="29">
                  <c:v>38.869999999999997</c:v>
                </c:pt>
                <c:pt idx="30">
                  <c:v>38.75</c:v>
                </c:pt>
                <c:pt idx="31">
                  <c:v>38.65</c:v>
                </c:pt>
                <c:pt idx="32">
                  <c:v>38.61</c:v>
                </c:pt>
                <c:pt idx="33">
                  <c:v>38.700000000000003</c:v>
                </c:pt>
                <c:pt idx="34">
                  <c:v>38.97</c:v>
                </c:pt>
                <c:pt idx="35">
                  <c:v>38.64</c:v>
                </c:pt>
                <c:pt idx="36">
                  <c:v>39.81</c:v>
                </c:pt>
                <c:pt idx="37">
                  <c:v>39.22</c:v>
                </c:pt>
                <c:pt idx="38">
                  <c:v>40.130000000000003</c:v>
                </c:pt>
                <c:pt idx="39">
                  <c:v>40.549999999999997</c:v>
                </c:pt>
                <c:pt idx="40">
                  <c:v>39.61</c:v>
                </c:pt>
                <c:pt idx="41">
                  <c:v>39.950000000000003</c:v>
                </c:pt>
                <c:pt idx="42">
                  <c:v>40.04</c:v>
                </c:pt>
                <c:pt idx="43">
                  <c:v>38.979999999999997</c:v>
                </c:pt>
                <c:pt idx="44">
                  <c:v>38.799999999999997</c:v>
                </c:pt>
                <c:pt idx="45">
                  <c:v>38.97</c:v>
                </c:pt>
                <c:pt idx="46">
                  <c:v>38.89</c:v>
                </c:pt>
                <c:pt idx="47">
                  <c:v>38.880000000000003</c:v>
                </c:pt>
                <c:pt idx="48">
                  <c:v>38.799999999999997</c:v>
                </c:pt>
                <c:pt idx="49">
                  <c:v>38.729999999999997</c:v>
                </c:pt>
                <c:pt idx="50">
                  <c:v>39.04</c:v>
                </c:pt>
                <c:pt idx="51">
                  <c:v>38.89</c:v>
                </c:pt>
                <c:pt idx="52">
                  <c:v>38.909999999999997</c:v>
                </c:pt>
                <c:pt idx="53">
                  <c:v>38.979999999999997</c:v>
                </c:pt>
                <c:pt idx="54">
                  <c:v>38.880000000000003</c:v>
                </c:pt>
                <c:pt idx="55">
                  <c:v>38.85</c:v>
                </c:pt>
                <c:pt idx="56">
                  <c:v>38.75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924928"/>
        <c:axId val="178947584"/>
      </c:lineChart>
      <c:catAx>
        <c:axId val="178924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78947584"/>
        <c:crosses val="autoZero"/>
        <c:auto val="1"/>
        <c:lblAlgn val="ctr"/>
        <c:lblOffset val="100"/>
        <c:noMultiLvlLbl val="0"/>
      </c:catAx>
      <c:valAx>
        <c:axId val="178947584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7892492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Shum!$C$17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Shum!$C$18:$C$76</c:f>
              <c:numCache>
                <c:formatCode>0.00</c:formatCode>
                <c:ptCount val="59"/>
                <c:pt idx="0">
                  <c:v>42.86</c:v>
                </c:pt>
                <c:pt idx="1">
                  <c:v>39.869999999999997</c:v>
                </c:pt>
                <c:pt idx="2">
                  <c:v>39.39</c:v>
                </c:pt>
                <c:pt idx="3">
                  <c:v>39.79</c:v>
                </c:pt>
                <c:pt idx="4">
                  <c:v>39.409999999999997</c:v>
                </c:pt>
                <c:pt idx="5">
                  <c:v>39.119999999999997</c:v>
                </c:pt>
                <c:pt idx="6">
                  <c:v>39.24</c:v>
                </c:pt>
                <c:pt idx="7">
                  <c:v>38.950000000000003</c:v>
                </c:pt>
                <c:pt idx="8">
                  <c:v>39.15</c:v>
                </c:pt>
                <c:pt idx="9">
                  <c:v>39.07</c:v>
                </c:pt>
                <c:pt idx="10">
                  <c:v>39.26</c:v>
                </c:pt>
                <c:pt idx="11">
                  <c:v>39.119999999999997</c:v>
                </c:pt>
                <c:pt idx="12">
                  <c:v>39.42</c:v>
                </c:pt>
                <c:pt idx="13">
                  <c:v>39.22</c:v>
                </c:pt>
                <c:pt idx="14">
                  <c:v>39.24</c:v>
                </c:pt>
                <c:pt idx="15">
                  <c:v>39.090000000000003</c:v>
                </c:pt>
                <c:pt idx="16">
                  <c:v>39.04</c:v>
                </c:pt>
                <c:pt idx="17">
                  <c:v>39.08</c:v>
                </c:pt>
                <c:pt idx="18">
                  <c:v>39.1</c:v>
                </c:pt>
                <c:pt idx="19">
                  <c:v>39.229999999999997</c:v>
                </c:pt>
                <c:pt idx="20">
                  <c:v>39.15</c:v>
                </c:pt>
                <c:pt idx="21">
                  <c:v>39.130000000000003</c:v>
                </c:pt>
                <c:pt idx="22">
                  <c:v>39.229999999999997</c:v>
                </c:pt>
                <c:pt idx="23">
                  <c:v>39.229999999999997</c:v>
                </c:pt>
                <c:pt idx="24">
                  <c:v>39.31</c:v>
                </c:pt>
                <c:pt idx="25">
                  <c:v>39.24</c:v>
                </c:pt>
                <c:pt idx="26">
                  <c:v>39.68</c:v>
                </c:pt>
                <c:pt idx="27">
                  <c:v>39.22</c:v>
                </c:pt>
                <c:pt idx="28">
                  <c:v>39</c:v>
                </c:pt>
                <c:pt idx="29">
                  <c:v>39.299999999999997</c:v>
                </c:pt>
                <c:pt idx="30">
                  <c:v>39.29</c:v>
                </c:pt>
                <c:pt idx="31">
                  <c:v>39.119999999999997</c:v>
                </c:pt>
                <c:pt idx="32">
                  <c:v>39.409999999999997</c:v>
                </c:pt>
                <c:pt idx="33">
                  <c:v>39.42</c:v>
                </c:pt>
                <c:pt idx="34">
                  <c:v>39.35</c:v>
                </c:pt>
                <c:pt idx="35">
                  <c:v>39.19</c:v>
                </c:pt>
                <c:pt idx="36">
                  <c:v>39.130000000000003</c:v>
                </c:pt>
                <c:pt idx="37">
                  <c:v>39.270000000000003</c:v>
                </c:pt>
                <c:pt idx="38">
                  <c:v>39.28</c:v>
                </c:pt>
                <c:pt idx="39">
                  <c:v>39.31</c:v>
                </c:pt>
                <c:pt idx="40">
                  <c:v>39.43</c:v>
                </c:pt>
                <c:pt idx="41">
                  <c:v>39.380000000000003</c:v>
                </c:pt>
                <c:pt idx="42">
                  <c:v>39.39</c:v>
                </c:pt>
                <c:pt idx="43">
                  <c:v>39.11</c:v>
                </c:pt>
                <c:pt idx="44">
                  <c:v>39.4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Shum!$D$17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Shum!$D$18:$D$76</c:f>
              <c:numCache>
                <c:formatCode>0.00</c:formatCode>
                <c:ptCount val="59"/>
                <c:pt idx="0">
                  <c:v>39.72</c:v>
                </c:pt>
                <c:pt idx="1">
                  <c:v>39.65</c:v>
                </c:pt>
                <c:pt idx="2">
                  <c:v>39.42</c:v>
                </c:pt>
                <c:pt idx="3">
                  <c:v>39.51</c:v>
                </c:pt>
                <c:pt idx="4">
                  <c:v>39.380000000000003</c:v>
                </c:pt>
                <c:pt idx="5">
                  <c:v>39.74</c:v>
                </c:pt>
                <c:pt idx="6">
                  <c:v>39.729999999999997</c:v>
                </c:pt>
                <c:pt idx="7">
                  <c:v>39.22</c:v>
                </c:pt>
                <c:pt idx="8">
                  <c:v>39.51</c:v>
                </c:pt>
                <c:pt idx="9">
                  <c:v>39.43</c:v>
                </c:pt>
                <c:pt idx="10">
                  <c:v>39.58</c:v>
                </c:pt>
                <c:pt idx="11">
                  <c:v>39.24</c:v>
                </c:pt>
                <c:pt idx="12">
                  <c:v>39.090000000000003</c:v>
                </c:pt>
                <c:pt idx="13">
                  <c:v>39.19</c:v>
                </c:pt>
                <c:pt idx="14">
                  <c:v>40.159999999999997</c:v>
                </c:pt>
                <c:pt idx="15">
                  <c:v>39.450000000000003</c:v>
                </c:pt>
                <c:pt idx="16">
                  <c:v>39.479999999999997</c:v>
                </c:pt>
                <c:pt idx="17">
                  <c:v>39.33</c:v>
                </c:pt>
                <c:pt idx="18">
                  <c:v>39.28</c:v>
                </c:pt>
                <c:pt idx="19">
                  <c:v>39.21</c:v>
                </c:pt>
                <c:pt idx="20">
                  <c:v>39.299999999999997</c:v>
                </c:pt>
                <c:pt idx="21">
                  <c:v>39.299999999999997</c:v>
                </c:pt>
                <c:pt idx="22">
                  <c:v>39.26</c:v>
                </c:pt>
                <c:pt idx="23">
                  <c:v>40.49</c:v>
                </c:pt>
                <c:pt idx="24">
                  <c:v>39.450000000000003</c:v>
                </c:pt>
                <c:pt idx="25">
                  <c:v>39.49</c:v>
                </c:pt>
                <c:pt idx="26">
                  <c:v>40.090000000000003</c:v>
                </c:pt>
                <c:pt idx="27">
                  <c:v>39.21</c:v>
                </c:pt>
                <c:pt idx="28">
                  <c:v>39.18</c:v>
                </c:pt>
                <c:pt idx="29">
                  <c:v>39.39</c:v>
                </c:pt>
                <c:pt idx="30">
                  <c:v>39.22</c:v>
                </c:pt>
                <c:pt idx="31">
                  <c:v>39.159999999999997</c:v>
                </c:pt>
                <c:pt idx="32">
                  <c:v>39.24</c:v>
                </c:pt>
                <c:pt idx="33">
                  <c:v>39.21</c:v>
                </c:pt>
                <c:pt idx="34">
                  <c:v>39.299999999999997</c:v>
                </c:pt>
                <c:pt idx="35">
                  <c:v>39.409999999999997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Shum!$E$17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Shum!$E$18:$E$76</c:f>
              <c:numCache>
                <c:formatCode>0.00</c:formatCode>
                <c:ptCount val="59"/>
                <c:pt idx="0">
                  <c:v>39.92</c:v>
                </c:pt>
                <c:pt idx="1">
                  <c:v>39.57</c:v>
                </c:pt>
                <c:pt idx="2">
                  <c:v>39.58</c:v>
                </c:pt>
                <c:pt idx="3">
                  <c:v>39.43</c:v>
                </c:pt>
                <c:pt idx="4">
                  <c:v>39.479999999999997</c:v>
                </c:pt>
                <c:pt idx="5">
                  <c:v>39.43</c:v>
                </c:pt>
                <c:pt idx="6">
                  <c:v>39.5</c:v>
                </c:pt>
                <c:pt idx="7">
                  <c:v>39.659999999999997</c:v>
                </c:pt>
                <c:pt idx="8">
                  <c:v>39.42</c:v>
                </c:pt>
                <c:pt idx="9">
                  <c:v>39.700000000000003</c:v>
                </c:pt>
                <c:pt idx="10">
                  <c:v>39.53</c:v>
                </c:pt>
                <c:pt idx="11">
                  <c:v>39.74</c:v>
                </c:pt>
                <c:pt idx="12">
                  <c:v>39.53</c:v>
                </c:pt>
                <c:pt idx="13">
                  <c:v>39.49</c:v>
                </c:pt>
                <c:pt idx="14">
                  <c:v>39.39</c:v>
                </c:pt>
                <c:pt idx="15">
                  <c:v>39.44</c:v>
                </c:pt>
                <c:pt idx="16">
                  <c:v>39.82</c:v>
                </c:pt>
                <c:pt idx="17">
                  <c:v>39.6</c:v>
                </c:pt>
                <c:pt idx="18">
                  <c:v>40.44</c:v>
                </c:pt>
                <c:pt idx="19">
                  <c:v>39.549999999999997</c:v>
                </c:pt>
                <c:pt idx="20">
                  <c:v>39.549999999999997</c:v>
                </c:pt>
                <c:pt idx="21">
                  <c:v>39.53</c:v>
                </c:pt>
                <c:pt idx="22">
                  <c:v>39.54</c:v>
                </c:pt>
                <c:pt idx="23">
                  <c:v>39.520000000000003</c:v>
                </c:pt>
                <c:pt idx="24">
                  <c:v>39.78</c:v>
                </c:pt>
                <c:pt idx="25">
                  <c:v>39.56</c:v>
                </c:pt>
                <c:pt idx="26">
                  <c:v>39.619999999999997</c:v>
                </c:pt>
                <c:pt idx="27">
                  <c:v>39.67</c:v>
                </c:pt>
                <c:pt idx="28">
                  <c:v>39.61</c:v>
                </c:pt>
                <c:pt idx="29">
                  <c:v>39.51</c:v>
                </c:pt>
                <c:pt idx="30">
                  <c:v>39.75</c:v>
                </c:pt>
                <c:pt idx="31">
                  <c:v>39.43</c:v>
                </c:pt>
                <c:pt idx="32">
                  <c:v>41.05</c:v>
                </c:pt>
                <c:pt idx="33">
                  <c:v>39.58</c:v>
                </c:pt>
                <c:pt idx="34">
                  <c:v>39.6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Shum!$F$17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val>
            <c:numRef>
              <c:f>Shum!$F$18:$F$76</c:f>
              <c:numCache>
                <c:formatCode>0.00</c:formatCode>
                <c:ptCount val="59"/>
                <c:pt idx="0">
                  <c:v>39.06</c:v>
                </c:pt>
                <c:pt idx="1">
                  <c:v>40.18</c:v>
                </c:pt>
                <c:pt idx="2">
                  <c:v>39.450000000000003</c:v>
                </c:pt>
                <c:pt idx="3">
                  <c:v>39.61</c:v>
                </c:pt>
                <c:pt idx="4">
                  <c:v>39.130000000000003</c:v>
                </c:pt>
                <c:pt idx="5">
                  <c:v>39.19</c:v>
                </c:pt>
                <c:pt idx="6">
                  <c:v>39.24</c:v>
                </c:pt>
                <c:pt idx="7">
                  <c:v>39.159999999999997</c:v>
                </c:pt>
                <c:pt idx="8">
                  <c:v>39.229999999999997</c:v>
                </c:pt>
                <c:pt idx="9">
                  <c:v>39.06</c:v>
                </c:pt>
                <c:pt idx="10">
                  <c:v>39.119999999999997</c:v>
                </c:pt>
                <c:pt idx="11">
                  <c:v>39.06</c:v>
                </c:pt>
                <c:pt idx="12">
                  <c:v>39.22</c:v>
                </c:pt>
                <c:pt idx="13">
                  <c:v>39.340000000000003</c:v>
                </c:pt>
                <c:pt idx="14">
                  <c:v>38.99</c:v>
                </c:pt>
                <c:pt idx="15">
                  <c:v>39.619999999999997</c:v>
                </c:pt>
                <c:pt idx="16">
                  <c:v>39.24</c:v>
                </c:pt>
                <c:pt idx="17">
                  <c:v>39.11</c:v>
                </c:pt>
                <c:pt idx="18">
                  <c:v>39.08</c:v>
                </c:pt>
                <c:pt idx="19">
                  <c:v>39.32</c:v>
                </c:pt>
                <c:pt idx="20">
                  <c:v>39.11</c:v>
                </c:pt>
                <c:pt idx="21">
                  <c:v>39.090000000000003</c:v>
                </c:pt>
                <c:pt idx="22">
                  <c:v>39.14</c:v>
                </c:pt>
                <c:pt idx="23">
                  <c:v>39.18</c:v>
                </c:pt>
                <c:pt idx="24">
                  <c:v>39.15</c:v>
                </c:pt>
                <c:pt idx="25">
                  <c:v>39.340000000000003</c:v>
                </c:pt>
                <c:pt idx="26">
                  <c:v>39.11</c:v>
                </c:pt>
                <c:pt idx="27">
                  <c:v>39.14</c:v>
                </c:pt>
                <c:pt idx="28">
                  <c:v>39.19</c:v>
                </c:pt>
                <c:pt idx="29">
                  <c:v>39.200000000000003</c:v>
                </c:pt>
                <c:pt idx="30">
                  <c:v>39.19</c:v>
                </c:pt>
                <c:pt idx="31">
                  <c:v>39.07</c:v>
                </c:pt>
                <c:pt idx="32">
                  <c:v>39.090000000000003</c:v>
                </c:pt>
                <c:pt idx="33">
                  <c:v>39.06</c:v>
                </c:pt>
                <c:pt idx="34">
                  <c:v>39.46</c:v>
                </c:pt>
                <c:pt idx="35">
                  <c:v>39.14</c:v>
                </c:pt>
                <c:pt idx="36">
                  <c:v>39.19</c:v>
                </c:pt>
                <c:pt idx="37">
                  <c:v>39.880000000000003</c:v>
                </c:pt>
                <c:pt idx="38">
                  <c:v>39.29</c:v>
                </c:pt>
                <c:pt idx="39">
                  <c:v>40.15</c:v>
                </c:pt>
                <c:pt idx="40">
                  <c:v>40.54</c:v>
                </c:pt>
                <c:pt idx="41">
                  <c:v>39.58</c:v>
                </c:pt>
                <c:pt idx="42">
                  <c:v>39.94</c:v>
                </c:pt>
                <c:pt idx="43">
                  <c:v>40.69</c:v>
                </c:pt>
                <c:pt idx="44">
                  <c:v>39.21</c:v>
                </c:pt>
                <c:pt idx="45">
                  <c:v>39.17</c:v>
                </c:pt>
                <c:pt idx="46">
                  <c:v>39.07</c:v>
                </c:pt>
                <c:pt idx="47">
                  <c:v>38.93</c:v>
                </c:pt>
                <c:pt idx="48">
                  <c:v>39.06</c:v>
                </c:pt>
                <c:pt idx="49">
                  <c:v>39.200000000000003</c:v>
                </c:pt>
                <c:pt idx="50">
                  <c:v>39.22</c:v>
                </c:pt>
                <c:pt idx="51">
                  <c:v>38.94</c:v>
                </c:pt>
                <c:pt idx="52">
                  <c:v>39.409999999999997</c:v>
                </c:pt>
                <c:pt idx="53">
                  <c:v>39.18</c:v>
                </c:pt>
                <c:pt idx="54">
                  <c:v>38.979999999999997</c:v>
                </c:pt>
                <c:pt idx="55">
                  <c:v>39.76</c:v>
                </c:pt>
                <c:pt idx="56">
                  <c:v>39.4</c:v>
                </c:pt>
                <c:pt idx="57">
                  <c:v>38.950000000000003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7136256"/>
        <c:axId val="227137792"/>
      </c:lineChart>
      <c:catAx>
        <c:axId val="227136256"/>
        <c:scaling>
          <c:orientation val="minMax"/>
        </c:scaling>
        <c:delete val="0"/>
        <c:axPos val="b"/>
        <c:majorTickMark val="none"/>
        <c:minorTickMark val="none"/>
        <c:tickLblPos val="nextTo"/>
        <c:crossAx val="227137792"/>
        <c:crosses val="autoZero"/>
        <c:auto val="1"/>
        <c:lblAlgn val="ctr"/>
        <c:lblOffset val="100"/>
        <c:noMultiLvlLbl val="0"/>
      </c:catAx>
      <c:valAx>
        <c:axId val="227137792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2713625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Rocknrolla!$C$17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Rocknrolla!$B$18:$B$78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Rocknrolla!$C$18:$C$78</c:f>
              <c:numCache>
                <c:formatCode>0.00</c:formatCode>
                <c:ptCount val="61"/>
                <c:pt idx="0">
                  <c:v>45.97</c:v>
                </c:pt>
                <c:pt idx="1">
                  <c:v>41.37</c:v>
                </c:pt>
                <c:pt idx="2">
                  <c:v>41.05</c:v>
                </c:pt>
                <c:pt idx="3">
                  <c:v>39.57</c:v>
                </c:pt>
                <c:pt idx="4">
                  <c:v>39.42</c:v>
                </c:pt>
                <c:pt idx="5">
                  <c:v>39.57</c:v>
                </c:pt>
                <c:pt idx="6">
                  <c:v>39.369999999999997</c:v>
                </c:pt>
                <c:pt idx="7">
                  <c:v>39.58</c:v>
                </c:pt>
                <c:pt idx="8">
                  <c:v>39.75</c:v>
                </c:pt>
                <c:pt idx="9">
                  <c:v>39.68</c:v>
                </c:pt>
                <c:pt idx="10">
                  <c:v>39.47</c:v>
                </c:pt>
                <c:pt idx="11">
                  <c:v>39.909999999999997</c:v>
                </c:pt>
                <c:pt idx="12">
                  <c:v>39.74</c:v>
                </c:pt>
                <c:pt idx="13">
                  <c:v>39.49</c:v>
                </c:pt>
                <c:pt idx="14">
                  <c:v>39.57</c:v>
                </c:pt>
                <c:pt idx="15">
                  <c:v>39.36</c:v>
                </c:pt>
                <c:pt idx="16">
                  <c:v>39.450000000000003</c:v>
                </c:pt>
                <c:pt idx="17">
                  <c:v>39.44</c:v>
                </c:pt>
                <c:pt idx="18">
                  <c:v>39.659999999999997</c:v>
                </c:pt>
                <c:pt idx="19">
                  <c:v>39.54</c:v>
                </c:pt>
                <c:pt idx="20">
                  <c:v>39.409999999999997</c:v>
                </c:pt>
                <c:pt idx="21">
                  <c:v>39.39</c:v>
                </c:pt>
                <c:pt idx="22">
                  <c:v>39.57</c:v>
                </c:pt>
                <c:pt idx="23">
                  <c:v>39.44</c:v>
                </c:pt>
                <c:pt idx="24">
                  <c:v>39.39</c:v>
                </c:pt>
                <c:pt idx="25">
                  <c:v>39.6</c:v>
                </c:pt>
                <c:pt idx="26">
                  <c:v>39.43</c:v>
                </c:pt>
                <c:pt idx="27">
                  <c:v>39.450000000000003</c:v>
                </c:pt>
                <c:pt idx="28">
                  <c:v>39.619999999999997</c:v>
                </c:pt>
                <c:pt idx="29">
                  <c:v>39.35</c:v>
                </c:pt>
                <c:pt idx="30">
                  <c:v>39.25</c:v>
                </c:pt>
                <c:pt idx="31">
                  <c:v>39.450000000000003</c:v>
                </c:pt>
                <c:pt idx="32">
                  <c:v>39.44</c:v>
                </c:pt>
                <c:pt idx="33">
                  <c:v>39.64</c:v>
                </c:pt>
                <c:pt idx="34">
                  <c:v>39.700000000000003</c:v>
                </c:pt>
                <c:pt idx="35">
                  <c:v>39.630000000000003</c:v>
                </c:pt>
                <c:pt idx="36">
                  <c:v>39.44</c:v>
                </c:pt>
                <c:pt idx="37">
                  <c:v>39.31</c:v>
                </c:pt>
                <c:pt idx="38">
                  <c:v>39.42</c:v>
                </c:pt>
                <c:pt idx="39">
                  <c:v>39.46</c:v>
                </c:pt>
                <c:pt idx="40">
                  <c:v>39.92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Rocknrolla!$D$17</c:f>
              <c:strCache>
                <c:ptCount val="1"/>
                <c:pt idx="0">
                  <c:v>Ткаченко Сергей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Rocknrolla!$B$18:$B$78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Rocknrolla!$D$18:$D$78</c:f>
              <c:numCache>
                <c:formatCode>0.00</c:formatCode>
                <c:ptCount val="61"/>
                <c:pt idx="0">
                  <c:v>39.76</c:v>
                </c:pt>
                <c:pt idx="1">
                  <c:v>39.659999999999997</c:v>
                </c:pt>
                <c:pt idx="2">
                  <c:v>39.630000000000003</c:v>
                </c:pt>
                <c:pt idx="3">
                  <c:v>39.82</c:v>
                </c:pt>
                <c:pt idx="4">
                  <c:v>39.67</c:v>
                </c:pt>
                <c:pt idx="5">
                  <c:v>39.770000000000003</c:v>
                </c:pt>
                <c:pt idx="6">
                  <c:v>39.75</c:v>
                </c:pt>
                <c:pt idx="7">
                  <c:v>39.76</c:v>
                </c:pt>
                <c:pt idx="8">
                  <c:v>39.770000000000003</c:v>
                </c:pt>
                <c:pt idx="9">
                  <c:v>40.14</c:v>
                </c:pt>
                <c:pt idx="10">
                  <c:v>41.04</c:v>
                </c:pt>
                <c:pt idx="11">
                  <c:v>39.78</c:v>
                </c:pt>
                <c:pt idx="12">
                  <c:v>39.58</c:v>
                </c:pt>
                <c:pt idx="13">
                  <c:v>39.92</c:v>
                </c:pt>
                <c:pt idx="14">
                  <c:v>39.65</c:v>
                </c:pt>
                <c:pt idx="15">
                  <c:v>39.72</c:v>
                </c:pt>
                <c:pt idx="16">
                  <c:v>39.69</c:v>
                </c:pt>
                <c:pt idx="17">
                  <c:v>39.81</c:v>
                </c:pt>
                <c:pt idx="18">
                  <c:v>39.64</c:v>
                </c:pt>
                <c:pt idx="19">
                  <c:v>39.69</c:v>
                </c:pt>
                <c:pt idx="20">
                  <c:v>39.94</c:v>
                </c:pt>
                <c:pt idx="21">
                  <c:v>40.07</c:v>
                </c:pt>
                <c:pt idx="22">
                  <c:v>39.57</c:v>
                </c:pt>
                <c:pt idx="23">
                  <c:v>39.659999999999997</c:v>
                </c:pt>
                <c:pt idx="24">
                  <c:v>39.56</c:v>
                </c:pt>
                <c:pt idx="25">
                  <c:v>39.799999999999997</c:v>
                </c:pt>
                <c:pt idx="26">
                  <c:v>40.04</c:v>
                </c:pt>
                <c:pt idx="27">
                  <c:v>40.67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Rocknrolla!$E$17</c:f>
              <c:strCache>
                <c:ptCount val="1"/>
                <c:pt idx="0">
                  <c:v>Ткаченко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Rocknrolla!$B$18:$B$78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Rocknrolla!$E$18:$E$78</c:f>
              <c:numCache>
                <c:formatCode>0.00</c:formatCode>
                <c:ptCount val="61"/>
                <c:pt idx="0">
                  <c:v>41.94</c:v>
                </c:pt>
                <c:pt idx="1">
                  <c:v>40.98</c:v>
                </c:pt>
                <c:pt idx="2">
                  <c:v>39.57</c:v>
                </c:pt>
                <c:pt idx="3">
                  <c:v>39.53</c:v>
                </c:pt>
                <c:pt idx="4">
                  <c:v>40.67</c:v>
                </c:pt>
                <c:pt idx="5">
                  <c:v>39.549999999999997</c:v>
                </c:pt>
                <c:pt idx="6">
                  <c:v>41.02</c:v>
                </c:pt>
                <c:pt idx="7">
                  <c:v>39.78</c:v>
                </c:pt>
                <c:pt idx="8">
                  <c:v>39.44</c:v>
                </c:pt>
                <c:pt idx="9">
                  <c:v>39.61</c:v>
                </c:pt>
                <c:pt idx="10">
                  <c:v>40.07</c:v>
                </c:pt>
                <c:pt idx="11">
                  <c:v>40.76</c:v>
                </c:pt>
                <c:pt idx="12">
                  <c:v>39.83</c:v>
                </c:pt>
                <c:pt idx="13">
                  <c:v>40.200000000000003</c:v>
                </c:pt>
                <c:pt idx="14">
                  <c:v>39.520000000000003</c:v>
                </c:pt>
                <c:pt idx="15">
                  <c:v>40</c:v>
                </c:pt>
                <c:pt idx="16">
                  <c:v>39.57</c:v>
                </c:pt>
                <c:pt idx="17">
                  <c:v>39.6</c:v>
                </c:pt>
                <c:pt idx="18">
                  <c:v>39.42</c:v>
                </c:pt>
                <c:pt idx="19">
                  <c:v>39.840000000000003</c:v>
                </c:pt>
                <c:pt idx="20">
                  <c:v>39.57</c:v>
                </c:pt>
                <c:pt idx="21">
                  <c:v>40.270000000000003</c:v>
                </c:pt>
                <c:pt idx="22">
                  <c:v>39.799999999999997</c:v>
                </c:pt>
                <c:pt idx="23">
                  <c:v>39.5</c:v>
                </c:pt>
                <c:pt idx="24">
                  <c:v>39.5</c:v>
                </c:pt>
                <c:pt idx="25">
                  <c:v>39.270000000000003</c:v>
                </c:pt>
                <c:pt idx="26">
                  <c:v>39.47</c:v>
                </c:pt>
                <c:pt idx="27">
                  <c:v>39.22</c:v>
                </c:pt>
                <c:pt idx="28">
                  <c:v>39.4</c:v>
                </c:pt>
                <c:pt idx="29">
                  <c:v>39.6</c:v>
                </c:pt>
                <c:pt idx="30">
                  <c:v>39.57</c:v>
                </c:pt>
                <c:pt idx="31">
                  <c:v>39.33</c:v>
                </c:pt>
                <c:pt idx="32">
                  <c:v>39.42</c:v>
                </c:pt>
                <c:pt idx="33">
                  <c:v>39.6</c:v>
                </c:pt>
                <c:pt idx="34">
                  <c:v>39.64</c:v>
                </c:pt>
                <c:pt idx="35">
                  <c:v>39.520000000000003</c:v>
                </c:pt>
                <c:pt idx="36">
                  <c:v>39.65</c:v>
                </c:pt>
                <c:pt idx="37">
                  <c:v>39.33</c:v>
                </c:pt>
                <c:pt idx="38">
                  <c:v>39.700000000000003</c:v>
                </c:pt>
                <c:pt idx="39">
                  <c:v>39.4</c:v>
                </c:pt>
                <c:pt idx="40">
                  <c:v>40.450000000000003</c:v>
                </c:pt>
                <c:pt idx="41">
                  <c:v>39.380000000000003</c:v>
                </c:pt>
                <c:pt idx="42">
                  <c:v>39.450000000000003</c:v>
                </c:pt>
                <c:pt idx="43">
                  <c:v>40.04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Rocknrolla!$F$17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Rocknrolla!$B$18:$B$78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Rocknrolla!$F$18:$F$78</c:f>
              <c:numCache>
                <c:formatCode>0.00</c:formatCode>
                <c:ptCount val="61"/>
                <c:pt idx="0">
                  <c:v>39.369999999999997</c:v>
                </c:pt>
                <c:pt idx="1">
                  <c:v>39.299999999999997</c:v>
                </c:pt>
                <c:pt idx="2">
                  <c:v>39.11</c:v>
                </c:pt>
                <c:pt idx="3">
                  <c:v>39.25</c:v>
                </c:pt>
                <c:pt idx="4">
                  <c:v>39.14</c:v>
                </c:pt>
                <c:pt idx="5">
                  <c:v>39.29</c:v>
                </c:pt>
                <c:pt idx="6">
                  <c:v>39.17</c:v>
                </c:pt>
                <c:pt idx="7">
                  <c:v>39.1</c:v>
                </c:pt>
                <c:pt idx="8">
                  <c:v>40.74</c:v>
                </c:pt>
                <c:pt idx="9">
                  <c:v>39</c:v>
                </c:pt>
                <c:pt idx="10">
                  <c:v>39.18</c:v>
                </c:pt>
                <c:pt idx="11">
                  <c:v>39.53</c:v>
                </c:pt>
                <c:pt idx="12">
                  <c:v>39.119999999999997</c:v>
                </c:pt>
                <c:pt idx="13">
                  <c:v>39.33</c:v>
                </c:pt>
                <c:pt idx="14">
                  <c:v>39.130000000000003</c:v>
                </c:pt>
                <c:pt idx="15">
                  <c:v>39.71</c:v>
                </c:pt>
                <c:pt idx="16">
                  <c:v>39.020000000000003</c:v>
                </c:pt>
                <c:pt idx="17">
                  <c:v>38.99</c:v>
                </c:pt>
                <c:pt idx="18">
                  <c:v>39.049999999999997</c:v>
                </c:pt>
                <c:pt idx="19">
                  <c:v>38.78</c:v>
                </c:pt>
                <c:pt idx="20">
                  <c:v>39.07</c:v>
                </c:pt>
                <c:pt idx="21">
                  <c:v>39.25</c:v>
                </c:pt>
                <c:pt idx="22">
                  <c:v>39.369999999999997</c:v>
                </c:pt>
                <c:pt idx="23">
                  <c:v>39.28</c:v>
                </c:pt>
                <c:pt idx="24">
                  <c:v>38.950000000000003</c:v>
                </c:pt>
                <c:pt idx="25">
                  <c:v>39.07</c:v>
                </c:pt>
                <c:pt idx="26">
                  <c:v>39.04</c:v>
                </c:pt>
                <c:pt idx="27">
                  <c:v>39.07</c:v>
                </c:pt>
                <c:pt idx="28">
                  <c:v>39.14</c:v>
                </c:pt>
                <c:pt idx="29">
                  <c:v>38.83</c:v>
                </c:pt>
                <c:pt idx="30">
                  <c:v>38.97</c:v>
                </c:pt>
                <c:pt idx="31">
                  <c:v>38.94</c:v>
                </c:pt>
                <c:pt idx="32">
                  <c:v>39.03</c:v>
                </c:pt>
                <c:pt idx="33">
                  <c:v>38.97</c:v>
                </c:pt>
                <c:pt idx="34">
                  <c:v>39.08</c:v>
                </c:pt>
                <c:pt idx="35">
                  <c:v>39.090000000000003</c:v>
                </c:pt>
                <c:pt idx="36">
                  <c:v>39.18</c:v>
                </c:pt>
                <c:pt idx="37">
                  <c:v>38.9</c:v>
                </c:pt>
                <c:pt idx="38">
                  <c:v>38.85</c:v>
                </c:pt>
                <c:pt idx="39">
                  <c:v>39.03</c:v>
                </c:pt>
                <c:pt idx="40">
                  <c:v>39.6</c:v>
                </c:pt>
                <c:pt idx="41">
                  <c:v>46.64</c:v>
                </c:pt>
                <c:pt idx="42">
                  <c:v>39.409999999999997</c:v>
                </c:pt>
                <c:pt idx="43">
                  <c:v>39.229999999999997</c:v>
                </c:pt>
                <c:pt idx="44">
                  <c:v>39.03</c:v>
                </c:pt>
                <c:pt idx="45">
                  <c:v>39.35</c:v>
                </c:pt>
                <c:pt idx="46">
                  <c:v>38.94</c:v>
                </c:pt>
                <c:pt idx="47">
                  <c:v>39.01</c:v>
                </c:pt>
                <c:pt idx="48">
                  <c:v>39.19</c:v>
                </c:pt>
                <c:pt idx="49">
                  <c:v>39.04</c:v>
                </c:pt>
                <c:pt idx="50">
                  <c:v>39.020000000000003</c:v>
                </c:pt>
                <c:pt idx="51">
                  <c:v>38.93</c:v>
                </c:pt>
                <c:pt idx="52">
                  <c:v>38.82</c:v>
                </c:pt>
                <c:pt idx="53">
                  <c:v>39.17</c:v>
                </c:pt>
                <c:pt idx="54">
                  <c:v>39.11</c:v>
                </c:pt>
                <c:pt idx="55">
                  <c:v>38.950000000000003</c:v>
                </c:pt>
                <c:pt idx="56">
                  <c:v>38.950000000000003</c:v>
                </c:pt>
                <c:pt idx="57">
                  <c:v>39.25</c:v>
                </c:pt>
                <c:pt idx="58">
                  <c:v>38.97</c:v>
                </c:pt>
                <c:pt idx="59">
                  <c:v>38.97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9504512"/>
        <c:axId val="229506048"/>
      </c:lineChart>
      <c:catAx>
        <c:axId val="229504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29506048"/>
        <c:crosses val="autoZero"/>
        <c:auto val="1"/>
        <c:lblAlgn val="ctr"/>
        <c:lblOffset val="100"/>
        <c:noMultiLvlLbl val="0"/>
      </c:catAx>
      <c:valAx>
        <c:axId val="229506048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2950451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Chaykaschool!$C$19</c:f>
              <c:strCache>
                <c:ptCount val="1"/>
                <c:pt idx="0">
                  <c:v>Горбоконь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Chaykaschool!$B$20:$B$73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Chaykaschool!$C$20:$C$73</c:f>
              <c:numCache>
                <c:formatCode>0.00</c:formatCode>
                <c:ptCount val="54"/>
                <c:pt idx="0">
                  <c:v>44.42</c:v>
                </c:pt>
                <c:pt idx="1">
                  <c:v>43.01</c:v>
                </c:pt>
                <c:pt idx="2">
                  <c:v>42.98</c:v>
                </c:pt>
                <c:pt idx="3">
                  <c:v>39.659999999999997</c:v>
                </c:pt>
                <c:pt idx="4">
                  <c:v>39.630000000000003</c:v>
                </c:pt>
                <c:pt idx="5">
                  <c:v>39.590000000000003</c:v>
                </c:pt>
                <c:pt idx="6">
                  <c:v>39.51</c:v>
                </c:pt>
                <c:pt idx="7">
                  <c:v>40.4</c:v>
                </c:pt>
                <c:pt idx="8">
                  <c:v>39.75</c:v>
                </c:pt>
                <c:pt idx="9">
                  <c:v>39.47</c:v>
                </c:pt>
                <c:pt idx="10">
                  <c:v>39.380000000000003</c:v>
                </c:pt>
                <c:pt idx="11">
                  <c:v>39.26</c:v>
                </c:pt>
                <c:pt idx="12">
                  <c:v>39.36</c:v>
                </c:pt>
                <c:pt idx="13">
                  <c:v>39.619999999999997</c:v>
                </c:pt>
                <c:pt idx="14">
                  <c:v>39.409999999999997</c:v>
                </c:pt>
                <c:pt idx="15">
                  <c:v>39.4</c:v>
                </c:pt>
                <c:pt idx="16">
                  <c:v>39.590000000000003</c:v>
                </c:pt>
                <c:pt idx="17">
                  <c:v>39.549999999999997</c:v>
                </c:pt>
                <c:pt idx="18">
                  <c:v>39.46</c:v>
                </c:pt>
                <c:pt idx="19">
                  <c:v>39.89</c:v>
                </c:pt>
                <c:pt idx="20">
                  <c:v>39.799999999999997</c:v>
                </c:pt>
                <c:pt idx="21">
                  <c:v>39.6</c:v>
                </c:pt>
                <c:pt idx="22">
                  <c:v>39.5</c:v>
                </c:pt>
                <c:pt idx="23">
                  <c:v>39.6</c:v>
                </c:pt>
                <c:pt idx="24">
                  <c:v>39.81</c:v>
                </c:pt>
                <c:pt idx="25">
                  <c:v>39.43</c:v>
                </c:pt>
                <c:pt idx="26">
                  <c:v>39.6</c:v>
                </c:pt>
                <c:pt idx="27">
                  <c:v>39.64</c:v>
                </c:pt>
                <c:pt idx="28">
                  <c:v>39.630000000000003</c:v>
                </c:pt>
                <c:pt idx="29">
                  <c:v>39.630000000000003</c:v>
                </c:pt>
                <c:pt idx="30">
                  <c:v>39.51</c:v>
                </c:pt>
                <c:pt idx="31">
                  <c:v>40.24</c:v>
                </c:pt>
                <c:pt idx="32">
                  <c:v>39.29</c:v>
                </c:pt>
                <c:pt idx="33">
                  <c:v>39.22</c:v>
                </c:pt>
                <c:pt idx="34">
                  <c:v>39.229999999999997</c:v>
                </c:pt>
                <c:pt idx="35">
                  <c:v>39.369999999999997</c:v>
                </c:pt>
                <c:pt idx="36">
                  <c:v>39.57</c:v>
                </c:pt>
                <c:pt idx="37">
                  <c:v>39.590000000000003</c:v>
                </c:pt>
                <c:pt idx="38">
                  <c:v>39.6</c:v>
                </c:pt>
                <c:pt idx="39">
                  <c:v>39.65</c:v>
                </c:pt>
                <c:pt idx="40">
                  <c:v>39.869999999999997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Chaykaschool!$D$19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Chaykaschool!$B$20:$B$73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Chaykaschool!$D$20:$D$73</c:f>
              <c:numCache>
                <c:formatCode>0.00</c:formatCode>
                <c:ptCount val="54"/>
                <c:pt idx="0">
                  <c:v>39.46</c:v>
                </c:pt>
                <c:pt idx="1">
                  <c:v>39.69</c:v>
                </c:pt>
                <c:pt idx="2">
                  <c:v>40.659999999999997</c:v>
                </c:pt>
                <c:pt idx="3">
                  <c:v>39.82</c:v>
                </c:pt>
                <c:pt idx="4">
                  <c:v>39.630000000000003</c:v>
                </c:pt>
                <c:pt idx="5">
                  <c:v>39.520000000000003</c:v>
                </c:pt>
                <c:pt idx="6">
                  <c:v>39.33</c:v>
                </c:pt>
                <c:pt idx="7">
                  <c:v>39.94</c:v>
                </c:pt>
                <c:pt idx="8">
                  <c:v>39.42</c:v>
                </c:pt>
                <c:pt idx="9">
                  <c:v>39.46</c:v>
                </c:pt>
                <c:pt idx="10">
                  <c:v>39.76</c:v>
                </c:pt>
                <c:pt idx="11">
                  <c:v>39.369999999999997</c:v>
                </c:pt>
                <c:pt idx="12">
                  <c:v>39.700000000000003</c:v>
                </c:pt>
                <c:pt idx="13">
                  <c:v>39.36</c:v>
                </c:pt>
                <c:pt idx="14">
                  <c:v>39.369999999999997</c:v>
                </c:pt>
                <c:pt idx="15">
                  <c:v>39.159999999999997</c:v>
                </c:pt>
                <c:pt idx="16">
                  <c:v>39.200000000000003</c:v>
                </c:pt>
                <c:pt idx="17">
                  <c:v>40.44</c:v>
                </c:pt>
                <c:pt idx="18">
                  <c:v>39.380000000000003</c:v>
                </c:pt>
                <c:pt idx="19">
                  <c:v>39.35</c:v>
                </c:pt>
                <c:pt idx="20">
                  <c:v>40.840000000000003</c:v>
                </c:pt>
                <c:pt idx="21">
                  <c:v>39.56</c:v>
                </c:pt>
                <c:pt idx="22">
                  <c:v>39.35</c:v>
                </c:pt>
                <c:pt idx="23">
                  <c:v>39.47</c:v>
                </c:pt>
                <c:pt idx="24">
                  <c:v>39.4</c:v>
                </c:pt>
                <c:pt idx="25">
                  <c:v>39.5</c:v>
                </c:pt>
                <c:pt idx="26">
                  <c:v>39.56</c:v>
                </c:pt>
                <c:pt idx="27">
                  <c:v>39.47</c:v>
                </c:pt>
                <c:pt idx="28">
                  <c:v>39.44</c:v>
                </c:pt>
                <c:pt idx="29">
                  <c:v>39.29</c:v>
                </c:pt>
                <c:pt idx="30">
                  <c:v>39.42</c:v>
                </c:pt>
                <c:pt idx="31">
                  <c:v>39.369999999999997</c:v>
                </c:pt>
                <c:pt idx="32">
                  <c:v>39.47</c:v>
                </c:pt>
                <c:pt idx="33">
                  <c:v>39.450000000000003</c:v>
                </c:pt>
                <c:pt idx="34">
                  <c:v>39.29</c:v>
                </c:pt>
                <c:pt idx="35">
                  <c:v>39.61</c:v>
                </c:pt>
                <c:pt idx="36">
                  <c:v>39.25</c:v>
                </c:pt>
                <c:pt idx="37">
                  <c:v>39.35</c:v>
                </c:pt>
                <c:pt idx="38">
                  <c:v>39.58</c:v>
                </c:pt>
                <c:pt idx="39">
                  <c:v>39.28</c:v>
                </c:pt>
                <c:pt idx="40">
                  <c:v>39.21</c:v>
                </c:pt>
                <c:pt idx="41">
                  <c:v>39.549999999999997</c:v>
                </c:pt>
                <c:pt idx="42">
                  <c:v>39.65</c:v>
                </c:pt>
                <c:pt idx="43">
                  <c:v>39.53</c:v>
                </c:pt>
                <c:pt idx="44">
                  <c:v>39.36</c:v>
                </c:pt>
                <c:pt idx="45">
                  <c:v>39.28</c:v>
                </c:pt>
                <c:pt idx="46">
                  <c:v>40.01</c:v>
                </c:pt>
                <c:pt idx="47">
                  <c:v>39.22</c:v>
                </c:pt>
                <c:pt idx="48">
                  <c:v>39.14</c:v>
                </c:pt>
                <c:pt idx="49">
                  <c:v>39.29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Chaykaschool!$E$19</c:f>
              <c:strCache>
                <c:ptCount val="1"/>
                <c:pt idx="0">
                  <c:v>Горбоконь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Chaykaschool!$B$20:$B$73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Chaykaschool!$E$20:$E$73</c:f>
              <c:numCache>
                <c:formatCode>0.00</c:formatCode>
                <c:ptCount val="54"/>
                <c:pt idx="0">
                  <c:v>39.78</c:v>
                </c:pt>
                <c:pt idx="1">
                  <c:v>39.61</c:v>
                </c:pt>
                <c:pt idx="2">
                  <c:v>39.68</c:v>
                </c:pt>
                <c:pt idx="3">
                  <c:v>39.78</c:v>
                </c:pt>
                <c:pt idx="4">
                  <c:v>39.44</c:v>
                </c:pt>
                <c:pt idx="5">
                  <c:v>39.71</c:v>
                </c:pt>
                <c:pt idx="6">
                  <c:v>39.74</c:v>
                </c:pt>
                <c:pt idx="7">
                  <c:v>39.409999999999997</c:v>
                </c:pt>
                <c:pt idx="8">
                  <c:v>39.619999999999997</c:v>
                </c:pt>
                <c:pt idx="9">
                  <c:v>39.78</c:v>
                </c:pt>
                <c:pt idx="10">
                  <c:v>39.630000000000003</c:v>
                </c:pt>
                <c:pt idx="11">
                  <c:v>39.89</c:v>
                </c:pt>
                <c:pt idx="12">
                  <c:v>39.67</c:v>
                </c:pt>
                <c:pt idx="13">
                  <c:v>39.61</c:v>
                </c:pt>
                <c:pt idx="14">
                  <c:v>39.61</c:v>
                </c:pt>
                <c:pt idx="15">
                  <c:v>39.53</c:v>
                </c:pt>
                <c:pt idx="16">
                  <c:v>39.51</c:v>
                </c:pt>
                <c:pt idx="17">
                  <c:v>39.51</c:v>
                </c:pt>
                <c:pt idx="18">
                  <c:v>39.659999999999997</c:v>
                </c:pt>
                <c:pt idx="19">
                  <c:v>39.51</c:v>
                </c:pt>
                <c:pt idx="20">
                  <c:v>39.369999999999997</c:v>
                </c:pt>
                <c:pt idx="21">
                  <c:v>39.33</c:v>
                </c:pt>
                <c:pt idx="22">
                  <c:v>39.5</c:v>
                </c:pt>
                <c:pt idx="23">
                  <c:v>39.4</c:v>
                </c:pt>
                <c:pt idx="24">
                  <c:v>39.450000000000003</c:v>
                </c:pt>
                <c:pt idx="25">
                  <c:v>39.409999999999997</c:v>
                </c:pt>
                <c:pt idx="26">
                  <c:v>39.68</c:v>
                </c:pt>
                <c:pt idx="27">
                  <c:v>39.49</c:v>
                </c:pt>
                <c:pt idx="28">
                  <c:v>39.61</c:v>
                </c:pt>
                <c:pt idx="29">
                  <c:v>39.51</c:v>
                </c:pt>
                <c:pt idx="30">
                  <c:v>39.770000000000003</c:v>
                </c:pt>
                <c:pt idx="31">
                  <c:v>39.450000000000003</c:v>
                </c:pt>
                <c:pt idx="32">
                  <c:v>39.630000000000003</c:v>
                </c:pt>
                <c:pt idx="33">
                  <c:v>40.15</c:v>
                </c:pt>
                <c:pt idx="34">
                  <c:v>39.56</c:v>
                </c:pt>
                <c:pt idx="35">
                  <c:v>39.49</c:v>
                </c:pt>
                <c:pt idx="36">
                  <c:v>39.5</c:v>
                </c:pt>
                <c:pt idx="37">
                  <c:v>39.74</c:v>
                </c:pt>
                <c:pt idx="38">
                  <c:v>39.549999999999997</c:v>
                </c:pt>
                <c:pt idx="39">
                  <c:v>39.69</c:v>
                </c:pt>
                <c:pt idx="40">
                  <c:v>39.58</c:v>
                </c:pt>
                <c:pt idx="41">
                  <c:v>39.58</c:v>
                </c:pt>
                <c:pt idx="42">
                  <c:v>39.590000000000003</c:v>
                </c:pt>
                <c:pt idx="43">
                  <c:v>39.54</c:v>
                </c:pt>
                <c:pt idx="44">
                  <c:v>39.64</c:v>
                </c:pt>
                <c:pt idx="45">
                  <c:v>39.520000000000003</c:v>
                </c:pt>
                <c:pt idx="46">
                  <c:v>39.74</c:v>
                </c:pt>
                <c:pt idx="47">
                  <c:v>39.729999999999997</c:v>
                </c:pt>
                <c:pt idx="48">
                  <c:v>39.82</c:v>
                </c:pt>
                <c:pt idx="49">
                  <c:v>39.590000000000003</c:v>
                </c:pt>
                <c:pt idx="50">
                  <c:v>39.520000000000003</c:v>
                </c:pt>
                <c:pt idx="51">
                  <c:v>39.75</c:v>
                </c:pt>
                <c:pt idx="52">
                  <c:v>39.76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Chaykaschool!$F$19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Chaykaschool!$B$20:$B$73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Chaykaschool!$F$20:$F$73</c:f>
              <c:numCache>
                <c:formatCode>0.00</c:formatCode>
                <c:ptCount val="54"/>
                <c:pt idx="0">
                  <c:v>39.950000000000003</c:v>
                </c:pt>
                <c:pt idx="1">
                  <c:v>39.71</c:v>
                </c:pt>
                <c:pt idx="2">
                  <c:v>39.520000000000003</c:v>
                </c:pt>
                <c:pt idx="3">
                  <c:v>39.5</c:v>
                </c:pt>
                <c:pt idx="4">
                  <c:v>39.58</c:v>
                </c:pt>
                <c:pt idx="5">
                  <c:v>39.81</c:v>
                </c:pt>
                <c:pt idx="6">
                  <c:v>39.479999999999997</c:v>
                </c:pt>
                <c:pt idx="7">
                  <c:v>39.67</c:v>
                </c:pt>
                <c:pt idx="8">
                  <c:v>39.32</c:v>
                </c:pt>
                <c:pt idx="9">
                  <c:v>39.619999999999997</c:v>
                </c:pt>
                <c:pt idx="10">
                  <c:v>39.47</c:v>
                </c:pt>
                <c:pt idx="11">
                  <c:v>39.369999999999997</c:v>
                </c:pt>
                <c:pt idx="12">
                  <c:v>39.340000000000003</c:v>
                </c:pt>
                <c:pt idx="13">
                  <c:v>39.36</c:v>
                </c:pt>
                <c:pt idx="14">
                  <c:v>39.369999999999997</c:v>
                </c:pt>
                <c:pt idx="15">
                  <c:v>39.36</c:v>
                </c:pt>
                <c:pt idx="16">
                  <c:v>39.630000000000003</c:v>
                </c:pt>
                <c:pt idx="17">
                  <c:v>39.380000000000003</c:v>
                </c:pt>
                <c:pt idx="18">
                  <c:v>39.69</c:v>
                </c:pt>
                <c:pt idx="19">
                  <c:v>39.32</c:v>
                </c:pt>
                <c:pt idx="20">
                  <c:v>39.61</c:v>
                </c:pt>
                <c:pt idx="21">
                  <c:v>39.380000000000003</c:v>
                </c:pt>
                <c:pt idx="22">
                  <c:v>39.36</c:v>
                </c:pt>
                <c:pt idx="23">
                  <c:v>39.29</c:v>
                </c:pt>
                <c:pt idx="24">
                  <c:v>39.19</c:v>
                </c:pt>
                <c:pt idx="25">
                  <c:v>39.729999999999997</c:v>
                </c:pt>
                <c:pt idx="26">
                  <c:v>39.28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102144"/>
        <c:axId val="232124416"/>
      </c:lineChart>
      <c:catAx>
        <c:axId val="232102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32124416"/>
        <c:crosses val="autoZero"/>
        <c:auto val="1"/>
        <c:lblAlgn val="ctr"/>
        <c:lblOffset val="100"/>
        <c:noMultiLvlLbl val="0"/>
      </c:catAx>
      <c:valAx>
        <c:axId val="232124416"/>
        <c:scaling>
          <c:orientation val="minMax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3210214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Levi9!$C$19</c:f>
              <c:strCache>
                <c:ptCount val="1"/>
                <c:pt idx="0">
                  <c:v>Трофименко Ваня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Levi9!$B$20:$B$65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Levi9!$C$20:$C$65</c:f>
              <c:numCache>
                <c:formatCode>0.00</c:formatCode>
                <c:ptCount val="46"/>
                <c:pt idx="0">
                  <c:v>45.24</c:v>
                </c:pt>
                <c:pt idx="1">
                  <c:v>41.41</c:v>
                </c:pt>
                <c:pt idx="2">
                  <c:v>45.34</c:v>
                </c:pt>
                <c:pt idx="3">
                  <c:v>41.36</c:v>
                </c:pt>
                <c:pt idx="4">
                  <c:v>39.44</c:v>
                </c:pt>
                <c:pt idx="5">
                  <c:v>40.01</c:v>
                </c:pt>
                <c:pt idx="6">
                  <c:v>39.89</c:v>
                </c:pt>
                <c:pt idx="7">
                  <c:v>39.450000000000003</c:v>
                </c:pt>
                <c:pt idx="8">
                  <c:v>42.1</c:v>
                </c:pt>
                <c:pt idx="9">
                  <c:v>40.590000000000003</c:v>
                </c:pt>
                <c:pt idx="10">
                  <c:v>39.840000000000003</c:v>
                </c:pt>
                <c:pt idx="11">
                  <c:v>39.9</c:v>
                </c:pt>
                <c:pt idx="12">
                  <c:v>39.619999999999997</c:v>
                </c:pt>
                <c:pt idx="13">
                  <c:v>40.08</c:v>
                </c:pt>
                <c:pt idx="14">
                  <c:v>41.3</c:v>
                </c:pt>
                <c:pt idx="15">
                  <c:v>41.43</c:v>
                </c:pt>
                <c:pt idx="16">
                  <c:v>40.43</c:v>
                </c:pt>
                <c:pt idx="17">
                  <c:v>41.23</c:v>
                </c:pt>
                <c:pt idx="18">
                  <c:v>39.909999999999997</c:v>
                </c:pt>
                <c:pt idx="19">
                  <c:v>39.58</c:v>
                </c:pt>
                <c:pt idx="20">
                  <c:v>39.6</c:v>
                </c:pt>
                <c:pt idx="21">
                  <c:v>41.44</c:v>
                </c:pt>
                <c:pt idx="22">
                  <c:v>40.520000000000003</c:v>
                </c:pt>
                <c:pt idx="23">
                  <c:v>40.28</c:v>
                </c:pt>
                <c:pt idx="24">
                  <c:v>40.01</c:v>
                </c:pt>
                <c:pt idx="25">
                  <c:v>40.54</c:v>
                </c:pt>
                <c:pt idx="26">
                  <c:v>39.869999999999997</c:v>
                </c:pt>
                <c:pt idx="27">
                  <c:v>39.630000000000003</c:v>
                </c:pt>
                <c:pt idx="28">
                  <c:v>39.479999999999997</c:v>
                </c:pt>
                <c:pt idx="29">
                  <c:v>39.53</c:v>
                </c:pt>
                <c:pt idx="30">
                  <c:v>39.44</c:v>
                </c:pt>
                <c:pt idx="31">
                  <c:v>39.14</c:v>
                </c:pt>
                <c:pt idx="32">
                  <c:v>39.67</c:v>
                </c:pt>
                <c:pt idx="33">
                  <c:v>39.450000000000003</c:v>
                </c:pt>
                <c:pt idx="34">
                  <c:v>39.479999999999997</c:v>
                </c:pt>
                <c:pt idx="35">
                  <c:v>39.340000000000003</c:v>
                </c:pt>
                <c:pt idx="36">
                  <c:v>39.31</c:v>
                </c:pt>
                <c:pt idx="37">
                  <c:v>39.479999999999997</c:v>
                </c:pt>
                <c:pt idx="38">
                  <c:v>39.24</c:v>
                </c:pt>
                <c:pt idx="39">
                  <c:v>39.869999999999997</c:v>
                </c:pt>
                <c:pt idx="40">
                  <c:v>41.22</c:v>
                </c:pt>
                <c:pt idx="41">
                  <c:v>39.450000000000003</c:v>
                </c:pt>
                <c:pt idx="42">
                  <c:v>39.47</c:v>
                </c:pt>
                <c:pt idx="43">
                  <c:v>39.4</c:v>
                </c:pt>
                <c:pt idx="44">
                  <c:v>39.81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Levi9!$D$19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Levi9!$B$20:$B$65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Levi9!$D$20:$D$65</c:f>
              <c:numCache>
                <c:formatCode>0.00</c:formatCode>
                <c:ptCount val="46"/>
                <c:pt idx="0">
                  <c:v>40.270000000000003</c:v>
                </c:pt>
                <c:pt idx="1">
                  <c:v>39.82</c:v>
                </c:pt>
                <c:pt idx="2">
                  <c:v>40.049999999999997</c:v>
                </c:pt>
                <c:pt idx="3">
                  <c:v>39.950000000000003</c:v>
                </c:pt>
                <c:pt idx="4">
                  <c:v>39.75</c:v>
                </c:pt>
                <c:pt idx="5">
                  <c:v>39.97</c:v>
                </c:pt>
                <c:pt idx="6">
                  <c:v>39.54</c:v>
                </c:pt>
                <c:pt idx="7">
                  <c:v>40.590000000000003</c:v>
                </c:pt>
                <c:pt idx="8">
                  <c:v>39.68</c:v>
                </c:pt>
                <c:pt idx="9">
                  <c:v>39.56</c:v>
                </c:pt>
                <c:pt idx="10">
                  <c:v>39.64</c:v>
                </c:pt>
                <c:pt idx="11">
                  <c:v>39.380000000000003</c:v>
                </c:pt>
                <c:pt idx="12">
                  <c:v>39.42</c:v>
                </c:pt>
                <c:pt idx="13">
                  <c:v>39.47</c:v>
                </c:pt>
                <c:pt idx="14">
                  <c:v>39.57</c:v>
                </c:pt>
                <c:pt idx="15">
                  <c:v>39.5</c:v>
                </c:pt>
                <c:pt idx="16">
                  <c:v>39.51</c:v>
                </c:pt>
                <c:pt idx="17">
                  <c:v>39.54</c:v>
                </c:pt>
                <c:pt idx="18">
                  <c:v>40.32</c:v>
                </c:pt>
                <c:pt idx="19">
                  <c:v>39.729999999999997</c:v>
                </c:pt>
                <c:pt idx="20">
                  <c:v>39.54</c:v>
                </c:pt>
                <c:pt idx="21">
                  <c:v>39.42</c:v>
                </c:pt>
                <c:pt idx="22">
                  <c:v>39.61</c:v>
                </c:pt>
                <c:pt idx="23">
                  <c:v>40.6</c:v>
                </c:pt>
                <c:pt idx="24">
                  <c:v>39.89</c:v>
                </c:pt>
                <c:pt idx="25">
                  <c:v>39.79</c:v>
                </c:pt>
                <c:pt idx="26">
                  <c:v>40.299999999999997</c:v>
                </c:pt>
                <c:pt idx="27">
                  <c:v>39.47</c:v>
                </c:pt>
                <c:pt idx="28">
                  <c:v>39.44</c:v>
                </c:pt>
                <c:pt idx="29">
                  <c:v>39.409999999999997</c:v>
                </c:pt>
                <c:pt idx="30">
                  <c:v>39.56</c:v>
                </c:pt>
                <c:pt idx="31">
                  <c:v>39.76</c:v>
                </c:pt>
                <c:pt idx="32">
                  <c:v>39.57</c:v>
                </c:pt>
                <c:pt idx="33">
                  <c:v>39.630000000000003</c:v>
                </c:pt>
                <c:pt idx="34">
                  <c:v>39.44</c:v>
                </c:pt>
                <c:pt idx="35">
                  <c:v>39.47</c:v>
                </c:pt>
                <c:pt idx="36">
                  <c:v>39.89</c:v>
                </c:pt>
                <c:pt idx="37">
                  <c:v>40.51</c:v>
                </c:pt>
                <c:pt idx="38">
                  <c:v>39.56</c:v>
                </c:pt>
                <c:pt idx="39">
                  <c:v>39.76</c:v>
                </c:pt>
                <c:pt idx="40">
                  <c:v>39.74</c:v>
                </c:pt>
                <c:pt idx="41">
                  <c:v>39.61</c:v>
                </c:pt>
                <c:pt idx="42">
                  <c:v>39.5</c:v>
                </c:pt>
                <c:pt idx="43">
                  <c:v>40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Levi9!$E$19</c:f>
              <c:strCache>
                <c:ptCount val="1"/>
                <c:pt idx="0">
                  <c:v>Трофименко Ваня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Levi9!$B$20:$B$65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Levi9!$E$20:$E$65</c:f>
              <c:numCache>
                <c:formatCode>0.00</c:formatCode>
                <c:ptCount val="46"/>
                <c:pt idx="0">
                  <c:v>40.92</c:v>
                </c:pt>
                <c:pt idx="1">
                  <c:v>40.03</c:v>
                </c:pt>
                <c:pt idx="2">
                  <c:v>39.94</c:v>
                </c:pt>
                <c:pt idx="3">
                  <c:v>39.79</c:v>
                </c:pt>
                <c:pt idx="4">
                  <c:v>39.9</c:v>
                </c:pt>
                <c:pt idx="5">
                  <c:v>39.729999999999997</c:v>
                </c:pt>
                <c:pt idx="6">
                  <c:v>39.81</c:v>
                </c:pt>
                <c:pt idx="7">
                  <c:v>39.92</c:v>
                </c:pt>
                <c:pt idx="8">
                  <c:v>40.39</c:v>
                </c:pt>
                <c:pt idx="9">
                  <c:v>40.01</c:v>
                </c:pt>
                <c:pt idx="10">
                  <c:v>39.76</c:v>
                </c:pt>
                <c:pt idx="11">
                  <c:v>40.04</c:v>
                </c:pt>
                <c:pt idx="12">
                  <c:v>40.11</c:v>
                </c:pt>
                <c:pt idx="13">
                  <c:v>40.08</c:v>
                </c:pt>
                <c:pt idx="14">
                  <c:v>42.53</c:v>
                </c:pt>
                <c:pt idx="15">
                  <c:v>39.53</c:v>
                </c:pt>
                <c:pt idx="16">
                  <c:v>40.520000000000003</c:v>
                </c:pt>
                <c:pt idx="17">
                  <c:v>39.56</c:v>
                </c:pt>
                <c:pt idx="18">
                  <c:v>39.69</c:v>
                </c:pt>
                <c:pt idx="19">
                  <c:v>40.200000000000003</c:v>
                </c:pt>
                <c:pt idx="20">
                  <c:v>39.71</c:v>
                </c:pt>
                <c:pt idx="21">
                  <c:v>39.57</c:v>
                </c:pt>
                <c:pt idx="22">
                  <c:v>39.78</c:v>
                </c:pt>
                <c:pt idx="23">
                  <c:v>39.67</c:v>
                </c:pt>
                <c:pt idx="24">
                  <c:v>39.630000000000003</c:v>
                </c:pt>
                <c:pt idx="25">
                  <c:v>39.65</c:v>
                </c:pt>
                <c:pt idx="26">
                  <c:v>41.34</c:v>
                </c:pt>
                <c:pt idx="27">
                  <c:v>40.03</c:v>
                </c:pt>
                <c:pt idx="28">
                  <c:v>39.43</c:v>
                </c:pt>
                <c:pt idx="29">
                  <c:v>39.47</c:v>
                </c:pt>
                <c:pt idx="30">
                  <c:v>39.630000000000003</c:v>
                </c:pt>
                <c:pt idx="31">
                  <c:v>39.93</c:v>
                </c:pt>
                <c:pt idx="32">
                  <c:v>39.89</c:v>
                </c:pt>
                <c:pt idx="33">
                  <c:v>39.44</c:v>
                </c:pt>
                <c:pt idx="34">
                  <c:v>39.909999999999997</c:v>
                </c:pt>
                <c:pt idx="35">
                  <c:v>39.54</c:v>
                </c:pt>
                <c:pt idx="36">
                  <c:v>39.92</c:v>
                </c:pt>
                <c:pt idx="37">
                  <c:v>39.799999999999997</c:v>
                </c:pt>
                <c:pt idx="38">
                  <c:v>39.82</c:v>
                </c:pt>
                <c:pt idx="39">
                  <c:v>40.49</c:v>
                </c:pt>
                <c:pt idx="40">
                  <c:v>40.39</c:v>
                </c:pt>
                <c:pt idx="41">
                  <c:v>39.840000000000003</c:v>
                </c:pt>
                <c:pt idx="42">
                  <c:v>39.6</c:v>
                </c:pt>
                <c:pt idx="43">
                  <c:v>40.049999999999997</c:v>
                </c:pt>
                <c:pt idx="44">
                  <c:v>40.130000000000003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Levi9!$F$19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Levi9!$B$20:$B$65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Levi9!$F$20:$F$65</c:f>
              <c:numCache>
                <c:formatCode>0.00</c:formatCode>
                <c:ptCount val="46"/>
                <c:pt idx="0">
                  <c:v>39.799999999999997</c:v>
                </c:pt>
                <c:pt idx="1">
                  <c:v>39.81</c:v>
                </c:pt>
                <c:pt idx="2">
                  <c:v>39.35</c:v>
                </c:pt>
                <c:pt idx="3">
                  <c:v>39.33</c:v>
                </c:pt>
                <c:pt idx="4">
                  <c:v>39.4</c:v>
                </c:pt>
                <c:pt idx="5">
                  <c:v>39.25</c:v>
                </c:pt>
                <c:pt idx="6">
                  <c:v>39.299999999999997</c:v>
                </c:pt>
                <c:pt idx="7">
                  <c:v>39.18</c:v>
                </c:pt>
                <c:pt idx="8">
                  <c:v>39.270000000000003</c:v>
                </c:pt>
                <c:pt idx="9">
                  <c:v>39.729999999999997</c:v>
                </c:pt>
                <c:pt idx="10">
                  <c:v>39.119999999999997</c:v>
                </c:pt>
                <c:pt idx="11">
                  <c:v>39.28</c:v>
                </c:pt>
                <c:pt idx="12">
                  <c:v>39.67</c:v>
                </c:pt>
                <c:pt idx="13">
                  <c:v>39.44</c:v>
                </c:pt>
                <c:pt idx="14">
                  <c:v>39.06</c:v>
                </c:pt>
                <c:pt idx="15">
                  <c:v>39.24</c:v>
                </c:pt>
                <c:pt idx="16">
                  <c:v>39.06</c:v>
                </c:pt>
                <c:pt idx="17">
                  <c:v>39.340000000000003</c:v>
                </c:pt>
                <c:pt idx="18">
                  <c:v>40.299999999999997</c:v>
                </c:pt>
                <c:pt idx="19">
                  <c:v>40.81</c:v>
                </c:pt>
                <c:pt idx="20">
                  <c:v>39.43</c:v>
                </c:pt>
                <c:pt idx="21">
                  <c:v>39.46</c:v>
                </c:pt>
                <c:pt idx="22">
                  <c:v>39.21</c:v>
                </c:pt>
                <c:pt idx="23">
                  <c:v>38.979999999999997</c:v>
                </c:pt>
                <c:pt idx="24">
                  <c:v>39.29</c:v>
                </c:pt>
                <c:pt idx="25">
                  <c:v>39.29</c:v>
                </c:pt>
                <c:pt idx="26">
                  <c:v>39.15</c:v>
                </c:pt>
                <c:pt idx="27">
                  <c:v>39.01</c:v>
                </c:pt>
                <c:pt idx="28">
                  <c:v>39.299999999999997</c:v>
                </c:pt>
                <c:pt idx="29">
                  <c:v>39.11</c:v>
                </c:pt>
                <c:pt idx="30">
                  <c:v>39.32</c:v>
                </c:pt>
                <c:pt idx="31">
                  <c:v>39.299999999999997</c:v>
                </c:pt>
                <c:pt idx="32">
                  <c:v>39.01</c:v>
                </c:pt>
                <c:pt idx="33">
                  <c:v>39.07</c:v>
                </c:pt>
                <c:pt idx="34">
                  <c:v>39.15</c:v>
                </c:pt>
                <c:pt idx="35">
                  <c:v>39.369999999999997</c:v>
                </c:pt>
                <c:pt idx="36">
                  <c:v>39.32</c:v>
                </c:pt>
                <c:pt idx="37">
                  <c:v>39.11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118144"/>
        <c:axId val="234152704"/>
      </c:lineChart>
      <c:catAx>
        <c:axId val="234118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34152704"/>
        <c:crosses val="autoZero"/>
        <c:auto val="1"/>
        <c:lblAlgn val="ctr"/>
        <c:lblOffset val="100"/>
        <c:noMultiLvlLbl val="0"/>
      </c:catAx>
      <c:valAx>
        <c:axId val="234152704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3411814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dbCAR!$C$19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dbCAR!$B$20:$B$69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dbCAR!$C$20:$C$69</c:f>
              <c:numCache>
                <c:formatCode>0.00</c:formatCode>
                <c:ptCount val="50"/>
                <c:pt idx="0">
                  <c:v>43.27</c:v>
                </c:pt>
                <c:pt idx="1">
                  <c:v>43.34</c:v>
                </c:pt>
                <c:pt idx="2">
                  <c:v>45.48</c:v>
                </c:pt>
                <c:pt idx="3">
                  <c:v>41.68</c:v>
                </c:pt>
                <c:pt idx="4">
                  <c:v>39.82</c:v>
                </c:pt>
                <c:pt idx="5">
                  <c:v>39.729999999999997</c:v>
                </c:pt>
                <c:pt idx="6">
                  <c:v>40.21</c:v>
                </c:pt>
                <c:pt idx="7">
                  <c:v>39.44</c:v>
                </c:pt>
                <c:pt idx="8">
                  <c:v>41.33</c:v>
                </c:pt>
                <c:pt idx="9">
                  <c:v>40.56</c:v>
                </c:pt>
                <c:pt idx="10">
                  <c:v>39.79</c:v>
                </c:pt>
                <c:pt idx="11">
                  <c:v>39.72</c:v>
                </c:pt>
                <c:pt idx="12">
                  <c:v>39.79</c:v>
                </c:pt>
                <c:pt idx="13">
                  <c:v>40.17</c:v>
                </c:pt>
                <c:pt idx="14">
                  <c:v>41.27</c:v>
                </c:pt>
                <c:pt idx="15">
                  <c:v>40.9</c:v>
                </c:pt>
                <c:pt idx="16">
                  <c:v>39.64</c:v>
                </c:pt>
                <c:pt idx="17">
                  <c:v>39.450000000000003</c:v>
                </c:pt>
                <c:pt idx="18">
                  <c:v>39.61</c:v>
                </c:pt>
                <c:pt idx="19">
                  <c:v>39.75</c:v>
                </c:pt>
                <c:pt idx="20">
                  <c:v>39.299999999999997</c:v>
                </c:pt>
                <c:pt idx="21">
                  <c:v>39.44</c:v>
                </c:pt>
                <c:pt idx="22">
                  <c:v>39.520000000000003</c:v>
                </c:pt>
                <c:pt idx="23">
                  <c:v>39.42</c:v>
                </c:pt>
                <c:pt idx="24">
                  <c:v>39.28</c:v>
                </c:pt>
                <c:pt idx="25">
                  <c:v>39.67</c:v>
                </c:pt>
                <c:pt idx="26">
                  <c:v>39.32</c:v>
                </c:pt>
                <c:pt idx="27">
                  <c:v>39.520000000000003</c:v>
                </c:pt>
                <c:pt idx="28">
                  <c:v>39.950000000000003</c:v>
                </c:pt>
                <c:pt idx="29">
                  <c:v>39.549999999999997</c:v>
                </c:pt>
                <c:pt idx="30">
                  <c:v>39.369999999999997</c:v>
                </c:pt>
                <c:pt idx="31">
                  <c:v>39.35</c:v>
                </c:pt>
                <c:pt idx="32">
                  <c:v>39.19</c:v>
                </c:pt>
                <c:pt idx="33">
                  <c:v>39.619999999999997</c:v>
                </c:pt>
                <c:pt idx="34">
                  <c:v>39.5</c:v>
                </c:pt>
                <c:pt idx="35">
                  <c:v>39.6</c:v>
                </c:pt>
                <c:pt idx="36">
                  <c:v>39.6</c:v>
                </c:pt>
                <c:pt idx="37">
                  <c:v>39.78</c:v>
                </c:pt>
                <c:pt idx="38">
                  <c:v>39.770000000000003</c:v>
                </c:pt>
                <c:pt idx="39">
                  <c:v>39.799999999999997</c:v>
                </c:pt>
                <c:pt idx="40">
                  <c:v>39.86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dbCAR!$D$19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dbCAR!$B$20:$B$69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dbCAR!$D$20:$D$69</c:f>
              <c:numCache>
                <c:formatCode>0.00</c:formatCode>
                <c:ptCount val="50"/>
                <c:pt idx="0">
                  <c:v>39.83</c:v>
                </c:pt>
                <c:pt idx="1">
                  <c:v>39.68</c:v>
                </c:pt>
                <c:pt idx="2">
                  <c:v>39.85</c:v>
                </c:pt>
                <c:pt idx="3">
                  <c:v>39.729999999999997</c:v>
                </c:pt>
                <c:pt idx="4">
                  <c:v>39.56</c:v>
                </c:pt>
                <c:pt idx="5">
                  <c:v>39.78</c:v>
                </c:pt>
                <c:pt idx="6">
                  <c:v>39.4</c:v>
                </c:pt>
                <c:pt idx="7">
                  <c:v>39.340000000000003</c:v>
                </c:pt>
                <c:pt idx="8">
                  <c:v>39.46</c:v>
                </c:pt>
                <c:pt idx="9">
                  <c:v>39.89</c:v>
                </c:pt>
                <c:pt idx="10">
                  <c:v>39.43</c:v>
                </c:pt>
                <c:pt idx="11">
                  <c:v>39.520000000000003</c:v>
                </c:pt>
                <c:pt idx="12">
                  <c:v>39.6</c:v>
                </c:pt>
                <c:pt idx="13">
                  <c:v>39.340000000000003</c:v>
                </c:pt>
                <c:pt idx="14">
                  <c:v>39.4</c:v>
                </c:pt>
                <c:pt idx="15">
                  <c:v>40.21</c:v>
                </c:pt>
                <c:pt idx="16">
                  <c:v>39.81</c:v>
                </c:pt>
                <c:pt idx="17">
                  <c:v>39.51</c:v>
                </c:pt>
                <c:pt idx="18">
                  <c:v>39.68</c:v>
                </c:pt>
                <c:pt idx="19">
                  <c:v>39.53</c:v>
                </c:pt>
                <c:pt idx="20">
                  <c:v>39.51</c:v>
                </c:pt>
                <c:pt idx="21">
                  <c:v>39.67</c:v>
                </c:pt>
                <c:pt idx="22">
                  <c:v>39.17</c:v>
                </c:pt>
                <c:pt idx="23">
                  <c:v>39.25</c:v>
                </c:pt>
                <c:pt idx="24">
                  <c:v>39.25</c:v>
                </c:pt>
                <c:pt idx="25">
                  <c:v>39.4</c:v>
                </c:pt>
                <c:pt idx="26">
                  <c:v>39.520000000000003</c:v>
                </c:pt>
                <c:pt idx="27">
                  <c:v>39.76</c:v>
                </c:pt>
                <c:pt idx="28">
                  <c:v>39.549999999999997</c:v>
                </c:pt>
                <c:pt idx="29">
                  <c:v>39.57</c:v>
                </c:pt>
                <c:pt idx="30">
                  <c:v>39.79</c:v>
                </c:pt>
                <c:pt idx="31">
                  <c:v>40.479999999999997</c:v>
                </c:pt>
                <c:pt idx="32">
                  <c:v>41.66</c:v>
                </c:pt>
                <c:pt idx="33">
                  <c:v>39.51</c:v>
                </c:pt>
                <c:pt idx="34">
                  <c:v>39.25</c:v>
                </c:pt>
                <c:pt idx="35">
                  <c:v>40.11</c:v>
                </c:pt>
                <c:pt idx="36">
                  <c:v>39.44</c:v>
                </c:pt>
                <c:pt idx="37">
                  <c:v>41.03</c:v>
                </c:pt>
                <c:pt idx="38">
                  <c:v>39.58</c:v>
                </c:pt>
                <c:pt idx="39">
                  <c:v>39.53</c:v>
                </c:pt>
                <c:pt idx="40">
                  <c:v>39.76</c:v>
                </c:pt>
                <c:pt idx="41">
                  <c:v>40.159999999999997</c:v>
                </c:pt>
                <c:pt idx="42">
                  <c:v>41.49</c:v>
                </c:pt>
                <c:pt idx="43">
                  <c:v>39.619999999999997</c:v>
                </c:pt>
                <c:pt idx="44">
                  <c:v>40.06</c:v>
                </c:pt>
                <c:pt idx="45">
                  <c:v>40.01</c:v>
                </c:pt>
                <c:pt idx="46">
                  <c:v>39.630000000000003</c:v>
                </c:pt>
                <c:pt idx="47">
                  <c:v>39.61</c:v>
                </c:pt>
                <c:pt idx="48">
                  <c:v>39.64</c:v>
                </c:pt>
                <c:pt idx="49">
                  <c:v>39.58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dbCAR!$E$19</c:f>
              <c:strCache>
                <c:ptCount val="1"/>
                <c:pt idx="0">
                  <c:v>Кравченко Женя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dbCAR!$B$20:$B$69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dbCAR!$E$20:$E$69</c:f>
              <c:numCache>
                <c:formatCode>0.00</c:formatCode>
                <c:ptCount val="50"/>
                <c:pt idx="0">
                  <c:v>40.28</c:v>
                </c:pt>
                <c:pt idx="1">
                  <c:v>40.69</c:v>
                </c:pt>
                <c:pt idx="2">
                  <c:v>40.56</c:v>
                </c:pt>
                <c:pt idx="3">
                  <c:v>40.119999999999997</c:v>
                </c:pt>
                <c:pt idx="4">
                  <c:v>39.57</c:v>
                </c:pt>
                <c:pt idx="5">
                  <c:v>40.22</c:v>
                </c:pt>
                <c:pt idx="6">
                  <c:v>39.46</c:v>
                </c:pt>
                <c:pt idx="7">
                  <c:v>39.25</c:v>
                </c:pt>
                <c:pt idx="8">
                  <c:v>39.72</c:v>
                </c:pt>
                <c:pt idx="9">
                  <c:v>39.61</c:v>
                </c:pt>
                <c:pt idx="10">
                  <c:v>39.81</c:v>
                </c:pt>
                <c:pt idx="11">
                  <c:v>39.380000000000003</c:v>
                </c:pt>
                <c:pt idx="12">
                  <c:v>39.57</c:v>
                </c:pt>
                <c:pt idx="13">
                  <c:v>39.44</c:v>
                </c:pt>
                <c:pt idx="14">
                  <c:v>39.549999999999997</c:v>
                </c:pt>
                <c:pt idx="15">
                  <c:v>39.28</c:v>
                </c:pt>
                <c:pt idx="16">
                  <c:v>41.22</c:v>
                </c:pt>
                <c:pt idx="17">
                  <c:v>41.37</c:v>
                </c:pt>
                <c:pt idx="18">
                  <c:v>40.380000000000003</c:v>
                </c:pt>
                <c:pt idx="19">
                  <c:v>40.020000000000003</c:v>
                </c:pt>
                <c:pt idx="20">
                  <c:v>40.200000000000003</c:v>
                </c:pt>
                <c:pt idx="21">
                  <c:v>39.46</c:v>
                </c:pt>
                <c:pt idx="22">
                  <c:v>39.43</c:v>
                </c:pt>
                <c:pt idx="23">
                  <c:v>39.43</c:v>
                </c:pt>
                <c:pt idx="24">
                  <c:v>39.869999999999997</c:v>
                </c:pt>
                <c:pt idx="25">
                  <c:v>39.369999999999997</c:v>
                </c:pt>
                <c:pt idx="26">
                  <c:v>39.49</c:v>
                </c:pt>
                <c:pt idx="27">
                  <c:v>39.24</c:v>
                </c:pt>
                <c:pt idx="28">
                  <c:v>39.590000000000003</c:v>
                </c:pt>
                <c:pt idx="29">
                  <c:v>39.43</c:v>
                </c:pt>
                <c:pt idx="30">
                  <c:v>39.520000000000003</c:v>
                </c:pt>
                <c:pt idx="31">
                  <c:v>39.47</c:v>
                </c:pt>
                <c:pt idx="32">
                  <c:v>39.83</c:v>
                </c:pt>
                <c:pt idx="33">
                  <c:v>39.630000000000003</c:v>
                </c:pt>
                <c:pt idx="34">
                  <c:v>39.43</c:v>
                </c:pt>
                <c:pt idx="35">
                  <c:v>40.5</c:v>
                </c:pt>
                <c:pt idx="36">
                  <c:v>39.61</c:v>
                </c:pt>
                <c:pt idx="37">
                  <c:v>39.83</c:v>
                </c:pt>
                <c:pt idx="38">
                  <c:v>39.619999999999997</c:v>
                </c:pt>
                <c:pt idx="39">
                  <c:v>40.090000000000003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dbCAR!$F$19</c:f>
              <c:strCache>
                <c:ptCount val="1"/>
                <c:pt idx="0">
                  <c:v>Кравченко Женя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dbCAR!$B$20:$B$69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dbCAR!$F$20:$F$69</c:f>
              <c:numCache>
                <c:formatCode>0.00</c:formatCode>
                <c:ptCount val="50"/>
                <c:pt idx="0">
                  <c:v>39.61</c:v>
                </c:pt>
                <c:pt idx="1">
                  <c:v>39.85</c:v>
                </c:pt>
                <c:pt idx="2">
                  <c:v>40.58</c:v>
                </c:pt>
                <c:pt idx="3">
                  <c:v>40.32</c:v>
                </c:pt>
                <c:pt idx="4">
                  <c:v>39.479999999999997</c:v>
                </c:pt>
                <c:pt idx="5">
                  <c:v>39.590000000000003</c:v>
                </c:pt>
                <c:pt idx="6">
                  <c:v>39.74</c:v>
                </c:pt>
                <c:pt idx="7">
                  <c:v>40.130000000000003</c:v>
                </c:pt>
                <c:pt idx="8">
                  <c:v>39.520000000000003</c:v>
                </c:pt>
                <c:pt idx="9">
                  <c:v>39.31</c:v>
                </c:pt>
                <c:pt idx="10">
                  <c:v>39.49</c:v>
                </c:pt>
                <c:pt idx="11">
                  <c:v>39.49</c:v>
                </c:pt>
                <c:pt idx="12">
                  <c:v>39.43</c:v>
                </c:pt>
                <c:pt idx="13">
                  <c:v>39.32</c:v>
                </c:pt>
                <c:pt idx="14">
                  <c:v>39.81</c:v>
                </c:pt>
                <c:pt idx="15">
                  <c:v>39.51</c:v>
                </c:pt>
                <c:pt idx="16">
                  <c:v>39.57</c:v>
                </c:pt>
                <c:pt idx="17">
                  <c:v>39.520000000000003</c:v>
                </c:pt>
                <c:pt idx="18">
                  <c:v>39.409999999999997</c:v>
                </c:pt>
                <c:pt idx="19">
                  <c:v>39.200000000000003</c:v>
                </c:pt>
                <c:pt idx="20">
                  <c:v>39.61</c:v>
                </c:pt>
                <c:pt idx="21">
                  <c:v>39.4</c:v>
                </c:pt>
                <c:pt idx="22">
                  <c:v>39.33</c:v>
                </c:pt>
                <c:pt idx="23">
                  <c:v>39.58</c:v>
                </c:pt>
                <c:pt idx="24">
                  <c:v>39.549999999999997</c:v>
                </c:pt>
                <c:pt idx="25">
                  <c:v>39.49</c:v>
                </c:pt>
                <c:pt idx="26">
                  <c:v>39.340000000000003</c:v>
                </c:pt>
                <c:pt idx="27">
                  <c:v>40.32</c:v>
                </c:pt>
                <c:pt idx="28">
                  <c:v>39.340000000000003</c:v>
                </c:pt>
                <c:pt idx="29">
                  <c:v>39.29</c:v>
                </c:pt>
                <c:pt idx="30">
                  <c:v>39.33</c:v>
                </c:pt>
                <c:pt idx="31">
                  <c:v>39.36</c:v>
                </c:pt>
                <c:pt idx="32">
                  <c:v>39.340000000000003</c:v>
                </c:pt>
                <c:pt idx="33">
                  <c:v>39.17</c:v>
                </c:pt>
                <c:pt idx="34">
                  <c:v>40.35</c:v>
                </c:pt>
                <c:pt idx="35">
                  <c:v>39.35</c:v>
                </c:pt>
                <c:pt idx="36">
                  <c:v>39.44</c:v>
                </c:pt>
                <c:pt idx="37">
                  <c:v>39.22</c:v>
                </c:pt>
                <c:pt idx="38">
                  <c:v>39.61</c:v>
                </c:pt>
                <c:pt idx="39">
                  <c:v>39.33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852544"/>
        <c:axId val="255854080"/>
      </c:lineChart>
      <c:catAx>
        <c:axId val="25585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55854080"/>
        <c:crosses val="autoZero"/>
        <c:auto val="1"/>
        <c:lblAlgn val="ctr"/>
        <c:lblOffset val="100"/>
        <c:noMultiLvlLbl val="0"/>
      </c:catAx>
      <c:valAx>
        <c:axId val="255854080"/>
        <c:scaling>
          <c:orientation val="minMax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5585254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4.5637955063959734E-2"/>
          <c:y val="9.0684394515340758E-2"/>
          <c:w val="0.94985246207245511"/>
          <c:h val="0.82972610643497147"/>
        </c:manualLayout>
      </c:layout>
      <c:lineChart>
        <c:grouping val="standard"/>
        <c:varyColors val="0"/>
        <c:ser>
          <c:idx val="0"/>
          <c:order val="0"/>
          <c:tx>
            <c:strRef>
              <c:f>'Forza Team'!$C$19</c:f>
              <c:strCache>
                <c:ptCount val="1"/>
                <c:pt idx="0">
                  <c:v>Доценко Анатолий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'Forza Team'!$B$20:$B$69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'Forza Team'!$C$20:$C$69</c:f>
              <c:numCache>
                <c:formatCode>0.00</c:formatCode>
                <c:ptCount val="50"/>
                <c:pt idx="0">
                  <c:v>45.38</c:v>
                </c:pt>
                <c:pt idx="1">
                  <c:v>41.4</c:v>
                </c:pt>
                <c:pt idx="2">
                  <c:v>44</c:v>
                </c:pt>
                <c:pt idx="3">
                  <c:v>41.21</c:v>
                </c:pt>
                <c:pt idx="4">
                  <c:v>40.24</c:v>
                </c:pt>
                <c:pt idx="5">
                  <c:v>39.68</c:v>
                </c:pt>
                <c:pt idx="6">
                  <c:v>40.17</c:v>
                </c:pt>
                <c:pt idx="7">
                  <c:v>39.590000000000003</c:v>
                </c:pt>
                <c:pt idx="8">
                  <c:v>41.9</c:v>
                </c:pt>
                <c:pt idx="9">
                  <c:v>40.08</c:v>
                </c:pt>
                <c:pt idx="10">
                  <c:v>39.700000000000003</c:v>
                </c:pt>
                <c:pt idx="11">
                  <c:v>40.11</c:v>
                </c:pt>
                <c:pt idx="12">
                  <c:v>40</c:v>
                </c:pt>
                <c:pt idx="13">
                  <c:v>40.28</c:v>
                </c:pt>
                <c:pt idx="14">
                  <c:v>41.06</c:v>
                </c:pt>
                <c:pt idx="15">
                  <c:v>41.55</c:v>
                </c:pt>
                <c:pt idx="16">
                  <c:v>40.65</c:v>
                </c:pt>
                <c:pt idx="17">
                  <c:v>40.98</c:v>
                </c:pt>
                <c:pt idx="18">
                  <c:v>39.799999999999997</c:v>
                </c:pt>
                <c:pt idx="19">
                  <c:v>39.950000000000003</c:v>
                </c:pt>
                <c:pt idx="20">
                  <c:v>39.46</c:v>
                </c:pt>
                <c:pt idx="21">
                  <c:v>41.55</c:v>
                </c:pt>
                <c:pt idx="22">
                  <c:v>40.520000000000003</c:v>
                </c:pt>
                <c:pt idx="23">
                  <c:v>40.15</c:v>
                </c:pt>
                <c:pt idx="24">
                  <c:v>40.17</c:v>
                </c:pt>
                <c:pt idx="25">
                  <c:v>40.11</c:v>
                </c:pt>
                <c:pt idx="26">
                  <c:v>41.34</c:v>
                </c:pt>
                <c:pt idx="27">
                  <c:v>40.020000000000003</c:v>
                </c:pt>
                <c:pt idx="28">
                  <c:v>40.78</c:v>
                </c:pt>
                <c:pt idx="29">
                  <c:v>40.68</c:v>
                </c:pt>
                <c:pt idx="30">
                  <c:v>40.17</c:v>
                </c:pt>
                <c:pt idx="31">
                  <c:v>39.64</c:v>
                </c:pt>
                <c:pt idx="32">
                  <c:v>39.89</c:v>
                </c:pt>
                <c:pt idx="33">
                  <c:v>39.880000000000003</c:v>
                </c:pt>
                <c:pt idx="34">
                  <c:v>39.619999999999997</c:v>
                </c:pt>
                <c:pt idx="35">
                  <c:v>39.5</c:v>
                </c:pt>
                <c:pt idx="36">
                  <c:v>39.770000000000003</c:v>
                </c:pt>
                <c:pt idx="37">
                  <c:v>40.24</c:v>
                </c:pt>
                <c:pt idx="38">
                  <c:v>40.42</c:v>
                </c:pt>
                <c:pt idx="39">
                  <c:v>39.93</c:v>
                </c:pt>
                <c:pt idx="40">
                  <c:v>39.96</c:v>
                </c:pt>
                <c:pt idx="41">
                  <c:v>39.74</c:v>
                </c:pt>
                <c:pt idx="42">
                  <c:v>39.9</c:v>
                </c:pt>
                <c:pt idx="43">
                  <c:v>39.9</c:v>
                </c:pt>
                <c:pt idx="44">
                  <c:v>39.950000000000003</c:v>
                </c:pt>
                <c:pt idx="45">
                  <c:v>39.590000000000003</c:v>
                </c:pt>
                <c:pt idx="46">
                  <c:v>39.85</c:v>
                </c:pt>
                <c:pt idx="47">
                  <c:v>39.99</c:v>
                </c:pt>
                <c:pt idx="48">
                  <c:v>40.24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'Forza Team'!$D$19</c:f>
              <c:strCache>
                <c:ptCount val="1"/>
                <c:pt idx="0">
                  <c:v>Седнин Роман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'Forza Team'!$B$20:$B$69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'Forza Team'!$D$20:$D$69</c:f>
              <c:numCache>
                <c:formatCode>0.00</c:formatCode>
                <c:ptCount val="50"/>
                <c:pt idx="0">
                  <c:v>40.74</c:v>
                </c:pt>
                <c:pt idx="1">
                  <c:v>41.59</c:v>
                </c:pt>
                <c:pt idx="2">
                  <c:v>40.36</c:v>
                </c:pt>
                <c:pt idx="3">
                  <c:v>40.64</c:v>
                </c:pt>
                <c:pt idx="4">
                  <c:v>41.35</c:v>
                </c:pt>
                <c:pt idx="5">
                  <c:v>40.520000000000003</c:v>
                </c:pt>
                <c:pt idx="6">
                  <c:v>40.130000000000003</c:v>
                </c:pt>
                <c:pt idx="7">
                  <c:v>39.93</c:v>
                </c:pt>
                <c:pt idx="8">
                  <c:v>41.42</c:v>
                </c:pt>
                <c:pt idx="9">
                  <c:v>41.06</c:v>
                </c:pt>
                <c:pt idx="10">
                  <c:v>39.770000000000003</c:v>
                </c:pt>
                <c:pt idx="11">
                  <c:v>39.880000000000003</c:v>
                </c:pt>
                <c:pt idx="12">
                  <c:v>40.92</c:v>
                </c:pt>
                <c:pt idx="13">
                  <c:v>39.51</c:v>
                </c:pt>
                <c:pt idx="14">
                  <c:v>40.06</c:v>
                </c:pt>
                <c:pt idx="15">
                  <c:v>40.450000000000003</c:v>
                </c:pt>
                <c:pt idx="16">
                  <c:v>41.21</c:v>
                </c:pt>
                <c:pt idx="17">
                  <c:v>39.96</c:v>
                </c:pt>
                <c:pt idx="18">
                  <c:v>41.53</c:v>
                </c:pt>
                <c:pt idx="19">
                  <c:v>41.74</c:v>
                </c:pt>
                <c:pt idx="20">
                  <c:v>40.14</c:v>
                </c:pt>
                <c:pt idx="21">
                  <c:v>40.31</c:v>
                </c:pt>
                <c:pt idx="22">
                  <c:v>42</c:v>
                </c:pt>
                <c:pt idx="23">
                  <c:v>42.59</c:v>
                </c:pt>
                <c:pt idx="24">
                  <c:v>40.33</c:v>
                </c:pt>
                <c:pt idx="25">
                  <c:v>40.729999999999997</c:v>
                </c:pt>
                <c:pt idx="26">
                  <c:v>40.42</c:v>
                </c:pt>
                <c:pt idx="27">
                  <c:v>40.9</c:v>
                </c:pt>
                <c:pt idx="28">
                  <c:v>40.71</c:v>
                </c:pt>
                <c:pt idx="29">
                  <c:v>40.17</c:v>
                </c:pt>
                <c:pt idx="30">
                  <c:v>40.450000000000003</c:v>
                </c:pt>
                <c:pt idx="31">
                  <c:v>40.299999999999997</c:v>
                </c:pt>
                <c:pt idx="32">
                  <c:v>40.46</c:v>
                </c:pt>
                <c:pt idx="33">
                  <c:v>40.47</c:v>
                </c:pt>
                <c:pt idx="34">
                  <c:v>41.64</c:v>
                </c:pt>
                <c:pt idx="35">
                  <c:v>40.36</c:v>
                </c:pt>
                <c:pt idx="36">
                  <c:v>41.08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'Forza Team'!$E$19</c:f>
              <c:strCache>
                <c:ptCount val="1"/>
                <c:pt idx="0">
                  <c:v>Доценко Анатолий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'Forza Team'!$B$20:$B$69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'Forza Team'!$E$20:$E$69</c:f>
              <c:numCache>
                <c:formatCode>0.00</c:formatCode>
                <c:ptCount val="50"/>
                <c:pt idx="0">
                  <c:v>42.21</c:v>
                </c:pt>
                <c:pt idx="1">
                  <c:v>41.28</c:v>
                </c:pt>
                <c:pt idx="2">
                  <c:v>40.28</c:v>
                </c:pt>
                <c:pt idx="3">
                  <c:v>40.340000000000003</c:v>
                </c:pt>
                <c:pt idx="4">
                  <c:v>41.23</c:v>
                </c:pt>
                <c:pt idx="5">
                  <c:v>40.56</c:v>
                </c:pt>
                <c:pt idx="6">
                  <c:v>40.299999999999997</c:v>
                </c:pt>
                <c:pt idx="7">
                  <c:v>40.119999999999997</c:v>
                </c:pt>
                <c:pt idx="8">
                  <c:v>40.44</c:v>
                </c:pt>
                <c:pt idx="9">
                  <c:v>40.5</c:v>
                </c:pt>
                <c:pt idx="10">
                  <c:v>40.56</c:v>
                </c:pt>
                <c:pt idx="11">
                  <c:v>41.23</c:v>
                </c:pt>
                <c:pt idx="12">
                  <c:v>40.19</c:v>
                </c:pt>
                <c:pt idx="13">
                  <c:v>40.15</c:v>
                </c:pt>
                <c:pt idx="14">
                  <c:v>43.24</c:v>
                </c:pt>
                <c:pt idx="15">
                  <c:v>40.42</c:v>
                </c:pt>
                <c:pt idx="16">
                  <c:v>40.97</c:v>
                </c:pt>
                <c:pt idx="17">
                  <c:v>40.58</c:v>
                </c:pt>
                <c:pt idx="18">
                  <c:v>41.36</c:v>
                </c:pt>
                <c:pt idx="19">
                  <c:v>40.68</c:v>
                </c:pt>
                <c:pt idx="20">
                  <c:v>40.51</c:v>
                </c:pt>
                <c:pt idx="21">
                  <c:v>40.22</c:v>
                </c:pt>
                <c:pt idx="22">
                  <c:v>41.44</c:v>
                </c:pt>
                <c:pt idx="23">
                  <c:v>40.33</c:v>
                </c:pt>
                <c:pt idx="24">
                  <c:v>40.44</c:v>
                </c:pt>
                <c:pt idx="25">
                  <c:v>40.659999999999997</c:v>
                </c:pt>
                <c:pt idx="26">
                  <c:v>40.380000000000003</c:v>
                </c:pt>
                <c:pt idx="27">
                  <c:v>40.590000000000003</c:v>
                </c:pt>
                <c:pt idx="28">
                  <c:v>39.979999999999997</c:v>
                </c:pt>
                <c:pt idx="29">
                  <c:v>40.369999999999997</c:v>
                </c:pt>
                <c:pt idx="30">
                  <c:v>40.46</c:v>
                </c:pt>
                <c:pt idx="31">
                  <c:v>40.26</c:v>
                </c:pt>
                <c:pt idx="32">
                  <c:v>40.24</c:v>
                </c:pt>
                <c:pt idx="33">
                  <c:v>40.31</c:v>
                </c:pt>
                <c:pt idx="34">
                  <c:v>40.29</c:v>
                </c:pt>
                <c:pt idx="35">
                  <c:v>40.729999999999997</c:v>
                </c:pt>
                <c:pt idx="36">
                  <c:v>39.89</c:v>
                </c:pt>
                <c:pt idx="37">
                  <c:v>39.950000000000003</c:v>
                </c:pt>
                <c:pt idx="38">
                  <c:v>40.6</c:v>
                </c:pt>
                <c:pt idx="39">
                  <c:v>40.770000000000003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'Forza Team'!$F$19</c:f>
              <c:strCache>
                <c:ptCount val="1"/>
                <c:pt idx="0">
                  <c:v>Седнин Роман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'Forza Team'!$B$20:$B$69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'Forza Team'!$F$20:$F$69</c:f>
              <c:numCache>
                <c:formatCode>0.00</c:formatCode>
                <c:ptCount val="50"/>
                <c:pt idx="0">
                  <c:v>40.28</c:v>
                </c:pt>
                <c:pt idx="1">
                  <c:v>40.659999999999997</c:v>
                </c:pt>
                <c:pt idx="2">
                  <c:v>40.57</c:v>
                </c:pt>
                <c:pt idx="3">
                  <c:v>41.73</c:v>
                </c:pt>
                <c:pt idx="4">
                  <c:v>40.32</c:v>
                </c:pt>
                <c:pt idx="5">
                  <c:v>41.09</c:v>
                </c:pt>
                <c:pt idx="6">
                  <c:v>40.97</c:v>
                </c:pt>
                <c:pt idx="7">
                  <c:v>40.659999999999997</c:v>
                </c:pt>
                <c:pt idx="8">
                  <c:v>40.130000000000003</c:v>
                </c:pt>
                <c:pt idx="9">
                  <c:v>40.39</c:v>
                </c:pt>
                <c:pt idx="10">
                  <c:v>40.82</c:v>
                </c:pt>
                <c:pt idx="11">
                  <c:v>40.07</c:v>
                </c:pt>
                <c:pt idx="12">
                  <c:v>40</c:v>
                </c:pt>
                <c:pt idx="13">
                  <c:v>40.159999999999997</c:v>
                </c:pt>
                <c:pt idx="14">
                  <c:v>40.11</c:v>
                </c:pt>
                <c:pt idx="15">
                  <c:v>40.33</c:v>
                </c:pt>
                <c:pt idx="16">
                  <c:v>40.04</c:v>
                </c:pt>
                <c:pt idx="17">
                  <c:v>40.450000000000003</c:v>
                </c:pt>
                <c:pt idx="18">
                  <c:v>40.67</c:v>
                </c:pt>
                <c:pt idx="19">
                  <c:v>40.94</c:v>
                </c:pt>
                <c:pt idx="20">
                  <c:v>40.46</c:v>
                </c:pt>
                <c:pt idx="21">
                  <c:v>40.61</c:v>
                </c:pt>
                <c:pt idx="22">
                  <c:v>40.85</c:v>
                </c:pt>
                <c:pt idx="23">
                  <c:v>41.89</c:v>
                </c:pt>
                <c:pt idx="24">
                  <c:v>40.340000000000003</c:v>
                </c:pt>
                <c:pt idx="25">
                  <c:v>40.520000000000003</c:v>
                </c:pt>
                <c:pt idx="26">
                  <c:v>40.69</c:v>
                </c:pt>
                <c:pt idx="27">
                  <c:v>41.43</c:v>
                </c:pt>
                <c:pt idx="28">
                  <c:v>41.74</c:v>
                </c:pt>
                <c:pt idx="29">
                  <c:v>41.26</c:v>
                </c:pt>
                <c:pt idx="30">
                  <c:v>40.47</c:v>
                </c:pt>
                <c:pt idx="31">
                  <c:v>40.32</c:v>
                </c:pt>
                <c:pt idx="32">
                  <c:v>41.72</c:v>
                </c:pt>
                <c:pt idx="33">
                  <c:v>40.61</c:v>
                </c:pt>
                <c:pt idx="34">
                  <c:v>39.979999999999997</c:v>
                </c:pt>
                <c:pt idx="35">
                  <c:v>41.19</c:v>
                </c:pt>
                <c:pt idx="36">
                  <c:v>40.549999999999997</c:v>
                </c:pt>
                <c:pt idx="37">
                  <c:v>40.89</c:v>
                </c:pt>
                <c:pt idx="38">
                  <c:v>42.03</c:v>
                </c:pt>
                <c:pt idx="39">
                  <c:v>40.659999999999997</c:v>
                </c:pt>
                <c:pt idx="40">
                  <c:v>40.75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4831744"/>
        <c:axId val="264833280"/>
      </c:lineChart>
      <c:catAx>
        <c:axId val="26483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64833280"/>
        <c:crosses val="autoZero"/>
        <c:auto val="1"/>
        <c:lblAlgn val="ctr"/>
        <c:lblOffset val="100"/>
        <c:noMultiLvlLbl val="0"/>
      </c:catAx>
      <c:valAx>
        <c:axId val="264833280"/>
        <c:scaling>
          <c:orientation val="minMax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6483174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Fortune!$C$19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Fortune!$B$20:$B$80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Fortune!$C$20:$C$80</c:f>
              <c:numCache>
                <c:formatCode>0.00</c:formatCode>
                <c:ptCount val="61"/>
                <c:pt idx="0">
                  <c:v>44.81</c:v>
                </c:pt>
                <c:pt idx="1">
                  <c:v>43.33</c:v>
                </c:pt>
                <c:pt idx="2">
                  <c:v>40.11</c:v>
                </c:pt>
                <c:pt idx="3">
                  <c:v>40.049999999999997</c:v>
                </c:pt>
                <c:pt idx="4">
                  <c:v>39.85</c:v>
                </c:pt>
                <c:pt idx="5">
                  <c:v>41.04</c:v>
                </c:pt>
                <c:pt idx="6">
                  <c:v>40.21</c:v>
                </c:pt>
                <c:pt idx="7">
                  <c:v>42.6</c:v>
                </c:pt>
                <c:pt idx="8">
                  <c:v>40.32</c:v>
                </c:pt>
                <c:pt idx="9">
                  <c:v>39.96</c:v>
                </c:pt>
                <c:pt idx="10">
                  <c:v>39.96</c:v>
                </c:pt>
                <c:pt idx="11">
                  <c:v>39.880000000000003</c:v>
                </c:pt>
                <c:pt idx="12">
                  <c:v>39.94</c:v>
                </c:pt>
                <c:pt idx="13">
                  <c:v>39.82</c:v>
                </c:pt>
                <c:pt idx="14">
                  <c:v>40.07</c:v>
                </c:pt>
                <c:pt idx="15">
                  <c:v>39.950000000000003</c:v>
                </c:pt>
                <c:pt idx="16">
                  <c:v>39.840000000000003</c:v>
                </c:pt>
                <c:pt idx="17">
                  <c:v>39.950000000000003</c:v>
                </c:pt>
                <c:pt idx="18">
                  <c:v>40.049999999999997</c:v>
                </c:pt>
                <c:pt idx="19">
                  <c:v>39.96</c:v>
                </c:pt>
                <c:pt idx="20">
                  <c:v>39.78</c:v>
                </c:pt>
                <c:pt idx="21">
                  <c:v>40.25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Fortune!$D$19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Fortune!$B$20:$B$80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Fortune!$D$20:$D$80</c:f>
              <c:numCache>
                <c:formatCode>0.00</c:formatCode>
                <c:ptCount val="61"/>
                <c:pt idx="0">
                  <c:v>39.83</c:v>
                </c:pt>
                <c:pt idx="1">
                  <c:v>39.630000000000003</c:v>
                </c:pt>
                <c:pt idx="2">
                  <c:v>39.22</c:v>
                </c:pt>
                <c:pt idx="3">
                  <c:v>39.31</c:v>
                </c:pt>
                <c:pt idx="4">
                  <c:v>39.200000000000003</c:v>
                </c:pt>
                <c:pt idx="5">
                  <c:v>38.99</c:v>
                </c:pt>
                <c:pt idx="6">
                  <c:v>39.229999999999997</c:v>
                </c:pt>
                <c:pt idx="7">
                  <c:v>39.049999999999997</c:v>
                </c:pt>
                <c:pt idx="8">
                  <c:v>39.1</c:v>
                </c:pt>
                <c:pt idx="9">
                  <c:v>39.200000000000003</c:v>
                </c:pt>
                <c:pt idx="10">
                  <c:v>39.15</c:v>
                </c:pt>
                <c:pt idx="11">
                  <c:v>39.380000000000003</c:v>
                </c:pt>
                <c:pt idx="12">
                  <c:v>39.07</c:v>
                </c:pt>
                <c:pt idx="13">
                  <c:v>39.64</c:v>
                </c:pt>
                <c:pt idx="14">
                  <c:v>39.92</c:v>
                </c:pt>
                <c:pt idx="15">
                  <c:v>39.11</c:v>
                </c:pt>
                <c:pt idx="16">
                  <c:v>39.35</c:v>
                </c:pt>
                <c:pt idx="17">
                  <c:v>39.520000000000003</c:v>
                </c:pt>
                <c:pt idx="18">
                  <c:v>39.450000000000003</c:v>
                </c:pt>
                <c:pt idx="19">
                  <c:v>39.17</c:v>
                </c:pt>
                <c:pt idx="20">
                  <c:v>39.28</c:v>
                </c:pt>
                <c:pt idx="21">
                  <c:v>39.19</c:v>
                </c:pt>
                <c:pt idx="22">
                  <c:v>39.57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Fortune!$E$19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Fortune!$B$20:$B$80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Fortune!$E$20:$E$80</c:f>
              <c:numCache>
                <c:formatCode>0.00</c:formatCode>
                <c:ptCount val="61"/>
                <c:pt idx="0">
                  <c:v>39.450000000000003</c:v>
                </c:pt>
                <c:pt idx="1">
                  <c:v>39.479999999999997</c:v>
                </c:pt>
                <c:pt idx="2">
                  <c:v>39.15</c:v>
                </c:pt>
                <c:pt idx="3">
                  <c:v>39.07</c:v>
                </c:pt>
                <c:pt idx="4">
                  <c:v>39.229999999999997</c:v>
                </c:pt>
                <c:pt idx="5">
                  <c:v>39.28</c:v>
                </c:pt>
                <c:pt idx="6">
                  <c:v>39.24</c:v>
                </c:pt>
                <c:pt idx="7">
                  <c:v>39.450000000000003</c:v>
                </c:pt>
                <c:pt idx="8">
                  <c:v>39.32</c:v>
                </c:pt>
                <c:pt idx="9">
                  <c:v>39.17</c:v>
                </c:pt>
                <c:pt idx="10">
                  <c:v>39.1</c:v>
                </c:pt>
                <c:pt idx="11">
                  <c:v>39.15</c:v>
                </c:pt>
                <c:pt idx="12">
                  <c:v>39.17</c:v>
                </c:pt>
                <c:pt idx="13">
                  <c:v>39</c:v>
                </c:pt>
                <c:pt idx="14">
                  <c:v>39.130000000000003</c:v>
                </c:pt>
                <c:pt idx="15">
                  <c:v>39.119999999999997</c:v>
                </c:pt>
                <c:pt idx="16">
                  <c:v>39.18</c:v>
                </c:pt>
                <c:pt idx="17">
                  <c:v>39.18</c:v>
                </c:pt>
                <c:pt idx="18">
                  <c:v>39.18</c:v>
                </c:pt>
                <c:pt idx="19">
                  <c:v>39.42</c:v>
                </c:pt>
                <c:pt idx="20">
                  <c:v>39.21</c:v>
                </c:pt>
                <c:pt idx="21">
                  <c:v>39.17</c:v>
                </c:pt>
                <c:pt idx="22">
                  <c:v>39.17</c:v>
                </c:pt>
                <c:pt idx="23">
                  <c:v>39.1</c:v>
                </c:pt>
                <c:pt idx="24">
                  <c:v>39.130000000000003</c:v>
                </c:pt>
                <c:pt idx="25">
                  <c:v>39.1</c:v>
                </c:pt>
                <c:pt idx="26">
                  <c:v>39.17</c:v>
                </c:pt>
                <c:pt idx="27">
                  <c:v>39.1</c:v>
                </c:pt>
                <c:pt idx="28">
                  <c:v>39.229999999999997</c:v>
                </c:pt>
                <c:pt idx="29">
                  <c:v>39.25</c:v>
                </c:pt>
                <c:pt idx="30">
                  <c:v>39.22</c:v>
                </c:pt>
                <c:pt idx="31">
                  <c:v>39.159999999999997</c:v>
                </c:pt>
                <c:pt idx="32">
                  <c:v>39.049999999999997</c:v>
                </c:pt>
                <c:pt idx="33">
                  <c:v>39.24</c:v>
                </c:pt>
                <c:pt idx="34">
                  <c:v>39.17</c:v>
                </c:pt>
                <c:pt idx="35">
                  <c:v>38.869999999999997</c:v>
                </c:pt>
                <c:pt idx="36">
                  <c:v>39.369999999999997</c:v>
                </c:pt>
                <c:pt idx="37">
                  <c:v>39.25</c:v>
                </c:pt>
                <c:pt idx="38">
                  <c:v>39.200000000000003</c:v>
                </c:pt>
                <c:pt idx="39">
                  <c:v>39.19</c:v>
                </c:pt>
                <c:pt idx="40">
                  <c:v>39.26</c:v>
                </c:pt>
                <c:pt idx="41">
                  <c:v>39.119999999999997</c:v>
                </c:pt>
                <c:pt idx="42">
                  <c:v>39.049999999999997</c:v>
                </c:pt>
                <c:pt idx="43">
                  <c:v>39.340000000000003</c:v>
                </c:pt>
                <c:pt idx="44">
                  <c:v>39.22</c:v>
                </c:pt>
                <c:pt idx="45">
                  <c:v>39.18</c:v>
                </c:pt>
                <c:pt idx="46">
                  <c:v>39.25</c:v>
                </c:pt>
                <c:pt idx="47">
                  <c:v>39.06</c:v>
                </c:pt>
                <c:pt idx="48">
                  <c:v>39.11</c:v>
                </c:pt>
                <c:pt idx="49">
                  <c:v>39.270000000000003</c:v>
                </c:pt>
                <c:pt idx="50">
                  <c:v>39.18</c:v>
                </c:pt>
                <c:pt idx="51">
                  <c:v>39.39</c:v>
                </c:pt>
                <c:pt idx="52">
                  <c:v>39.24</c:v>
                </c:pt>
                <c:pt idx="53">
                  <c:v>40.19</c:v>
                </c:pt>
                <c:pt idx="54">
                  <c:v>39.909999999999997</c:v>
                </c:pt>
                <c:pt idx="55">
                  <c:v>39.19</c:v>
                </c:pt>
                <c:pt idx="56">
                  <c:v>39.33</c:v>
                </c:pt>
                <c:pt idx="57">
                  <c:v>38.96</c:v>
                </c:pt>
                <c:pt idx="58">
                  <c:v>39.4</c:v>
                </c:pt>
                <c:pt idx="59">
                  <c:v>39.229999999999997</c:v>
                </c:pt>
                <c:pt idx="60">
                  <c:v>39.58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Fortune!$F$19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Fortune!$B$20:$B$80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Fortune!$F$20:$F$80</c:f>
              <c:numCache>
                <c:formatCode>0.00</c:formatCode>
                <c:ptCount val="61"/>
                <c:pt idx="0">
                  <c:v>39.65</c:v>
                </c:pt>
                <c:pt idx="1">
                  <c:v>39.4</c:v>
                </c:pt>
                <c:pt idx="2">
                  <c:v>39.18</c:v>
                </c:pt>
                <c:pt idx="3">
                  <c:v>39.409999999999997</c:v>
                </c:pt>
                <c:pt idx="4">
                  <c:v>39.24</c:v>
                </c:pt>
                <c:pt idx="5">
                  <c:v>40.869999999999997</c:v>
                </c:pt>
                <c:pt idx="6">
                  <c:v>39.450000000000003</c:v>
                </c:pt>
                <c:pt idx="7">
                  <c:v>39.6</c:v>
                </c:pt>
                <c:pt idx="8">
                  <c:v>39.36</c:v>
                </c:pt>
                <c:pt idx="9">
                  <c:v>39.33</c:v>
                </c:pt>
                <c:pt idx="10">
                  <c:v>39.18</c:v>
                </c:pt>
                <c:pt idx="11">
                  <c:v>39.29</c:v>
                </c:pt>
                <c:pt idx="12">
                  <c:v>39.18</c:v>
                </c:pt>
                <c:pt idx="13">
                  <c:v>39.26</c:v>
                </c:pt>
                <c:pt idx="14">
                  <c:v>39.43</c:v>
                </c:pt>
                <c:pt idx="15">
                  <c:v>39.81</c:v>
                </c:pt>
                <c:pt idx="16">
                  <c:v>39.21</c:v>
                </c:pt>
                <c:pt idx="17">
                  <c:v>39.1</c:v>
                </c:pt>
                <c:pt idx="18">
                  <c:v>39.229999999999997</c:v>
                </c:pt>
                <c:pt idx="19">
                  <c:v>39.409999999999997</c:v>
                </c:pt>
                <c:pt idx="20">
                  <c:v>39.44</c:v>
                </c:pt>
                <c:pt idx="21">
                  <c:v>39.590000000000003</c:v>
                </c:pt>
                <c:pt idx="22">
                  <c:v>39.25</c:v>
                </c:pt>
                <c:pt idx="23">
                  <c:v>39.590000000000003</c:v>
                </c:pt>
                <c:pt idx="24">
                  <c:v>39.31</c:v>
                </c:pt>
                <c:pt idx="25">
                  <c:v>39.32</c:v>
                </c:pt>
                <c:pt idx="26">
                  <c:v>39.17</c:v>
                </c:pt>
                <c:pt idx="27">
                  <c:v>39.799999999999997</c:v>
                </c:pt>
                <c:pt idx="28">
                  <c:v>39.79</c:v>
                </c:pt>
                <c:pt idx="29">
                  <c:v>39.409999999999997</c:v>
                </c:pt>
                <c:pt idx="30">
                  <c:v>39.380000000000003</c:v>
                </c:pt>
                <c:pt idx="31">
                  <c:v>39.520000000000003</c:v>
                </c:pt>
                <c:pt idx="32">
                  <c:v>39.57</c:v>
                </c:pt>
                <c:pt idx="33">
                  <c:v>39.69</c:v>
                </c:pt>
                <c:pt idx="34">
                  <c:v>39.380000000000003</c:v>
                </c:pt>
                <c:pt idx="35">
                  <c:v>41.03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8526080"/>
        <c:axId val="348527616"/>
      </c:lineChart>
      <c:catAx>
        <c:axId val="348526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48527616"/>
        <c:crosses val="autoZero"/>
        <c:auto val="1"/>
        <c:lblAlgn val="ctr"/>
        <c:lblOffset val="100"/>
        <c:noMultiLvlLbl val="0"/>
      </c:catAx>
      <c:valAx>
        <c:axId val="348527616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4852608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609600</xdr:colOff>
      <xdr:row>15</xdr:row>
      <xdr:rowOff>50800</xdr:rowOff>
    </xdr:from>
    <xdr:to>
      <xdr:col>20</xdr:col>
      <xdr:colOff>101600</xdr:colOff>
      <xdr:row>46</xdr:row>
      <xdr:rowOff>12700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25400</xdr:colOff>
      <xdr:row>14</xdr:row>
      <xdr:rowOff>76200</xdr:rowOff>
    </xdr:from>
    <xdr:to>
      <xdr:col>20</xdr:col>
      <xdr:colOff>152400</xdr:colOff>
      <xdr:row>45</xdr:row>
      <xdr:rowOff>50800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14</xdr:row>
      <xdr:rowOff>114300</xdr:rowOff>
    </xdr:from>
    <xdr:to>
      <xdr:col>20</xdr:col>
      <xdr:colOff>355600</xdr:colOff>
      <xdr:row>45</xdr:row>
      <xdr:rowOff>76200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14</xdr:row>
      <xdr:rowOff>63500</xdr:rowOff>
    </xdr:from>
    <xdr:to>
      <xdr:col>20</xdr:col>
      <xdr:colOff>215900</xdr:colOff>
      <xdr:row>46</xdr:row>
      <xdr:rowOff>165100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444500</xdr:colOff>
      <xdr:row>14</xdr:row>
      <xdr:rowOff>114300</xdr:rowOff>
    </xdr:from>
    <xdr:to>
      <xdr:col>20</xdr:col>
      <xdr:colOff>139700</xdr:colOff>
      <xdr:row>44</xdr:row>
      <xdr:rowOff>38100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16</xdr:row>
      <xdr:rowOff>0</xdr:rowOff>
    </xdr:from>
    <xdr:to>
      <xdr:col>20</xdr:col>
      <xdr:colOff>127000</xdr:colOff>
      <xdr:row>46</xdr:row>
      <xdr:rowOff>165100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18</xdr:row>
      <xdr:rowOff>0</xdr:rowOff>
    </xdr:from>
    <xdr:to>
      <xdr:col>20</xdr:col>
      <xdr:colOff>127000</xdr:colOff>
      <xdr:row>48</xdr:row>
      <xdr:rowOff>165100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18</xdr:row>
      <xdr:rowOff>0</xdr:rowOff>
    </xdr:from>
    <xdr:to>
      <xdr:col>20</xdr:col>
      <xdr:colOff>127000</xdr:colOff>
      <xdr:row>48</xdr:row>
      <xdr:rowOff>165100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16</xdr:row>
      <xdr:rowOff>38100</xdr:rowOff>
    </xdr:from>
    <xdr:to>
      <xdr:col>20</xdr:col>
      <xdr:colOff>165100</xdr:colOff>
      <xdr:row>47</xdr:row>
      <xdr:rowOff>12700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18</xdr:row>
      <xdr:rowOff>0</xdr:rowOff>
    </xdr:from>
    <xdr:to>
      <xdr:col>20</xdr:col>
      <xdr:colOff>127000</xdr:colOff>
      <xdr:row>48</xdr:row>
      <xdr:rowOff>165100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18</xdr:row>
      <xdr:rowOff>0</xdr:rowOff>
    </xdr:from>
    <xdr:to>
      <xdr:col>20</xdr:col>
      <xdr:colOff>127000</xdr:colOff>
      <xdr:row>48</xdr:row>
      <xdr:rowOff>165100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workbookViewId="0">
      <selection activeCell="K10" sqref="K9:L10"/>
    </sheetView>
  </sheetViews>
  <sheetFormatPr defaultRowHeight="15" x14ac:dyDescent="0.2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87" t="s">
        <v>61</v>
      </c>
      <c r="B1" s="87"/>
      <c r="C1" s="87"/>
      <c r="D1" s="87"/>
      <c r="E1" s="87"/>
      <c r="F1" s="87"/>
      <c r="G1" s="87"/>
      <c r="H1" s="87"/>
      <c r="I1" s="87"/>
      <c r="J1" s="87"/>
    </row>
    <row r="2" spans="1:12" ht="17.25" x14ac:dyDescent="0.3">
      <c r="A2" s="88" t="s">
        <v>62</v>
      </c>
      <c r="B2" s="88"/>
      <c r="C2" s="88"/>
      <c r="D2" s="88"/>
      <c r="E2" s="88"/>
      <c r="F2" s="88"/>
      <c r="G2" s="88"/>
      <c r="H2" s="88"/>
      <c r="I2" s="88"/>
      <c r="J2" s="88"/>
    </row>
    <row r="3" spans="1:12" ht="6" customHeight="1" thickBot="1" x14ac:dyDescent="0.3"/>
    <row r="4" spans="1:12" s="3" customFormat="1" ht="15" customHeight="1" x14ac:dyDescent="0.25">
      <c r="A4" s="89" t="s">
        <v>0</v>
      </c>
      <c r="B4" s="91" t="s">
        <v>1</v>
      </c>
      <c r="C4" s="93" t="s">
        <v>2</v>
      </c>
      <c r="D4" s="95" t="s">
        <v>3</v>
      </c>
      <c r="E4" s="96"/>
      <c r="F4" s="97" t="s">
        <v>4</v>
      </c>
      <c r="G4" s="98"/>
      <c r="H4" s="91"/>
      <c r="I4" s="95" t="s">
        <v>5</v>
      </c>
      <c r="J4" s="96"/>
    </row>
    <row r="5" spans="1:12" s="8" customFormat="1" ht="15.75" thickBot="1" x14ac:dyDescent="0.3">
      <c r="A5" s="90"/>
      <c r="B5" s="92"/>
      <c r="C5" s="94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166">
        <v>1</v>
      </c>
      <c r="B6" s="178" t="s">
        <v>87</v>
      </c>
      <c r="C6" s="169">
        <v>10</v>
      </c>
      <c r="D6" s="9">
        <v>39.08</v>
      </c>
      <c r="E6" s="10">
        <v>1</v>
      </c>
      <c r="F6" s="173">
        <v>177</v>
      </c>
      <c r="G6" s="182" t="s">
        <v>138</v>
      </c>
      <c r="H6" s="183" t="s">
        <v>139</v>
      </c>
      <c r="I6" s="11">
        <v>38.840000000000003</v>
      </c>
      <c r="J6" s="10">
        <v>66</v>
      </c>
    </row>
    <row r="7" spans="1:12" s="3" customFormat="1" ht="24.95" customHeight="1" x14ac:dyDescent="0.25">
      <c r="A7" s="167">
        <v>2</v>
      </c>
      <c r="B7" s="179" t="s">
        <v>84</v>
      </c>
      <c r="C7" s="170">
        <v>2</v>
      </c>
      <c r="D7" s="12">
        <v>39.31</v>
      </c>
      <c r="E7" s="13">
        <v>5</v>
      </c>
      <c r="F7" s="174">
        <v>177</v>
      </c>
      <c r="G7" s="15">
        <v>8.4499999999999993</v>
      </c>
      <c r="H7" s="16">
        <f>G7</f>
        <v>8.4499999999999993</v>
      </c>
      <c r="I7" s="17">
        <v>38.65</v>
      </c>
      <c r="J7" s="13">
        <v>100</v>
      </c>
    </row>
    <row r="8" spans="1:12" s="3" customFormat="1" ht="24.95" customHeight="1" x14ac:dyDescent="0.25">
      <c r="A8" s="167">
        <v>3</v>
      </c>
      <c r="B8" s="179" t="s">
        <v>133</v>
      </c>
      <c r="C8" s="170">
        <v>9</v>
      </c>
      <c r="D8" s="12">
        <v>39.25</v>
      </c>
      <c r="E8" s="13">
        <v>4</v>
      </c>
      <c r="F8" s="174">
        <v>177</v>
      </c>
      <c r="G8" s="18">
        <v>15.86</v>
      </c>
      <c r="H8" s="16">
        <f>G8-G7</f>
        <v>7.41</v>
      </c>
      <c r="I8" s="14">
        <v>38.770000000000003</v>
      </c>
      <c r="J8" s="13">
        <v>68</v>
      </c>
    </row>
    <row r="9" spans="1:12" s="3" customFormat="1" ht="24.95" customHeight="1" x14ac:dyDescent="0.25">
      <c r="A9" s="167">
        <v>4</v>
      </c>
      <c r="B9" s="179" t="s">
        <v>70</v>
      </c>
      <c r="C9" s="170">
        <v>6</v>
      </c>
      <c r="D9" s="12">
        <v>39.49</v>
      </c>
      <c r="E9" s="13">
        <v>7</v>
      </c>
      <c r="F9" s="174">
        <v>177</v>
      </c>
      <c r="G9" s="19">
        <v>20.95</v>
      </c>
      <c r="H9" s="16">
        <f>G9-G8</f>
        <v>5.09</v>
      </c>
      <c r="I9" s="17">
        <v>38.53</v>
      </c>
      <c r="J9" s="13">
        <v>147</v>
      </c>
      <c r="L9" s="20"/>
    </row>
    <row r="10" spans="1:12" s="3" customFormat="1" ht="24.95" customHeight="1" x14ac:dyDescent="0.25">
      <c r="A10" s="167">
        <v>5</v>
      </c>
      <c r="B10" s="179" t="s">
        <v>79</v>
      </c>
      <c r="C10" s="170">
        <v>8</v>
      </c>
      <c r="D10" s="12">
        <v>39.15</v>
      </c>
      <c r="E10" s="13">
        <v>2</v>
      </c>
      <c r="F10" s="174">
        <v>177</v>
      </c>
      <c r="G10" s="18">
        <v>25.48</v>
      </c>
      <c r="H10" s="16">
        <f>G10-G9</f>
        <v>4.5300000000000011</v>
      </c>
      <c r="I10" s="17">
        <v>38.93</v>
      </c>
      <c r="J10" s="13">
        <v>167</v>
      </c>
    </row>
    <row r="11" spans="1:12" s="3" customFormat="1" ht="24.95" customHeight="1" x14ac:dyDescent="0.25">
      <c r="A11" s="167">
        <v>6</v>
      </c>
      <c r="B11" s="179" t="s">
        <v>134</v>
      </c>
      <c r="C11" s="170">
        <v>5</v>
      </c>
      <c r="D11" s="12">
        <v>39.53</v>
      </c>
      <c r="E11" s="13">
        <v>8</v>
      </c>
      <c r="F11" s="175">
        <v>176</v>
      </c>
      <c r="G11" s="184" t="s">
        <v>140</v>
      </c>
      <c r="H11" s="188" t="s">
        <v>140</v>
      </c>
      <c r="I11" s="17">
        <v>38.78</v>
      </c>
      <c r="J11" s="13">
        <v>136</v>
      </c>
    </row>
    <row r="12" spans="1:12" s="3" customFormat="1" ht="24.95" customHeight="1" x14ac:dyDescent="0.25">
      <c r="A12" s="167">
        <v>7</v>
      </c>
      <c r="B12" s="180" t="s">
        <v>135</v>
      </c>
      <c r="C12" s="171">
        <v>3</v>
      </c>
      <c r="D12" s="22">
        <v>39.405000000000001</v>
      </c>
      <c r="E12" s="23">
        <v>6</v>
      </c>
      <c r="F12" s="176">
        <v>175</v>
      </c>
      <c r="G12" s="185" t="s">
        <v>141</v>
      </c>
      <c r="H12" s="25">
        <v>15</v>
      </c>
      <c r="I12" s="21">
        <v>39.14</v>
      </c>
      <c r="J12" s="13">
        <v>92</v>
      </c>
    </row>
    <row r="13" spans="1:12" s="3" customFormat="1" ht="24.95" customHeight="1" x14ac:dyDescent="0.25">
      <c r="A13" s="167">
        <v>8</v>
      </c>
      <c r="B13" s="179" t="s">
        <v>136</v>
      </c>
      <c r="C13" s="170">
        <v>4</v>
      </c>
      <c r="D13" s="26">
        <v>39.655000000000001</v>
      </c>
      <c r="E13" s="13">
        <v>10</v>
      </c>
      <c r="F13" s="175">
        <v>175</v>
      </c>
      <c r="G13" s="185" t="s">
        <v>141</v>
      </c>
      <c r="H13" s="16">
        <v>21</v>
      </c>
      <c r="I13" s="17">
        <v>38.979999999999997</v>
      </c>
      <c r="J13" s="13">
        <v>161</v>
      </c>
    </row>
    <row r="14" spans="1:12" s="3" customFormat="1" ht="24.95" customHeight="1" x14ac:dyDescent="0.25">
      <c r="A14" s="167">
        <v>9</v>
      </c>
      <c r="B14" s="179" t="s">
        <v>94</v>
      </c>
      <c r="C14" s="170">
        <v>11</v>
      </c>
      <c r="D14" s="12">
        <v>39.56</v>
      </c>
      <c r="E14" s="13">
        <v>9</v>
      </c>
      <c r="F14" s="174">
        <v>174</v>
      </c>
      <c r="G14" s="185" t="s">
        <v>142</v>
      </c>
      <c r="H14" s="25">
        <v>14</v>
      </c>
      <c r="I14" s="17">
        <v>39.17</v>
      </c>
      <c r="J14" s="13">
        <v>65</v>
      </c>
    </row>
    <row r="15" spans="1:12" ht="24" customHeight="1" x14ac:dyDescent="0.25">
      <c r="A15" s="167">
        <v>10</v>
      </c>
      <c r="B15" s="179" t="s">
        <v>104</v>
      </c>
      <c r="C15" s="170">
        <v>1</v>
      </c>
      <c r="D15" s="12">
        <v>40.21</v>
      </c>
      <c r="E15" s="13">
        <v>11</v>
      </c>
      <c r="F15" s="174">
        <v>170</v>
      </c>
      <c r="G15" s="186" t="s">
        <v>143</v>
      </c>
      <c r="H15" s="189" t="s">
        <v>145</v>
      </c>
      <c r="I15" s="24">
        <v>39.46</v>
      </c>
      <c r="J15" s="23">
        <v>21</v>
      </c>
    </row>
    <row r="16" spans="1:12" ht="23.25" customHeight="1" thickBot="1" x14ac:dyDescent="0.3">
      <c r="A16" s="168">
        <v>11</v>
      </c>
      <c r="B16" s="181" t="s">
        <v>137</v>
      </c>
      <c r="C16" s="172">
        <v>7</v>
      </c>
      <c r="D16" s="27">
        <v>39.174999999999997</v>
      </c>
      <c r="E16" s="28">
        <v>3</v>
      </c>
      <c r="F16" s="177">
        <v>148</v>
      </c>
      <c r="G16" s="187" t="s">
        <v>144</v>
      </c>
      <c r="H16" s="190" t="s">
        <v>146</v>
      </c>
      <c r="I16" s="27">
        <v>38.869999999999997</v>
      </c>
      <c r="J16" s="28">
        <v>78</v>
      </c>
    </row>
    <row r="17" spans="1:1" ht="5.25" customHeight="1" x14ac:dyDescent="0.25">
      <c r="A17" s="29"/>
    </row>
    <row r="18" spans="1:1" s="2" customFormat="1" x14ac:dyDescent="0.25">
      <c r="A18" s="29"/>
    </row>
    <row r="19" spans="1:1" s="2" customFormat="1" x14ac:dyDescent="0.25">
      <c r="A19" s="29"/>
    </row>
    <row r="20" spans="1:1" s="2" customFormat="1" x14ac:dyDescent="0.25">
      <c r="A20" s="29"/>
    </row>
    <row r="21" spans="1:1" s="2" customFormat="1" ht="6.75" customHeight="1" x14ac:dyDescent="0.25">
      <c r="A21" s="29"/>
    </row>
    <row r="22" spans="1:1" s="2" customFormat="1" x14ac:dyDescent="0.25">
      <c r="A22" s="29"/>
    </row>
    <row r="23" spans="1:1" s="2" customFormat="1" x14ac:dyDescent="0.25">
      <c r="A23" s="30"/>
    </row>
    <row r="24" spans="1:1" s="2" customFormat="1" x14ac:dyDescent="0.25">
      <c r="A24" s="30"/>
    </row>
    <row r="25" spans="1:1" s="2" customFormat="1" ht="6.75" customHeight="1" x14ac:dyDescent="0.25">
      <c r="A25" s="30"/>
    </row>
    <row r="26" spans="1:1" s="2" customFormat="1" x14ac:dyDescent="0.25">
      <c r="A26" s="30"/>
    </row>
    <row r="27" spans="1:1" s="2" customFormat="1" x14ac:dyDescent="0.25">
      <c r="A27" s="30"/>
    </row>
    <row r="28" spans="1:1" s="2" customFormat="1" x14ac:dyDescent="0.25">
      <c r="A28" s="30"/>
    </row>
    <row r="29" spans="1:1" s="2" customFormat="1" x14ac:dyDescent="0.25">
      <c r="A29" s="30"/>
    </row>
    <row r="30" spans="1:1" s="2" customFormat="1" ht="7.5" customHeight="1" x14ac:dyDescent="0.25">
      <c r="A30" s="29"/>
    </row>
    <row r="31" spans="1:1" s="2" customFormat="1" x14ac:dyDescent="0.25">
      <c r="A31" s="29"/>
    </row>
    <row r="32" spans="1:1" s="2" customFormat="1" x14ac:dyDescent="0.25">
      <c r="A32" s="29"/>
    </row>
    <row r="33" spans="1:1" s="2" customFormat="1" x14ac:dyDescent="0.25">
      <c r="A33" s="29"/>
    </row>
    <row r="34" spans="1:1" s="2" customFormat="1" ht="6.75" customHeight="1" x14ac:dyDescent="0.25"/>
    <row r="35" spans="1:1" s="2" customFormat="1" x14ac:dyDescent="0.25">
      <c r="A35" s="29"/>
    </row>
    <row r="36" spans="1:1" s="2" customFormat="1" x14ac:dyDescent="0.25">
      <c r="A36" s="29"/>
    </row>
  </sheetData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28"/>
  <sheetViews>
    <sheetView topLeftCell="A5" zoomScale="50" zoomScaleNormal="50" workbookViewId="0">
      <selection activeCell="B21" sqref="B21:B22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6384" width="9.140625" style="1"/>
  </cols>
  <sheetData>
    <row r="1" spans="1:16" ht="48" customHeight="1" x14ac:dyDescent="0.25">
      <c r="A1" s="99" t="s">
        <v>63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</row>
    <row r="2" spans="1:16" ht="5.25" customHeight="1" x14ac:dyDescent="0.25"/>
    <row r="3" spans="1:16" ht="19.5" customHeight="1" x14ac:dyDescent="0.35">
      <c r="A3" s="100" t="s">
        <v>12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</row>
    <row r="4" spans="1:16" ht="15.75" customHeight="1" thickBot="1" x14ac:dyDescent="0.35">
      <c r="A4" s="31"/>
      <c r="B4" s="31"/>
      <c r="C4" s="31"/>
      <c r="D4" s="31"/>
      <c r="E4" s="31"/>
      <c r="F4" s="31"/>
      <c r="G4" s="31"/>
      <c r="H4" s="31"/>
      <c r="I4" s="31"/>
      <c r="J4" s="31"/>
    </row>
    <row r="5" spans="1:16" s="2" customFormat="1" ht="30" customHeight="1" x14ac:dyDescent="0.25">
      <c r="A5" s="101" t="s">
        <v>2</v>
      </c>
      <c r="B5" s="103" t="s">
        <v>1</v>
      </c>
      <c r="C5" s="104" t="s">
        <v>13</v>
      </c>
      <c r="D5" s="105" t="s">
        <v>14</v>
      </c>
      <c r="E5" s="106" t="s">
        <v>15</v>
      </c>
      <c r="F5" s="106" t="s">
        <v>16</v>
      </c>
      <c r="G5" s="107" t="s">
        <v>17</v>
      </c>
      <c r="H5" s="105"/>
      <c r="I5" s="105"/>
      <c r="J5" s="108"/>
      <c r="K5" s="108"/>
      <c r="L5" s="109"/>
    </row>
    <row r="6" spans="1:16" s="2" customFormat="1" ht="30" customHeight="1" thickBot="1" x14ac:dyDescent="0.3">
      <c r="A6" s="102"/>
      <c r="B6" s="135"/>
      <c r="C6" s="136"/>
      <c r="D6" s="137"/>
      <c r="E6" s="138"/>
      <c r="F6" s="138"/>
      <c r="G6" s="139" t="s">
        <v>18</v>
      </c>
      <c r="H6" s="140" t="s">
        <v>6</v>
      </c>
      <c r="I6" s="140" t="s">
        <v>19</v>
      </c>
      <c r="J6" s="141" t="s">
        <v>20</v>
      </c>
      <c r="K6" s="142" t="s">
        <v>21</v>
      </c>
      <c r="L6" s="85" t="s">
        <v>7</v>
      </c>
    </row>
    <row r="7" spans="1:16" s="3" customFormat="1" ht="30" customHeight="1" x14ac:dyDescent="0.25">
      <c r="A7" s="110">
        <v>1</v>
      </c>
      <c r="B7" s="110" t="s">
        <v>104</v>
      </c>
      <c r="C7" s="151" t="s">
        <v>102</v>
      </c>
      <c r="D7" s="150" t="s">
        <v>22</v>
      </c>
      <c r="E7" s="33">
        <v>70.5</v>
      </c>
      <c r="F7" s="154"/>
      <c r="G7" s="158">
        <v>2</v>
      </c>
      <c r="H7" s="149">
        <v>40.090000000000003</v>
      </c>
      <c r="I7" s="34">
        <f>F7/80</f>
        <v>0</v>
      </c>
      <c r="J7" s="34">
        <f t="shared" ref="J7:J28" si="0">H7-I7</f>
        <v>40.090000000000003</v>
      </c>
      <c r="K7" s="112">
        <f>AVERAGE(J7:J8)</f>
        <v>40.21</v>
      </c>
      <c r="L7" s="114">
        <v>11</v>
      </c>
    </row>
    <row r="8" spans="1:16" s="3" customFormat="1" ht="30" customHeight="1" x14ac:dyDescent="0.25">
      <c r="A8" s="111"/>
      <c r="B8" s="111"/>
      <c r="C8" s="152" t="s">
        <v>101</v>
      </c>
      <c r="D8" s="36" t="s">
        <v>23</v>
      </c>
      <c r="E8" s="38">
        <v>72.900000000000006</v>
      </c>
      <c r="F8" s="35"/>
      <c r="G8" s="159">
        <v>3</v>
      </c>
      <c r="H8" s="144">
        <v>40.33</v>
      </c>
      <c r="I8" s="38">
        <f>F8/80</f>
        <v>0</v>
      </c>
      <c r="J8" s="38">
        <f t="shared" si="0"/>
        <v>40.33</v>
      </c>
      <c r="K8" s="113"/>
      <c r="L8" s="115"/>
    </row>
    <row r="9" spans="1:16" s="3" customFormat="1" ht="30" customHeight="1" x14ac:dyDescent="0.25">
      <c r="A9" s="116">
        <v>2</v>
      </c>
      <c r="B9" s="111" t="s">
        <v>84</v>
      </c>
      <c r="C9" s="152" t="s">
        <v>85</v>
      </c>
      <c r="D9" s="36" t="s">
        <v>24</v>
      </c>
      <c r="E9" s="38">
        <v>72.599999999999994</v>
      </c>
      <c r="F9" s="35"/>
      <c r="G9" s="159">
        <v>3</v>
      </c>
      <c r="H9" s="144">
        <v>39.229999999999997</v>
      </c>
      <c r="I9" s="38">
        <f t="shared" ref="I9:I28" si="1">F9/80</f>
        <v>0</v>
      </c>
      <c r="J9" s="38">
        <f t="shared" si="0"/>
        <v>39.229999999999997</v>
      </c>
      <c r="K9" s="113">
        <f>AVERAGE(J9:J10)</f>
        <v>39.31</v>
      </c>
      <c r="L9" s="115">
        <v>5</v>
      </c>
    </row>
    <row r="10" spans="1:16" s="3" customFormat="1" ht="30" customHeight="1" x14ac:dyDescent="0.25">
      <c r="A10" s="111"/>
      <c r="B10" s="111"/>
      <c r="C10" s="152" t="s">
        <v>86</v>
      </c>
      <c r="D10" s="36" t="s">
        <v>25</v>
      </c>
      <c r="E10" s="38">
        <v>69</v>
      </c>
      <c r="F10" s="35"/>
      <c r="G10" s="159">
        <v>4</v>
      </c>
      <c r="H10" s="144">
        <v>39.39</v>
      </c>
      <c r="I10" s="38">
        <f t="shared" si="1"/>
        <v>0</v>
      </c>
      <c r="J10" s="38">
        <f t="shared" si="0"/>
        <v>39.39</v>
      </c>
      <c r="K10" s="113"/>
      <c r="L10" s="115"/>
    </row>
    <row r="11" spans="1:16" s="3" customFormat="1" ht="30" customHeight="1" x14ac:dyDescent="0.25">
      <c r="A11" s="111">
        <v>3</v>
      </c>
      <c r="B11" s="111" t="s">
        <v>67</v>
      </c>
      <c r="C11" s="152" t="s">
        <v>68</v>
      </c>
      <c r="D11" s="36" t="s">
        <v>26</v>
      </c>
      <c r="E11" s="145">
        <v>81</v>
      </c>
      <c r="F11" s="35"/>
      <c r="G11" s="159">
        <v>6</v>
      </c>
      <c r="H11" s="144">
        <v>39.35</v>
      </c>
      <c r="I11" s="38">
        <f t="shared" si="1"/>
        <v>0</v>
      </c>
      <c r="J11" s="38">
        <f t="shared" si="0"/>
        <v>39.35</v>
      </c>
      <c r="K11" s="113">
        <f>AVERAGE(J11:J12)</f>
        <v>39.405000000000001</v>
      </c>
      <c r="L11" s="115">
        <v>6</v>
      </c>
    </row>
    <row r="12" spans="1:16" s="3" customFormat="1" ht="30" customHeight="1" x14ac:dyDescent="0.25">
      <c r="A12" s="111"/>
      <c r="B12" s="111"/>
      <c r="C12" s="152" t="s">
        <v>69</v>
      </c>
      <c r="D12" s="36" t="s">
        <v>27</v>
      </c>
      <c r="E12" s="145">
        <v>73.2</v>
      </c>
      <c r="F12" s="35"/>
      <c r="G12" s="159">
        <v>7</v>
      </c>
      <c r="H12" s="144">
        <v>39.46</v>
      </c>
      <c r="I12" s="38">
        <f t="shared" si="1"/>
        <v>0</v>
      </c>
      <c r="J12" s="38">
        <f t="shared" si="0"/>
        <v>39.46</v>
      </c>
      <c r="K12" s="113"/>
      <c r="L12" s="115"/>
    </row>
    <row r="13" spans="1:16" s="3" customFormat="1" ht="30" customHeight="1" x14ac:dyDescent="0.25">
      <c r="A13" s="116">
        <v>4</v>
      </c>
      <c r="B13" s="111" t="s">
        <v>91</v>
      </c>
      <c r="C13" s="152" t="s">
        <v>92</v>
      </c>
      <c r="D13" s="36" t="s">
        <v>28</v>
      </c>
      <c r="E13" s="145">
        <v>80.2</v>
      </c>
      <c r="F13" s="35"/>
      <c r="G13" s="159">
        <v>7</v>
      </c>
      <c r="H13" s="144">
        <v>39.93</v>
      </c>
      <c r="I13" s="38">
        <f t="shared" si="1"/>
        <v>0</v>
      </c>
      <c r="J13" s="38">
        <f t="shared" si="0"/>
        <v>39.93</v>
      </c>
      <c r="K13" s="113">
        <f>AVERAGE(J13:J14)</f>
        <v>39.655000000000001</v>
      </c>
      <c r="L13" s="115">
        <v>10</v>
      </c>
      <c r="N13" s="3" t="s">
        <v>29</v>
      </c>
    </row>
    <row r="14" spans="1:16" s="3" customFormat="1" ht="30" customHeight="1" x14ac:dyDescent="0.25">
      <c r="A14" s="111"/>
      <c r="B14" s="111"/>
      <c r="C14" s="152" t="s">
        <v>93</v>
      </c>
      <c r="D14" s="36" t="s">
        <v>30</v>
      </c>
      <c r="E14" s="145">
        <v>90.2</v>
      </c>
      <c r="F14" s="35">
        <v>16</v>
      </c>
      <c r="G14" s="159">
        <v>8</v>
      </c>
      <c r="H14" s="144">
        <v>39.58</v>
      </c>
      <c r="I14" s="38">
        <f t="shared" si="1"/>
        <v>0.2</v>
      </c>
      <c r="J14" s="38">
        <f t="shared" si="0"/>
        <v>39.379999999999995</v>
      </c>
      <c r="K14" s="113"/>
      <c r="L14" s="115"/>
      <c r="P14" s="3" t="s">
        <v>29</v>
      </c>
    </row>
    <row r="15" spans="1:16" s="3" customFormat="1" ht="30" customHeight="1" x14ac:dyDescent="0.25">
      <c r="A15" s="111">
        <v>5</v>
      </c>
      <c r="B15" s="111" t="s">
        <v>64</v>
      </c>
      <c r="C15" s="152" t="s">
        <v>66</v>
      </c>
      <c r="D15" s="36" t="s">
        <v>31</v>
      </c>
      <c r="E15" s="38">
        <v>80.599999999999994</v>
      </c>
      <c r="F15" s="35"/>
      <c r="G15" s="159">
        <v>9</v>
      </c>
      <c r="H15" s="144">
        <v>39.43</v>
      </c>
      <c r="I15" s="38">
        <f t="shared" si="1"/>
        <v>0</v>
      </c>
      <c r="J15" s="38">
        <f t="shared" si="0"/>
        <v>39.43</v>
      </c>
      <c r="K15" s="113">
        <f>AVERAGE(J15:J16)</f>
        <v>39.53</v>
      </c>
      <c r="L15" s="115">
        <v>8</v>
      </c>
    </row>
    <row r="16" spans="1:16" s="3" customFormat="1" ht="30" customHeight="1" x14ac:dyDescent="0.25">
      <c r="A16" s="111"/>
      <c r="B16" s="111"/>
      <c r="C16" s="152" t="s">
        <v>65</v>
      </c>
      <c r="D16" s="36" t="s">
        <v>32</v>
      </c>
      <c r="E16" s="38">
        <v>78</v>
      </c>
      <c r="F16" s="35"/>
      <c r="G16" s="159">
        <v>8</v>
      </c>
      <c r="H16" s="144">
        <v>39.630000000000003</v>
      </c>
      <c r="I16" s="38">
        <f t="shared" si="1"/>
        <v>0</v>
      </c>
      <c r="J16" s="38">
        <f t="shared" si="0"/>
        <v>39.630000000000003</v>
      </c>
      <c r="K16" s="113"/>
      <c r="L16" s="115"/>
    </row>
    <row r="17" spans="1:16" ht="27.75" customHeight="1" x14ac:dyDescent="0.25">
      <c r="A17" s="111">
        <v>6</v>
      </c>
      <c r="B17" s="111" t="s">
        <v>70</v>
      </c>
      <c r="C17" s="152" t="s">
        <v>71</v>
      </c>
      <c r="D17" s="36" t="s">
        <v>33</v>
      </c>
      <c r="E17" s="143" t="s">
        <v>73</v>
      </c>
      <c r="F17" s="155"/>
      <c r="G17" s="160">
        <v>10</v>
      </c>
      <c r="H17" s="146">
        <v>39.04</v>
      </c>
      <c r="I17" s="38">
        <f t="shared" si="1"/>
        <v>0</v>
      </c>
      <c r="J17" s="38">
        <f t="shared" si="0"/>
        <v>39.04</v>
      </c>
      <c r="K17" s="113">
        <f>AVERAGE(J17:J18)</f>
        <v>39.489999999999995</v>
      </c>
      <c r="L17" s="115">
        <v>7</v>
      </c>
    </row>
    <row r="18" spans="1:16" ht="27.75" customHeight="1" x14ac:dyDescent="0.25">
      <c r="A18" s="111"/>
      <c r="B18" s="111"/>
      <c r="C18" s="152" t="s">
        <v>72</v>
      </c>
      <c r="D18" s="36" t="s">
        <v>34</v>
      </c>
      <c r="E18" s="143" t="s">
        <v>78</v>
      </c>
      <c r="F18" s="155"/>
      <c r="G18" s="160">
        <v>9</v>
      </c>
      <c r="H18" s="146">
        <v>39.94</v>
      </c>
      <c r="I18" s="38">
        <f t="shared" si="1"/>
        <v>0</v>
      </c>
      <c r="J18" s="38">
        <f t="shared" si="0"/>
        <v>39.94</v>
      </c>
      <c r="K18" s="113"/>
      <c r="L18" s="115"/>
    </row>
    <row r="19" spans="1:16" ht="29.25" customHeight="1" x14ac:dyDescent="0.3">
      <c r="A19" s="116">
        <v>7</v>
      </c>
      <c r="B19" s="111" t="s">
        <v>137</v>
      </c>
      <c r="C19" s="152" t="s">
        <v>74</v>
      </c>
      <c r="D19" s="36" t="s">
        <v>35</v>
      </c>
      <c r="E19" s="143" t="s">
        <v>77</v>
      </c>
      <c r="F19" s="155"/>
      <c r="G19" s="160">
        <v>10</v>
      </c>
      <c r="H19" s="146">
        <v>39.35</v>
      </c>
      <c r="I19" s="38">
        <f t="shared" si="1"/>
        <v>0</v>
      </c>
      <c r="J19" s="38">
        <f t="shared" si="0"/>
        <v>39.35</v>
      </c>
      <c r="K19" s="113">
        <f>AVERAGE(J19:J20)</f>
        <v>39.174999999999997</v>
      </c>
      <c r="L19" s="115">
        <v>3</v>
      </c>
      <c r="P19" s="37"/>
    </row>
    <row r="20" spans="1:16" ht="29.25" customHeight="1" x14ac:dyDescent="0.3">
      <c r="A20" s="111"/>
      <c r="B20" s="111"/>
      <c r="C20" s="152" t="s">
        <v>75</v>
      </c>
      <c r="D20" s="36" t="s">
        <v>36</v>
      </c>
      <c r="E20" s="143" t="s">
        <v>76</v>
      </c>
      <c r="F20" s="155"/>
      <c r="G20" s="160">
        <v>13</v>
      </c>
      <c r="H20" s="146">
        <v>39</v>
      </c>
      <c r="I20" s="38">
        <f t="shared" si="1"/>
        <v>0</v>
      </c>
      <c r="J20" s="38">
        <f t="shared" si="0"/>
        <v>39</v>
      </c>
      <c r="K20" s="113"/>
      <c r="L20" s="115"/>
      <c r="P20" s="37"/>
    </row>
    <row r="21" spans="1:16" ht="29.25" customHeight="1" x14ac:dyDescent="0.25">
      <c r="A21" s="111">
        <v>8</v>
      </c>
      <c r="B21" s="111" t="s">
        <v>79</v>
      </c>
      <c r="C21" s="152" t="s">
        <v>80</v>
      </c>
      <c r="D21" s="36" t="s">
        <v>37</v>
      </c>
      <c r="E21" s="143" t="s">
        <v>83</v>
      </c>
      <c r="F21" s="155">
        <v>8</v>
      </c>
      <c r="G21" s="160">
        <v>21</v>
      </c>
      <c r="H21" s="146">
        <v>39.299999999999997</v>
      </c>
      <c r="I21" s="38">
        <f t="shared" si="1"/>
        <v>0.1</v>
      </c>
      <c r="J21" s="38">
        <f t="shared" si="0"/>
        <v>39.199999999999996</v>
      </c>
      <c r="K21" s="113">
        <f>AVERAGE(J21:J22)</f>
        <v>39.15</v>
      </c>
      <c r="L21" s="115">
        <v>2</v>
      </c>
    </row>
    <row r="22" spans="1:16" ht="29.25" customHeight="1" x14ac:dyDescent="0.25">
      <c r="A22" s="111"/>
      <c r="B22" s="111"/>
      <c r="C22" s="152" t="s">
        <v>81</v>
      </c>
      <c r="D22" s="36" t="s">
        <v>38</v>
      </c>
      <c r="E22" s="143" t="s">
        <v>96</v>
      </c>
      <c r="F22" s="155"/>
      <c r="G22" s="160">
        <v>33</v>
      </c>
      <c r="H22" s="146">
        <v>39.1</v>
      </c>
      <c r="I22" s="38">
        <f t="shared" si="1"/>
        <v>0</v>
      </c>
      <c r="J22" s="38">
        <f t="shared" si="0"/>
        <v>39.1</v>
      </c>
      <c r="K22" s="113"/>
      <c r="L22" s="115"/>
    </row>
    <row r="23" spans="1:16" ht="29.25" customHeight="1" x14ac:dyDescent="0.25">
      <c r="A23" s="116">
        <v>9</v>
      </c>
      <c r="B23" s="111" t="s">
        <v>97</v>
      </c>
      <c r="C23" s="152" t="s">
        <v>98</v>
      </c>
      <c r="D23" s="36" t="s">
        <v>39</v>
      </c>
      <c r="E23" s="143" t="s">
        <v>83</v>
      </c>
      <c r="F23" s="155">
        <v>8</v>
      </c>
      <c r="G23" s="160">
        <v>69</v>
      </c>
      <c r="H23" s="146">
        <v>39.24</v>
      </c>
      <c r="I23" s="38">
        <f t="shared" si="1"/>
        <v>0.1</v>
      </c>
      <c r="J23" s="38">
        <f t="shared" si="0"/>
        <v>39.14</v>
      </c>
      <c r="K23" s="113">
        <f t="shared" ref="K23" si="2">AVERAGE(J23:J24)</f>
        <v>39.25</v>
      </c>
      <c r="L23" s="115">
        <v>4</v>
      </c>
    </row>
    <row r="24" spans="1:16" ht="29.25" customHeight="1" x14ac:dyDescent="0.25">
      <c r="A24" s="120"/>
      <c r="B24" s="111"/>
      <c r="C24" s="152" t="s">
        <v>100</v>
      </c>
      <c r="D24" s="36" t="s">
        <v>40</v>
      </c>
      <c r="E24" s="143" t="s">
        <v>103</v>
      </c>
      <c r="F24" s="155"/>
      <c r="G24" s="160">
        <v>33</v>
      </c>
      <c r="H24" s="146">
        <v>39.36</v>
      </c>
      <c r="I24" s="38">
        <f t="shared" si="1"/>
        <v>0</v>
      </c>
      <c r="J24" s="38">
        <f t="shared" si="0"/>
        <v>39.36</v>
      </c>
      <c r="K24" s="113"/>
      <c r="L24" s="115"/>
    </row>
    <row r="25" spans="1:16" ht="29.25" customHeight="1" x14ac:dyDescent="0.25">
      <c r="A25" s="111">
        <v>10</v>
      </c>
      <c r="B25" s="111" t="s">
        <v>87</v>
      </c>
      <c r="C25" s="152" t="s">
        <v>88</v>
      </c>
      <c r="D25" s="36" t="s">
        <v>41</v>
      </c>
      <c r="E25" s="143" t="s">
        <v>90</v>
      </c>
      <c r="F25" s="155"/>
      <c r="G25" s="160">
        <v>2</v>
      </c>
      <c r="H25" s="146">
        <v>38.99</v>
      </c>
      <c r="I25" s="38">
        <f t="shared" si="1"/>
        <v>0</v>
      </c>
      <c r="J25" s="38">
        <f t="shared" si="0"/>
        <v>38.99</v>
      </c>
      <c r="K25" s="113">
        <f t="shared" ref="K25:K27" si="3">AVERAGE(J25:J26)</f>
        <v>39.08</v>
      </c>
      <c r="L25" s="115">
        <v>1</v>
      </c>
    </row>
    <row r="26" spans="1:16" ht="27" customHeight="1" thickBot="1" x14ac:dyDescent="0.3">
      <c r="A26" s="121"/>
      <c r="B26" s="111"/>
      <c r="C26" s="152" t="s">
        <v>89</v>
      </c>
      <c r="D26" s="36" t="s">
        <v>42</v>
      </c>
      <c r="E26" s="143" t="s">
        <v>82</v>
      </c>
      <c r="F26" s="155">
        <v>8</v>
      </c>
      <c r="G26" s="160">
        <v>1</v>
      </c>
      <c r="H26" s="146">
        <v>39.270000000000003</v>
      </c>
      <c r="I26" s="38">
        <f t="shared" si="1"/>
        <v>0.1</v>
      </c>
      <c r="J26" s="38">
        <f t="shared" si="0"/>
        <v>39.17</v>
      </c>
      <c r="K26" s="113"/>
      <c r="L26" s="115"/>
    </row>
    <row r="27" spans="1:16" ht="35.25" customHeight="1" x14ac:dyDescent="0.25">
      <c r="A27" s="117">
        <v>11</v>
      </c>
      <c r="B27" s="111" t="s">
        <v>94</v>
      </c>
      <c r="C27" s="152" t="s">
        <v>95</v>
      </c>
      <c r="D27" s="36" t="s">
        <v>43</v>
      </c>
      <c r="E27" s="147">
        <v>72.5</v>
      </c>
      <c r="F27" s="156"/>
      <c r="G27" s="161">
        <v>6</v>
      </c>
      <c r="H27" s="148">
        <v>39.22</v>
      </c>
      <c r="I27" s="38">
        <f t="shared" si="1"/>
        <v>0</v>
      </c>
      <c r="J27" s="38">
        <f t="shared" si="0"/>
        <v>39.22</v>
      </c>
      <c r="K27" s="113">
        <f t="shared" si="3"/>
        <v>39.56</v>
      </c>
      <c r="L27" s="115">
        <v>9</v>
      </c>
    </row>
    <row r="28" spans="1:16" ht="33.75" customHeight="1" thickBot="1" x14ac:dyDescent="0.3">
      <c r="A28" s="118"/>
      <c r="B28" s="121"/>
      <c r="C28" s="153" t="s">
        <v>99</v>
      </c>
      <c r="D28" s="39" t="s">
        <v>44</v>
      </c>
      <c r="E28" s="32">
        <v>73</v>
      </c>
      <c r="F28" s="157"/>
      <c r="G28" s="162">
        <v>69</v>
      </c>
      <c r="H28" s="32">
        <v>39.9</v>
      </c>
      <c r="I28" s="40">
        <f t="shared" si="1"/>
        <v>0</v>
      </c>
      <c r="J28" s="40">
        <f t="shared" si="0"/>
        <v>39.9</v>
      </c>
      <c r="K28" s="119"/>
      <c r="L28" s="122"/>
    </row>
  </sheetData>
  <mergeCells count="53">
    <mergeCell ref="A27:A28"/>
    <mergeCell ref="B27:B28"/>
    <mergeCell ref="K27:K28"/>
    <mergeCell ref="L27:L28"/>
    <mergeCell ref="A23:A24"/>
    <mergeCell ref="B23:B24"/>
    <mergeCell ref="K23:K24"/>
    <mergeCell ref="L23:L24"/>
    <mergeCell ref="A25:A26"/>
    <mergeCell ref="B25:B26"/>
    <mergeCell ref="K25:K26"/>
    <mergeCell ref="L25:L26"/>
    <mergeCell ref="A19:A20"/>
    <mergeCell ref="B19:B20"/>
    <mergeCell ref="K19:K20"/>
    <mergeCell ref="L19:L20"/>
    <mergeCell ref="A21:A22"/>
    <mergeCell ref="B21:B22"/>
    <mergeCell ref="K21:K22"/>
    <mergeCell ref="L21:L22"/>
    <mergeCell ref="A15:A16"/>
    <mergeCell ref="B15:B16"/>
    <mergeCell ref="K15:K16"/>
    <mergeCell ref="L15:L16"/>
    <mergeCell ref="A17:A18"/>
    <mergeCell ref="B17:B18"/>
    <mergeCell ref="K17:K18"/>
    <mergeCell ref="L17:L18"/>
    <mergeCell ref="A11:A12"/>
    <mergeCell ref="B11:B12"/>
    <mergeCell ref="K11:K12"/>
    <mergeCell ref="L11:L12"/>
    <mergeCell ref="A13:A14"/>
    <mergeCell ref="B13:B14"/>
    <mergeCell ref="K13:K14"/>
    <mergeCell ref="L13:L14"/>
    <mergeCell ref="A7:A8"/>
    <mergeCell ref="B7:B8"/>
    <mergeCell ref="K7:K8"/>
    <mergeCell ref="L7:L8"/>
    <mergeCell ref="A9:A10"/>
    <mergeCell ref="B9:B10"/>
    <mergeCell ref="K9:K10"/>
    <mergeCell ref="L9:L10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6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topLeftCell="A18" zoomScale="75" zoomScaleNormal="75" workbookViewId="0">
      <selection activeCell="B17" sqref="B17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2" spans="1:16" ht="18.75" x14ac:dyDescent="0.3">
      <c r="A2" s="123" t="s">
        <v>60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</row>
    <row r="3" spans="1:16" ht="7.5" customHeight="1" x14ac:dyDescent="0.25"/>
    <row r="4" spans="1:16" ht="17.25" x14ac:dyDescent="0.3">
      <c r="A4" s="88" t="s">
        <v>87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</row>
    <row r="5" spans="1:16" ht="7.5" customHeight="1" x14ac:dyDescent="0.25"/>
    <row r="6" spans="1:16" s="2" customFormat="1" ht="20.25" customHeight="1" x14ac:dyDescent="0.25">
      <c r="A6" s="124" t="s">
        <v>45</v>
      </c>
      <c r="B6" s="125" t="s">
        <v>13</v>
      </c>
      <c r="C6" s="126" t="s">
        <v>18</v>
      </c>
      <c r="D6" s="125" t="s">
        <v>46</v>
      </c>
      <c r="E6" s="128" t="s">
        <v>47</v>
      </c>
      <c r="F6" s="130" t="s">
        <v>48</v>
      </c>
      <c r="G6" s="131"/>
      <c r="H6" s="131"/>
      <c r="I6" s="132"/>
      <c r="J6" s="133" t="s">
        <v>49</v>
      </c>
      <c r="K6" s="124" t="s">
        <v>50</v>
      </c>
      <c r="L6" s="124"/>
      <c r="M6" s="41"/>
      <c r="N6" s="41"/>
    </row>
    <row r="7" spans="1:16" s="2" customFormat="1" ht="27.75" customHeight="1" x14ac:dyDescent="0.25">
      <c r="A7" s="124"/>
      <c r="B7" s="125"/>
      <c r="C7" s="127"/>
      <c r="D7" s="125"/>
      <c r="E7" s="129"/>
      <c r="F7" s="42" t="s">
        <v>51</v>
      </c>
      <c r="G7" s="42" t="s">
        <v>52</v>
      </c>
      <c r="H7" s="42" t="s">
        <v>53</v>
      </c>
      <c r="I7" s="43" t="s">
        <v>54</v>
      </c>
      <c r="J7" s="134"/>
      <c r="K7" s="44" t="s">
        <v>55</v>
      </c>
      <c r="L7" s="44" t="s">
        <v>56</v>
      </c>
      <c r="M7" s="45" t="s">
        <v>57</v>
      </c>
      <c r="N7" s="45" t="s">
        <v>58</v>
      </c>
    </row>
    <row r="8" spans="1:16" s="3" customFormat="1" ht="30" customHeight="1" x14ac:dyDescent="0.25">
      <c r="A8" s="46">
        <v>1</v>
      </c>
      <c r="B8" s="47" t="s">
        <v>88</v>
      </c>
      <c r="C8" s="48">
        <v>69</v>
      </c>
      <c r="D8" s="48">
        <v>23</v>
      </c>
      <c r="E8" s="49">
        <f>D8</f>
        <v>23</v>
      </c>
      <c r="F8" s="83">
        <f>MIN(C18:C98)</f>
        <v>39.06</v>
      </c>
      <c r="G8" s="50">
        <f>AVERAGE(C18:C98)</f>
        <v>39.386956521739137</v>
      </c>
      <c r="H8" s="51">
        <v>7</v>
      </c>
      <c r="I8" s="52">
        <f>G8-F8</f>
        <v>0.32695652173913459</v>
      </c>
      <c r="J8" s="53">
        <v>1.0497685185185186E-2</v>
      </c>
      <c r="K8" s="53">
        <f>J8</f>
        <v>1.0497685185185186E-2</v>
      </c>
      <c r="L8" s="54">
        <f>K8</f>
        <v>1.0497685185185186E-2</v>
      </c>
      <c r="M8" s="55" t="s">
        <v>170</v>
      </c>
      <c r="N8" s="56">
        <v>-8</v>
      </c>
      <c r="O8" s="164" t="s">
        <v>108</v>
      </c>
      <c r="P8" s="58"/>
    </row>
    <row r="9" spans="1:16" s="3" customFormat="1" ht="30" customHeight="1" thickBot="1" x14ac:dyDescent="0.3">
      <c r="A9" s="46">
        <v>2</v>
      </c>
      <c r="B9" s="47" t="s">
        <v>89</v>
      </c>
      <c r="C9" s="48">
        <v>33</v>
      </c>
      <c r="D9" s="48">
        <v>50</v>
      </c>
      <c r="E9" s="49">
        <f>D9-D8</f>
        <v>27</v>
      </c>
      <c r="F9" s="202">
        <f>MIN(D18:D98)</f>
        <v>39.1</v>
      </c>
      <c r="G9" s="84">
        <f>AVERAGE(D18:D98)</f>
        <v>39.44384615384616</v>
      </c>
      <c r="H9" s="51">
        <v>1</v>
      </c>
      <c r="I9" s="52">
        <f>G9-F9</f>
        <v>0.34384615384615813</v>
      </c>
      <c r="J9" s="53">
        <v>2.3854166666666666E-2</v>
      </c>
      <c r="K9" s="53">
        <f>J9-J8</f>
        <v>1.335648148148148E-2</v>
      </c>
      <c r="L9" s="53">
        <f>K9</f>
        <v>1.335648148148148E-2</v>
      </c>
      <c r="M9" s="55" t="s">
        <v>171</v>
      </c>
      <c r="N9" s="56"/>
      <c r="O9" s="57"/>
      <c r="P9" s="58"/>
    </row>
    <row r="10" spans="1:16" s="3" customFormat="1" ht="30" customHeight="1" thickBot="1" x14ac:dyDescent="0.3">
      <c r="A10" s="46">
        <v>3</v>
      </c>
      <c r="B10" s="47" t="s">
        <v>89</v>
      </c>
      <c r="C10" s="59">
        <v>6</v>
      </c>
      <c r="D10" s="48">
        <v>111</v>
      </c>
      <c r="E10" s="49">
        <f>D10-D9</f>
        <v>61</v>
      </c>
      <c r="F10" s="196">
        <f>MIN(E18:E98)</f>
        <v>38.840000000000003</v>
      </c>
      <c r="G10" s="191">
        <f>AVERAGE(E18:E98)</f>
        <v>39.260833333333345</v>
      </c>
      <c r="H10" s="51">
        <v>3</v>
      </c>
      <c r="I10" s="52">
        <f>G10-F10</f>
        <v>0.42083333333334139</v>
      </c>
      <c r="J10" s="53">
        <v>5.2673611111111109E-2</v>
      </c>
      <c r="K10" s="53">
        <f>J10-J9</f>
        <v>2.8819444444444443E-2</v>
      </c>
      <c r="L10" s="54">
        <f>K10+K9</f>
        <v>4.2175925925925922E-2</v>
      </c>
      <c r="M10" s="55" t="s">
        <v>172</v>
      </c>
      <c r="N10" s="56"/>
      <c r="O10" s="20"/>
    </row>
    <row r="11" spans="1:16" s="3" customFormat="1" ht="30" customHeight="1" thickBot="1" x14ac:dyDescent="0.3">
      <c r="A11" s="60" t="s">
        <v>59</v>
      </c>
      <c r="B11" s="61" t="s">
        <v>88</v>
      </c>
      <c r="C11" s="62">
        <v>69</v>
      </c>
      <c r="D11" s="62">
        <v>177</v>
      </c>
      <c r="E11" s="49">
        <f>D11-D10</f>
        <v>66</v>
      </c>
      <c r="F11" s="194">
        <f>MIN(F18:F98)</f>
        <v>38.869999999999997</v>
      </c>
      <c r="G11" s="204">
        <f>AVERAGE(F18:F98)</f>
        <v>39.183538461538454</v>
      </c>
      <c r="H11" s="199">
        <v>10</v>
      </c>
      <c r="I11" s="63">
        <f>G11-F11</f>
        <v>0.31353846153845666</v>
      </c>
      <c r="J11" s="64">
        <v>8.3668981481481483E-2</v>
      </c>
      <c r="K11" s="65">
        <f>J11-J10</f>
        <v>3.0995370370370375E-2</v>
      </c>
      <c r="L11" s="64">
        <f>K11+K8</f>
        <v>4.1493055555555561E-2</v>
      </c>
      <c r="M11" s="55"/>
      <c r="N11" s="56"/>
    </row>
    <row r="12" spans="1:16" s="3" customFormat="1" ht="30" customHeight="1" x14ac:dyDescent="0.25">
      <c r="A12" s="66"/>
      <c r="B12" s="67"/>
      <c r="C12" s="68"/>
      <c r="D12" s="68"/>
      <c r="E12" s="68"/>
      <c r="F12" s="82">
        <f>AVERAGE(F8,F11)</f>
        <v>38.965000000000003</v>
      </c>
      <c r="G12" s="201">
        <f>AVERAGE(G8,G11)</f>
        <v>39.285247491638799</v>
      </c>
      <c r="H12" s="201" t="s">
        <v>129</v>
      </c>
      <c r="I12" s="69">
        <f>AVERAGE(I8,I11)</f>
        <v>0.32024749163879562</v>
      </c>
      <c r="J12" s="68"/>
      <c r="K12" s="68"/>
      <c r="L12" s="68"/>
      <c r="M12" s="70"/>
      <c r="N12" s="70"/>
    </row>
    <row r="13" spans="1:16" ht="27.75" customHeight="1" x14ac:dyDescent="0.25">
      <c r="A13" s="71"/>
      <c r="B13" s="71"/>
      <c r="C13" s="71"/>
      <c r="D13" s="72"/>
      <c r="E13" s="73"/>
      <c r="F13" s="74">
        <f>AVERAGE(F8,F9)</f>
        <v>39.08</v>
      </c>
      <c r="G13" s="75">
        <f>AVERAGE(G8,G9)</f>
        <v>39.415401337792645</v>
      </c>
      <c r="H13" s="75" t="s">
        <v>130</v>
      </c>
      <c r="I13" s="76">
        <f>AVERAGE(I8,I9)</f>
        <v>0.33540133779264636</v>
      </c>
      <c r="J13" s="73"/>
      <c r="K13" s="73" t="s">
        <v>29</v>
      </c>
      <c r="L13" s="73"/>
      <c r="M13" s="70"/>
      <c r="N13" s="70"/>
    </row>
    <row r="14" spans="1:16" ht="30" customHeight="1" thickBot="1" x14ac:dyDescent="0.3">
      <c r="A14" s="77"/>
      <c r="B14" s="77"/>
      <c r="C14" s="77"/>
      <c r="D14" s="73"/>
      <c r="E14" s="73"/>
      <c r="F14" s="78">
        <f>AVERAGE(F8:F11)</f>
        <v>38.967500000000001</v>
      </c>
      <c r="G14" s="79">
        <f>AVERAGE(G8:G11)</f>
        <v>39.318793617614276</v>
      </c>
      <c r="H14" s="80"/>
      <c r="I14" s="81">
        <f>AVERAGE(I8:I11)</f>
        <v>0.35129361761427269</v>
      </c>
      <c r="J14" s="73"/>
      <c r="K14" s="73"/>
      <c r="L14" s="73"/>
      <c r="M14" s="77"/>
      <c r="N14" s="77"/>
    </row>
    <row r="17" spans="2:14" ht="15.75" thickBot="1" x14ac:dyDescent="0.3">
      <c r="B17" s="215"/>
      <c r="C17" s="211" t="str">
        <f>B8</f>
        <v>Бахмацкий Олег</v>
      </c>
      <c r="D17" s="211" t="str">
        <f>B9</f>
        <v>Тыщенко Миша</v>
      </c>
      <c r="E17" s="214" t="str">
        <f>B10</f>
        <v>Тыщенко Миша</v>
      </c>
      <c r="F17" s="211" t="str">
        <f>B11</f>
        <v>Бахмацкий Олег</v>
      </c>
      <c r="M17" s="2"/>
      <c r="N17" s="2"/>
    </row>
    <row r="18" spans="2:14" x14ac:dyDescent="0.25">
      <c r="B18" s="1">
        <v>1</v>
      </c>
      <c r="C18" s="227">
        <v>42.63</v>
      </c>
      <c r="D18" s="218">
        <v>39.78</v>
      </c>
      <c r="E18" s="218">
        <v>39.11</v>
      </c>
      <c r="F18" s="219">
        <v>39.22</v>
      </c>
      <c r="M18" s="3"/>
      <c r="N18" s="3"/>
    </row>
    <row r="19" spans="2:14" x14ac:dyDescent="0.25">
      <c r="B19" s="1">
        <v>2</v>
      </c>
      <c r="C19" s="228">
        <v>39.51</v>
      </c>
      <c r="D19" s="221">
        <v>39.549999999999997</v>
      </c>
      <c r="E19" s="221">
        <v>39.25</v>
      </c>
      <c r="F19" s="222">
        <v>39.42</v>
      </c>
      <c r="M19" s="3"/>
      <c r="N19" s="3"/>
    </row>
    <row r="20" spans="2:14" x14ac:dyDescent="0.25">
      <c r="B20" s="1">
        <v>3</v>
      </c>
      <c r="C20" s="228">
        <v>39.799999999999997</v>
      </c>
      <c r="D20" s="223">
        <v>39.43</v>
      </c>
      <c r="E20" s="221">
        <v>39.07</v>
      </c>
      <c r="F20" s="222">
        <v>39.33</v>
      </c>
      <c r="M20" s="3"/>
      <c r="N20" s="3"/>
    </row>
    <row r="21" spans="2:14" x14ac:dyDescent="0.25">
      <c r="B21" s="1">
        <v>4</v>
      </c>
      <c r="C21" s="228">
        <v>39.590000000000003</v>
      </c>
      <c r="D21" s="221">
        <v>39.44</v>
      </c>
      <c r="E21" s="221">
        <v>38.869999999999997</v>
      </c>
      <c r="F21" s="222">
        <v>39.17</v>
      </c>
    </row>
    <row r="22" spans="2:14" x14ac:dyDescent="0.25">
      <c r="B22" s="1">
        <v>5</v>
      </c>
      <c r="C22" s="228">
        <v>39.29</v>
      </c>
      <c r="D22" s="221">
        <v>39.520000000000003</v>
      </c>
      <c r="E22" s="221">
        <v>39.17</v>
      </c>
      <c r="F22" s="222">
        <v>39.1</v>
      </c>
    </row>
    <row r="23" spans="2:14" x14ac:dyDescent="0.25">
      <c r="B23" s="1">
        <v>6</v>
      </c>
      <c r="C23" s="228">
        <v>39.19</v>
      </c>
      <c r="D23" s="221">
        <v>39.33</v>
      </c>
      <c r="E23" s="221">
        <v>39.24</v>
      </c>
      <c r="F23" s="222">
        <v>39.409999999999997</v>
      </c>
    </row>
    <row r="24" spans="2:14" x14ac:dyDescent="0.25">
      <c r="B24" s="1">
        <v>7</v>
      </c>
      <c r="C24" s="228">
        <v>39.11</v>
      </c>
      <c r="D24" s="221">
        <v>39.479999999999997</v>
      </c>
      <c r="E24" s="221">
        <v>39.130000000000003</v>
      </c>
      <c r="F24" s="222">
        <v>39.4</v>
      </c>
    </row>
    <row r="25" spans="2:14" x14ac:dyDescent="0.25">
      <c r="B25" s="1">
        <v>8</v>
      </c>
      <c r="C25" s="228">
        <v>39.18</v>
      </c>
      <c r="D25" s="221">
        <v>39.25</v>
      </c>
      <c r="E25" s="221">
        <v>39.130000000000003</v>
      </c>
      <c r="F25" s="222">
        <v>39.06</v>
      </c>
    </row>
    <row r="26" spans="2:14" x14ac:dyDescent="0.25">
      <c r="B26" s="1">
        <v>9</v>
      </c>
      <c r="C26" s="228">
        <v>39.08</v>
      </c>
      <c r="D26" s="221">
        <v>39.26</v>
      </c>
      <c r="E26" s="221">
        <v>39.29</v>
      </c>
      <c r="F26" s="222">
        <v>39.03</v>
      </c>
    </row>
    <row r="27" spans="2:14" x14ac:dyDescent="0.25">
      <c r="B27" s="1">
        <v>10</v>
      </c>
      <c r="C27" s="228">
        <v>39.17</v>
      </c>
      <c r="D27" s="221">
        <v>39.380000000000003</v>
      </c>
      <c r="E27" s="221">
        <v>39</v>
      </c>
      <c r="F27" s="222">
        <v>39.06</v>
      </c>
    </row>
    <row r="28" spans="2:14" x14ac:dyDescent="0.25">
      <c r="B28" s="1">
        <v>11</v>
      </c>
      <c r="C28" s="228">
        <v>39.28</v>
      </c>
      <c r="D28" s="221">
        <v>39.26</v>
      </c>
      <c r="E28" s="221">
        <v>38.92</v>
      </c>
      <c r="F28" s="222">
        <v>39.08</v>
      </c>
    </row>
    <row r="29" spans="2:14" x14ac:dyDescent="0.25">
      <c r="B29" s="1">
        <v>12</v>
      </c>
      <c r="C29" s="228">
        <v>39.24</v>
      </c>
      <c r="D29" s="221">
        <v>39.24</v>
      </c>
      <c r="E29" s="221">
        <v>38.96</v>
      </c>
      <c r="F29" s="222">
        <v>39.200000000000003</v>
      </c>
    </row>
    <row r="30" spans="2:14" x14ac:dyDescent="0.25">
      <c r="B30" s="1">
        <v>13</v>
      </c>
      <c r="C30" s="228">
        <v>39.24</v>
      </c>
      <c r="D30" s="221">
        <v>39.26</v>
      </c>
      <c r="E30" s="221">
        <v>39.14</v>
      </c>
      <c r="F30" s="222">
        <v>39.15</v>
      </c>
    </row>
    <row r="31" spans="2:14" x14ac:dyDescent="0.25">
      <c r="B31" s="1">
        <v>14</v>
      </c>
      <c r="C31" s="228">
        <v>39.14</v>
      </c>
      <c r="D31" s="221">
        <v>39.549999999999997</v>
      </c>
      <c r="E31" s="221">
        <v>39.020000000000003</v>
      </c>
      <c r="F31" s="222">
        <v>38.96</v>
      </c>
    </row>
    <row r="32" spans="2:14" x14ac:dyDescent="0.25">
      <c r="B32" s="1">
        <v>15</v>
      </c>
      <c r="C32" s="228">
        <v>39.06</v>
      </c>
      <c r="D32" s="221">
        <v>40.32</v>
      </c>
      <c r="E32" s="221">
        <v>38.840000000000003</v>
      </c>
      <c r="F32" s="222">
        <v>39.07</v>
      </c>
    </row>
    <row r="33" spans="2:6" x14ac:dyDescent="0.25">
      <c r="B33" s="1">
        <v>16</v>
      </c>
      <c r="C33" s="228">
        <v>39.130000000000003</v>
      </c>
      <c r="D33" s="221">
        <v>39.6</v>
      </c>
      <c r="E33" s="221">
        <v>39.159999999999997</v>
      </c>
      <c r="F33" s="222">
        <v>39.090000000000003</v>
      </c>
    </row>
    <row r="34" spans="2:6" x14ac:dyDescent="0.25">
      <c r="B34" s="1">
        <v>17</v>
      </c>
      <c r="C34" s="228">
        <v>39.06</v>
      </c>
      <c r="D34" s="221">
        <v>39.479999999999997</v>
      </c>
      <c r="E34" s="221">
        <v>38.97</v>
      </c>
      <c r="F34" s="222">
        <v>39.04</v>
      </c>
    </row>
    <row r="35" spans="2:6" x14ac:dyDescent="0.25">
      <c r="B35" s="1">
        <v>18</v>
      </c>
      <c r="C35" s="228">
        <v>39.26</v>
      </c>
      <c r="D35" s="221">
        <v>39.380000000000003</v>
      </c>
      <c r="E35" s="221">
        <v>40.270000000000003</v>
      </c>
      <c r="F35" s="222">
        <v>39.15</v>
      </c>
    </row>
    <row r="36" spans="2:6" x14ac:dyDescent="0.25">
      <c r="B36" s="1">
        <v>19</v>
      </c>
      <c r="C36" s="228">
        <v>39.19</v>
      </c>
      <c r="D36" s="221">
        <v>39.32</v>
      </c>
      <c r="E36" s="221">
        <v>40.67</v>
      </c>
      <c r="F36" s="222">
        <v>38.93</v>
      </c>
    </row>
    <row r="37" spans="2:6" x14ac:dyDescent="0.25">
      <c r="B37" s="1">
        <v>20</v>
      </c>
      <c r="C37" s="228">
        <v>39.22</v>
      </c>
      <c r="D37" s="221">
        <v>39.4</v>
      </c>
      <c r="E37" s="221">
        <v>39.08</v>
      </c>
      <c r="F37" s="222">
        <v>38.96</v>
      </c>
    </row>
    <row r="38" spans="2:6" x14ac:dyDescent="0.25">
      <c r="B38" s="1">
        <v>21</v>
      </c>
      <c r="C38" s="228">
        <v>39.15</v>
      </c>
      <c r="D38" s="221">
        <v>39.39</v>
      </c>
      <c r="E38" s="221">
        <v>39.57</v>
      </c>
      <c r="F38" s="222">
        <v>38.950000000000003</v>
      </c>
    </row>
    <row r="39" spans="2:6" x14ac:dyDescent="0.25">
      <c r="B39" s="1">
        <v>22</v>
      </c>
      <c r="C39" s="228">
        <v>39.119999999999997</v>
      </c>
      <c r="D39" s="221">
        <v>39.369999999999997</v>
      </c>
      <c r="E39" s="221">
        <v>39.21</v>
      </c>
      <c r="F39" s="222">
        <v>39.19</v>
      </c>
    </row>
    <row r="40" spans="2:6" x14ac:dyDescent="0.25">
      <c r="B40" s="1">
        <v>23</v>
      </c>
      <c r="C40" s="228">
        <v>39.26</v>
      </c>
      <c r="D40" s="221">
        <v>39.4</v>
      </c>
      <c r="E40" s="221">
        <v>39.130000000000003</v>
      </c>
      <c r="F40" s="222">
        <v>39.840000000000003</v>
      </c>
    </row>
    <row r="41" spans="2:6" x14ac:dyDescent="0.25">
      <c r="B41" s="1">
        <v>24</v>
      </c>
      <c r="C41" s="228"/>
      <c r="D41" s="221">
        <v>39.200000000000003</v>
      </c>
      <c r="E41" s="221">
        <v>39.17</v>
      </c>
      <c r="F41" s="222">
        <v>39.340000000000003</v>
      </c>
    </row>
    <row r="42" spans="2:6" x14ac:dyDescent="0.25">
      <c r="B42" s="1">
        <v>25</v>
      </c>
      <c r="C42" s="228"/>
      <c r="D42" s="221">
        <v>39.1</v>
      </c>
      <c r="E42" s="221">
        <v>39.36</v>
      </c>
      <c r="F42" s="222">
        <v>39.659999999999997</v>
      </c>
    </row>
    <row r="43" spans="2:6" x14ac:dyDescent="0.25">
      <c r="B43" s="1">
        <v>26</v>
      </c>
      <c r="C43" s="228"/>
      <c r="D43" s="221">
        <v>39.85</v>
      </c>
      <c r="E43" s="221">
        <v>39.33</v>
      </c>
      <c r="F43" s="222">
        <v>39.17</v>
      </c>
    </row>
    <row r="44" spans="2:6" x14ac:dyDescent="0.25">
      <c r="B44" s="1">
        <v>27</v>
      </c>
      <c r="C44" s="228"/>
      <c r="D44" s="221"/>
      <c r="E44" s="221">
        <v>39.1</v>
      </c>
      <c r="F44" s="222">
        <v>39.86</v>
      </c>
    </row>
    <row r="45" spans="2:6" x14ac:dyDescent="0.25">
      <c r="B45" s="1">
        <v>28</v>
      </c>
      <c r="C45" s="228"/>
      <c r="D45" s="221"/>
      <c r="E45" s="221">
        <v>39.03</v>
      </c>
      <c r="F45" s="222">
        <v>39.15</v>
      </c>
    </row>
    <row r="46" spans="2:6" x14ac:dyDescent="0.25">
      <c r="B46" s="1">
        <v>29</v>
      </c>
      <c r="C46" s="228"/>
      <c r="D46" s="221"/>
      <c r="E46" s="221">
        <v>39.07</v>
      </c>
      <c r="F46" s="222">
        <v>39.15</v>
      </c>
    </row>
    <row r="47" spans="2:6" x14ac:dyDescent="0.25">
      <c r="B47" s="1">
        <v>30</v>
      </c>
      <c r="C47" s="228"/>
      <c r="D47" s="221"/>
      <c r="E47" s="221">
        <v>39.21</v>
      </c>
      <c r="F47" s="222">
        <v>39.22</v>
      </c>
    </row>
    <row r="48" spans="2:6" x14ac:dyDescent="0.25">
      <c r="B48" s="1">
        <v>31</v>
      </c>
      <c r="C48" s="228"/>
      <c r="D48" s="221"/>
      <c r="E48" s="221">
        <v>39.03</v>
      </c>
      <c r="F48" s="222">
        <v>39.1</v>
      </c>
    </row>
    <row r="49" spans="2:6" x14ac:dyDescent="0.25">
      <c r="B49" s="1">
        <v>32</v>
      </c>
      <c r="C49" s="228"/>
      <c r="D49" s="221"/>
      <c r="E49" s="221">
        <v>39.26</v>
      </c>
      <c r="F49" s="222">
        <v>39.130000000000003</v>
      </c>
    </row>
    <row r="50" spans="2:6" x14ac:dyDescent="0.25">
      <c r="B50" s="1">
        <v>33</v>
      </c>
      <c r="C50" s="228"/>
      <c r="D50" s="221"/>
      <c r="E50" s="221">
        <v>39.18</v>
      </c>
      <c r="F50" s="222">
        <v>39.11</v>
      </c>
    </row>
    <row r="51" spans="2:6" x14ac:dyDescent="0.25">
      <c r="B51" s="1">
        <v>34</v>
      </c>
      <c r="C51" s="228"/>
      <c r="D51" s="221"/>
      <c r="E51" s="221">
        <v>39.11</v>
      </c>
      <c r="F51" s="222">
        <v>39.119999999999997</v>
      </c>
    </row>
    <row r="52" spans="2:6" x14ac:dyDescent="0.25">
      <c r="B52" s="1">
        <v>35</v>
      </c>
      <c r="C52" s="228"/>
      <c r="D52" s="221"/>
      <c r="E52" s="221">
        <v>39.39</v>
      </c>
      <c r="F52" s="222">
        <v>39.03</v>
      </c>
    </row>
    <row r="53" spans="2:6" x14ac:dyDescent="0.25">
      <c r="B53" s="1">
        <v>36</v>
      </c>
      <c r="C53" s="228"/>
      <c r="D53" s="221"/>
      <c r="E53" s="221">
        <v>39.11</v>
      </c>
      <c r="F53" s="222">
        <v>39.07</v>
      </c>
    </row>
    <row r="54" spans="2:6" x14ac:dyDescent="0.25">
      <c r="B54" s="1">
        <v>37</v>
      </c>
      <c r="C54" s="228"/>
      <c r="D54" s="221"/>
      <c r="E54" s="221">
        <v>39.07</v>
      </c>
      <c r="F54" s="222">
        <v>39.26</v>
      </c>
    </row>
    <row r="55" spans="2:6" x14ac:dyDescent="0.25">
      <c r="B55" s="1">
        <v>38</v>
      </c>
      <c r="C55" s="228"/>
      <c r="D55" s="221"/>
      <c r="E55" s="221">
        <v>39.17</v>
      </c>
      <c r="F55" s="222">
        <v>39.229999999999997</v>
      </c>
    </row>
    <row r="56" spans="2:6" x14ac:dyDescent="0.25">
      <c r="B56" s="1">
        <v>39</v>
      </c>
      <c r="C56" s="228"/>
      <c r="D56" s="221"/>
      <c r="E56" s="221">
        <v>39.06</v>
      </c>
      <c r="F56" s="222">
        <v>38.94</v>
      </c>
    </row>
    <row r="57" spans="2:6" x14ac:dyDescent="0.25">
      <c r="B57" s="1">
        <v>40</v>
      </c>
      <c r="C57" s="228"/>
      <c r="D57" s="221"/>
      <c r="E57" s="221">
        <v>39.28</v>
      </c>
      <c r="F57" s="222">
        <v>38.94</v>
      </c>
    </row>
    <row r="58" spans="2:6" x14ac:dyDescent="0.25">
      <c r="B58" s="1">
        <v>41</v>
      </c>
      <c r="C58" s="228"/>
      <c r="D58" s="221"/>
      <c r="E58" s="221">
        <v>39.25</v>
      </c>
      <c r="F58" s="222">
        <v>39.01</v>
      </c>
    </row>
    <row r="59" spans="2:6" x14ac:dyDescent="0.25">
      <c r="B59" s="1">
        <v>42</v>
      </c>
      <c r="C59" s="228"/>
      <c r="D59" s="221"/>
      <c r="E59" s="221">
        <v>39.21</v>
      </c>
      <c r="F59" s="222">
        <v>39.590000000000003</v>
      </c>
    </row>
    <row r="60" spans="2:6" x14ac:dyDescent="0.25">
      <c r="B60" s="1">
        <v>43</v>
      </c>
      <c r="C60" s="228"/>
      <c r="D60" s="221"/>
      <c r="E60" s="221">
        <v>39.21</v>
      </c>
      <c r="F60" s="230">
        <v>38.909999999999997</v>
      </c>
    </row>
    <row r="61" spans="2:6" x14ac:dyDescent="0.25">
      <c r="B61" s="1">
        <v>44</v>
      </c>
      <c r="C61" s="228"/>
      <c r="D61" s="221"/>
      <c r="E61" s="221">
        <v>39.04</v>
      </c>
      <c r="F61" s="216">
        <v>38.880000000000003</v>
      </c>
    </row>
    <row r="62" spans="2:6" x14ac:dyDescent="0.25">
      <c r="B62" s="1">
        <v>45</v>
      </c>
      <c r="C62" s="228"/>
      <c r="D62" s="221"/>
      <c r="E62" s="221">
        <v>39.14</v>
      </c>
      <c r="F62" s="222">
        <v>38.869999999999997</v>
      </c>
    </row>
    <row r="63" spans="2:6" x14ac:dyDescent="0.25">
      <c r="B63" s="1">
        <v>46</v>
      </c>
      <c r="C63" s="228"/>
      <c r="D63" s="221"/>
      <c r="E63" s="221">
        <v>39.81</v>
      </c>
      <c r="F63" s="222">
        <v>39.19</v>
      </c>
    </row>
    <row r="64" spans="2:6" x14ac:dyDescent="0.25">
      <c r="B64" s="1">
        <v>47</v>
      </c>
      <c r="C64" s="228"/>
      <c r="D64" s="221"/>
      <c r="E64" s="221">
        <v>39.03</v>
      </c>
      <c r="F64" s="222">
        <v>39.15</v>
      </c>
    </row>
    <row r="65" spans="2:6" x14ac:dyDescent="0.25">
      <c r="B65" s="1">
        <v>48</v>
      </c>
      <c r="C65" s="228"/>
      <c r="D65" s="221"/>
      <c r="E65" s="221">
        <v>38.99</v>
      </c>
      <c r="F65" s="222">
        <v>39.090000000000003</v>
      </c>
    </row>
    <row r="66" spans="2:6" x14ac:dyDescent="0.25">
      <c r="B66" s="1">
        <v>49</v>
      </c>
      <c r="C66" s="228"/>
      <c r="D66" s="221"/>
      <c r="E66" s="221">
        <v>39.03</v>
      </c>
      <c r="F66" s="222">
        <v>39.32</v>
      </c>
    </row>
    <row r="67" spans="2:6" x14ac:dyDescent="0.25">
      <c r="B67" s="1">
        <v>50</v>
      </c>
      <c r="C67" s="228"/>
      <c r="D67" s="221"/>
      <c r="E67" s="221">
        <v>39.24</v>
      </c>
      <c r="F67" s="222">
        <v>39.36</v>
      </c>
    </row>
    <row r="68" spans="2:6" x14ac:dyDescent="0.25">
      <c r="B68" s="1">
        <v>51</v>
      </c>
      <c r="C68" s="228"/>
      <c r="D68" s="221"/>
      <c r="E68" s="221">
        <v>40.840000000000003</v>
      </c>
      <c r="F68" s="222">
        <v>39.21</v>
      </c>
    </row>
    <row r="69" spans="2:6" x14ac:dyDescent="0.25">
      <c r="B69" s="1">
        <v>52</v>
      </c>
      <c r="C69" s="228"/>
      <c r="D69" s="221"/>
      <c r="E69" s="221">
        <v>39.14</v>
      </c>
      <c r="F69" s="222">
        <v>39.28</v>
      </c>
    </row>
    <row r="70" spans="2:6" x14ac:dyDescent="0.25">
      <c r="B70" s="1">
        <v>53</v>
      </c>
      <c r="C70" s="228"/>
      <c r="D70" s="221"/>
      <c r="E70" s="221">
        <v>38.92</v>
      </c>
      <c r="F70" s="222">
        <v>39.19</v>
      </c>
    </row>
    <row r="71" spans="2:6" x14ac:dyDescent="0.25">
      <c r="B71" s="1">
        <v>54</v>
      </c>
      <c r="C71" s="228"/>
      <c r="D71" s="221"/>
      <c r="E71" s="221">
        <v>39.01</v>
      </c>
      <c r="F71" s="222">
        <v>39.61</v>
      </c>
    </row>
    <row r="72" spans="2:6" x14ac:dyDescent="0.25">
      <c r="B72" s="1">
        <v>55</v>
      </c>
      <c r="C72" s="228"/>
      <c r="D72" s="221"/>
      <c r="E72" s="221">
        <v>39.19</v>
      </c>
      <c r="F72" s="222">
        <v>39.450000000000003</v>
      </c>
    </row>
    <row r="73" spans="2:6" x14ac:dyDescent="0.25">
      <c r="B73" s="1">
        <v>56</v>
      </c>
      <c r="C73" s="228"/>
      <c r="D73" s="221"/>
      <c r="E73" s="221">
        <v>39.119999999999997</v>
      </c>
      <c r="F73" s="222">
        <v>39.03</v>
      </c>
    </row>
    <row r="74" spans="2:6" x14ac:dyDescent="0.25">
      <c r="B74" s="1">
        <v>57</v>
      </c>
      <c r="C74" s="228"/>
      <c r="D74" s="221"/>
      <c r="E74" s="221">
        <v>40.9</v>
      </c>
      <c r="F74" s="222">
        <v>39.299999999999997</v>
      </c>
    </row>
    <row r="75" spans="2:6" x14ac:dyDescent="0.25">
      <c r="B75" s="1">
        <v>58</v>
      </c>
      <c r="C75" s="228"/>
      <c r="D75" s="221"/>
      <c r="E75" s="221">
        <v>39.36</v>
      </c>
      <c r="F75" s="222">
        <v>38.94</v>
      </c>
    </row>
    <row r="76" spans="2:6" x14ac:dyDescent="0.25">
      <c r="B76" s="1">
        <v>59</v>
      </c>
      <c r="C76" s="228"/>
      <c r="D76" s="221"/>
      <c r="E76" s="221">
        <v>39.86</v>
      </c>
      <c r="F76" s="222">
        <v>39.1</v>
      </c>
    </row>
    <row r="77" spans="2:6" x14ac:dyDescent="0.25">
      <c r="B77" s="1">
        <v>60</v>
      </c>
      <c r="C77" s="228"/>
      <c r="D77" s="221"/>
      <c r="E77" s="221">
        <v>39.229999999999997</v>
      </c>
      <c r="F77" s="222">
        <v>39.24</v>
      </c>
    </row>
    <row r="78" spans="2:6" x14ac:dyDescent="0.25">
      <c r="B78" s="1">
        <v>61</v>
      </c>
      <c r="C78" s="228"/>
      <c r="D78" s="221"/>
      <c r="E78" s="221"/>
      <c r="F78" s="222">
        <v>39.14</v>
      </c>
    </row>
    <row r="79" spans="2:6" x14ac:dyDescent="0.25">
      <c r="B79" s="1">
        <v>62</v>
      </c>
      <c r="C79" s="228"/>
      <c r="D79" s="221"/>
      <c r="E79" s="221"/>
      <c r="F79" s="222">
        <v>38.97</v>
      </c>
    </row>
    <row r="80" spans="2:6" x14ac:dyDescent="0.25">
      <c r="B80" s="1">
        <v>63</v>
      </c>
      <c r="C80" s="228"/>
      <c r="D80" s="221"/>
      <c r="E80" s="221"/>
      <c r="F80" s="222">
        <v>39.26</v>
      </c>
    </row>
    <row r="81" spans="2:6" x14ac:dyDescent="0.25">
      <c r="B81" s="1">
        <v>64</v>
      </c>
      <c r="C81" s="228"/>
      <c r="D81" s="221"/>
      <c r="E81" s="221"/>
      <c r="F81" s="222">
        <v>39.200000000000003</v>
      </c>
    </row>
    <row r="82" spans="2:6" x14ac:dyDescent="0.25">
      <c r="B82" s="1">
        <v>65</v>
      </c>
      <c r="C82" s="228"/>
      <c r="D82" s="221"/>
      <c r="E82" s="221"/>
      <c r="F82" s="222">
        <v>39.35</v>
      </c>
    </row>
    <row r="83" spans="2:6" ht="15.75" thickBot="1" x14ac:dyDescent="0.3">
      <c r="B83" s="1">
        <v>66</v>
      </c>
      <c r="C83" s="229"/>
      <c r="D83" s="225"/>
      <c r="E83" s="225"/>
      <c r="F83" s="226"/>
    </row>
  </sheetData>
  <mergeCells count="10">
    <mergeCell ref="A2:L2"/>
    <mergeCell ref="A4:L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186"/>
  <sheetViews>
    <sheetView topLeftCell="A17" zoomScale="75" zoomScaleNormal="75" workbookViewId="0">
      <selection activeCell="B17" sqref="B17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2" spans="1:16" ht="18.75" x14ac:dyDescent="0.3">
      <c r="A2" s="123" t="s">
        <v>60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</row>
    <row r="3" spans="1:16" ht="7.5" customHeight="1" x14ac:dyDescent="0.25"/>
    <row r="4" spans="1:16" ht="17.25" x14ac:dyDescent="0.3">
      <c r="A4" s="88" t="s">
        <v>84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</row>
    <row r="5" spans="1:16" ht="7.5" customHeight="1" x14ac:dyDescent="0.25"/>
    <row r="6" spans="1:16" s="2" customFormat="1" ht="20.25" customHeight="1" x14ac:dyDescent="0.25">
      <c r="A6" s="124" t="s">
        <v>45</v>
      </c>
      <c r="B6" s="125" t="s">
        <v>13</v>
      </c>
      <c r="C6" s="126" t="s">
        <v>18</v>
      </c>
      <c r="D6" s="125" t="s">
        <v>46</v>
      </c>
      <c r="E6" s="128" t="s">
        <v>47</v>
      </c>
      <c r="F6" s="130" t="s">
        <v>48</v>
      </c>
      <c r="G6" s="131"/>
      <c r="H6" s="131"/>
      <c r="I6" s="132"/>
      <c r="J6" s="133" t="s">
        <v>49</v>
      </c>
      <c r="K6" s="124" t="s">
        <v>50</v>
      </c>
      <c r="L6" s="124"/>
      <c r="M6" s="41"/>
      <c r="N6" s="41"/>
    </row>
    <row r="7" spans="1:16" s="2" customFormat="1" ht="27.75" customHeight="1" x14ac:dyDescent="0.25">
      <c r="A7" s="124"/>
      <c r="B7" s="125"/>
      <c r="C7" s="127"/>
      <c r="D7" s="125"/>
      <c r="E7" s="129"/>
      <c r="F7" s="42" t="s">
        <v>51</v>
      </c>
      <c r="G7" s="42" t="s">
        <v>52</v>
      </c>
      <c r="H7" s="42" t="s">
        <v>53</v>
      </c>
      <c r="I7" s="43" t="s">
        <v>54</v>
      </c>
      <c r="J7" s="134"/>
      <c r="K7" s="44" t="s">
        <v>55</v>
      </c>
      <c r="L7" s="44" t="s">
        <v>56</v>
      </c>
      <c r="M7" s="45" t="s">
        <v>57</v>
      </c>
      <c r="N7" s="45" t="s">
        <v>58</v>
      </c>
    </row>
    <row r="8" spans="1:16" s="3" customFormat="1" ht="30" customHeight="1" x14ac:dyDescent="0.25">
      <c r="A8" s="46">
        <v>1</v>
      </c>
      <c r="B8" s="47" t="s">
        <v>86</v>
      </c>
      <c r="C8" s="48">
        <v>2</v>
      </c>
      <c r="D8" s="48">
        <v>23</v>
      </c>
      <c r="E8" s="49">
        <f>D8</f>
        <v>23</v>
      </c>
      <c r="F8" s="83">
        <f>MIN(C18:C98)</f>
        <v>39.18</v>
      </c>
      <c r="G8" s="50">
        <f>AVERAGE(C18:C98)</f>
        <v>39.561739130434773</v>
      </c>
      <c r="H8" s="51">
        <v>6</v>
      </c>
      <c r="I8" s="52">
        <f>G8-F8</f>
        <v>0.3817391304347737</v>
      </c>
      <c r="J8" s="53">
        <v>1.0578703703703703E-2</v>
      </c>
      <c r="K8" s="53">
        <f>J8</f>
        <v>1.0578703703703703E-2</v>
      </c>
      <c r="L8" s="54">
        <f>K8</f>
        <v>1.0578703703703703E-2</v>
      </c>
      <c r="M8" s="55" t="s">
        <v>149</v>
      </c>
      <c r="N8" s="56"/>
      <c r="O8" s="57"/>
      <c r="P8" s="58"/>
    </row>
    <row r="9" spans="1:16" s="3" customFormat="1" ht="30" customHeight="1" thickBot="1" x14ac:dyDescent="0.3">
      <c r="A9" s="46">
        <v>2</v>
      </c>
      <c r="B9" s="47" t="s">
        <v>85</v>
      </c>
      <c r="C9" s="48">
        <v>3</v>
      </c>
      <c r="D9" s="48">
        <v>70</v>
      </c>
      <c r="E9" s="49">
        <f>D9-D8</f>
        <v>47</v>
      </c>
      <c r="F9" s="202">
        <f>MIN(D18:D98)</f>
        <v>38.840000000000003</v>
      </c>
      <c r="G9" s="50">
        <f>AVERAGE(D18:D98)</f>
        <v>39.19826086956521</v>
      </c>
      <c r="H9" s="51">
        <v>0</v>
      </c>
      <c r="I9" s="52">
        <f>G9-F9</f>
        <v>0.35826086956520697</v>
      </c>
      <c r="J9" s="53">
        <v>3.3009259259259259E-2</v>
      </c>
      <c r="K9" s="53">
        <f>J9-J8</f>
        <v>2.2430555555555558E-2</v>
      </c>
      <c r="L9" s="53">
        <f>K9</f>
        <v>2.2430555555555558E-2</v>
      </c>
      <c r="M9" s="55" t="s">
        <v>150</v>
      </c>
      <c r="N9" s="56"/>
      <c r="O9" s="57"/>
      <c r="P9" s="58"/>
    </row>
    <row r="10" spans="1:16" s="3" customFormat="1" ht="30" customHeight="1" thickBot="1" x14ac:dyDescent="0.3">
      <c r="A10" s="46">
        <v>3</v>
      </c>
      <c r="B10" s="47" t="s">
        <v>85</v>
      </c>
      <c r="C10" s="59">
        <v>1</v>
      </c>
      <c r="D10" s="48">
        <v>124</v>
      </c>
      <c r="E10" s="49">
        <f>D10-D9</f>
        <v>54</v>
      </c>
      <c r="F10" s="196">
        <f>MIN(E18:E98)</f>
        <v>38.65</v>
      </c>
      <c r="G10" s="50">
        <f>AVERAGE(E18:E98)</f>
        <v>39.064905660377363</v>
      </c>
      <c r="H10" s="51">
        <v>3</v>
      </c>
      <c r="I10" s="52">
        <f>G10-F10</f>
        <v>0.41490566037736443</v>
      </c>
      <c r="J10" s="53">
        <v>5.8541666666666665E-2</v>
      </c>
      <c r="K10" s="53">
        <f>J10-J9</f>
        <v>2.5532407407407406E-2</v>
      </c>
      <c r="L10" s="54">
        <f>K10+K9</f>
        <v>4.7962962962962964E-2</v>
      </c>
      <c r="M10" s="55" t="s">
        <v>151</v>
      </c>
      <c r="N10" s="56"/>
      <c r="O10" s="20"/>
    </row>
    <row r="11" spans="1:16" s="3" customFormat="1" ht="30" customHeight="1" thickBot="1" x14ac:dyDescent="0.3">
      <c r="A11" s="60" t="s">
        <v>59</v>
      </c>
      <c r="B11" s="61" t="s">
        <v>86</v>
      </c>
      <c r="C11" s="62">
        <v>33</v>
      </c>
      <c r="D11" s="62">
        <v>177</v>
      </c>
      <c r="E11" s="49">
        <f>D11-D10</f>
        <v>53</v>
      </c>
      <c r="F11" s="203">
        <f>MIN(F18:F98)</f>
        <v>39.03</v>
      </c>
      <c r="G11" s="50">
        <f>AVERAGE(F18:F98)</f>
        <v>39.40519230769231</v>
      </c>
      <c r="H11" s="199">
        <v>1</v>
      </c>
      <c r="I11" s="63">
        <f>G11-F11</f>
        <v>0.37519230769230916</v>
      </c>
      <c r="J11" s="64">
        <v>8.3773148148148138E-2</v>
      </c>
      <c r="K11" s="65">
        <f>J11-J10</f>
        <v>2.5231481481481473E-2</v>
      </c>
      <c r="L11" s="64">
        <f>K11+K8</f>
        <v>3.5810185185185174E-2</v>
      </c>
      <c r="M11" s="55"/>
      <c r="N11" s="56"/>
    </row>
    <row r="12" spans="1:16" s="3" customFormat="1" ht="30" customHeight="1" x14ac:dyDescent="0.25">
      <c r="A12" s="66"/>
      <c r="B12" s="67"/>
      <c r="C12" s="68"/>
      <c r="D12" s="68"/>
      <c r="E12" s="68"/>
      <c r="F12" s="200">
        <f>AVERAGE(F8,F11)</f>
        <v>39.105000000000004</v>
      </c>
      <c r="G12" s="201">
        <f>AVERAGE(G8,G11)</f>
        <v>39.483465719063545</v>
      </c>
      <c r="H12" s="201" t="s">
        <v>117</v>
      </c>
      <c r="I12" s="69">
        <f>AVERAGE(I8,I11)</f>
        <v>0.37846571906354143</v>
      </c>
      <c r="J12" s="68"/>
      <c r="K12" s="68"/>
      <c r="L12" s="68"/>
      <c r="M12" s="70"/>
      <c r="N12" s="70"/>
    </row>
    <row r="13" spans="1:16" ht="27.75" customHeight="1" x14ac:dyDescent="0.25">
      <c r="A13" s="71"/>
      <c r="B13" s="71"/>
      <c r="C13" s="71"/>
      <c r="D13" s="72"/>
      <c r="E13" s="73"/>
      <c r="F13" s="74">
        <f>AVERAGE(F9,F10)</f>
        <v>38.745000000000005</v>
      </c>
      <c r="G13" s="75">
        <f>AVERAGE(G9,G10)</f>
        <v>39.131583264971283</v>
      </c>
      <c r="H13" s="75" t="s">
        <v>118</v>
      </c>
      <c r="I13" s="76">
        <f>AVERAGE(I9,I10)</f>
        <v>0.3865832649712857</v>
      </c>
      <c r="J13" s="73"/>
      <c r="K13" s="73" t="s">
        <v>29</v>
      </c>
      <c r="L13" s="73"/>
      <c r="M13" s="70"/>
      <c r="N13" s="70"/>
    </row>
    <row r="14" spans="1:16" ht="30" customHeight="1" thickBot="1" x14ac:dyDescent="0.3">
      <c r="A14" s="77"/>
      <c r="B14" s="77"/>
      <c r="C14" s="77"/>
      <c r="D14" s="73"/>
      <c r="E14" s="73"/>
      <c r="F14" s="78">
        <f>AVERAGE(F8:F11)</f>
        <v>38.925000000000004</v>
      </c>
      <c r="G14" s="79">
        <f>AVERAGE(G8:G11)</f>
        <v>39.307524492017414</v>
      </c>
      <c r="H14" s="80"/>
      <c r="I14" s="81">
        <f>AVERAGE(I8:I11)</f>
        <v>0.38252449201741356</v>
      </c>
      <c r="J14" s="73"/>
      <c r="K14" s="73"/>
      <c r="L14" s="73"/>
      <c r="M14" s="77"/>
      <c r="N14" s="77"/>
    </row>
    <row r="17" spans="2:14" ht="15.75" thickBot="1" x14ac:dyDescent="0.3">
      <c r="B17" s="215"/>
      <c r="C17" s="211" t="str">
        <f>B8</f>
        <v>Петушков Андрей</v>
      </c>
      <c r="D17" s="211" t="str">
        <f>B9</f>
        <v>Пикулин Паша</v>
      </c>
      <c r="E17" s="214" t="str">
        <f>B10</f>
        <v>Пикулин Паша</v>
      </c>
      <c r="F17" s="211" t="str">
        <f>B11</f>
        <v>Петушков Андрей</v>
      </c>
      <c r="M17" s="2"/>
      <c r="N17" s="2"/>
    </row>
    <row r="18" spans="2:14" x14ac:dyDescent="0.25">
      <c r="B18" s="1">
        <v>1</v>
      </c>
      <c r="C18" s="217">
        <v>43.93</v>
      </c>
      <c r="D18" s="218">
        <v>39.340000000000003</v>
      </c>
      <c r="E18" s="218">
        <v>38.9</v>
      </c>
      <c r="F18" s="219">
        <v>39.619999999999997</v>
      </c>
      <c r="G18" s="213"/>
      <c r="H18" s="213"/>
      <c r="M18" s="3"/>
      <c r="N18" s="3"/>
    </row>
    <row r="19" spans="2:14" x14ac:dyDescent="0.25">
      <c r="B19" s="1">
        <v>2</v>
      </c>
      <c r="C19" s="220">
        <v>39.630000000000003</v>
      </c>
      <c r="D19" s="221">
        <v>39.11</v>
      </c>
      <c r="E19" s="221">
        <v>39.11</v>
      </c>
      <c r="F19" s="222">
        <v>39.5</v>
      </c>
      <c r="M19" s="3"/>
      <c r="N19" s="3"/>
    </row>
    <row r="20" spans="2:14" x14ac:dyDescent="0.25">
      <c r="B20" s="1">
        <v>3</v>
      </c>
      <c r="C20" s="220">
        <v>39.39</v>
      </c>
      <c r="D20" s="221">
        <v>39.22</v>
      </c>
      <c r="E20" s="221">
        <v>40.33</v>
      </c>
      <c r="F20" s="222">
        <v>39.340000000000003</v>
      </c>
      <c r="M20" s="3"/>
      <c r="N20" s="3"/>
    </row>
    <row r="21" spans="2:14" x14ac:dyDescent="0.25">
      <c r="B21" s="1">
        <v>4</v>
      </c>
      <c r="C21" s="220">
        <v>39.54</v>
      </c>
      <c r="D21" s="221">
        <v>39.24</v>
      </c>
      <c r="E21" s="221">
        <v>39.08</v>
      </c>
      <c r="F21" s="222">
        <v>39.520000000000003</v>
      </c>
    </row>
    <row r="22" spans="2:14" x14ac:dyDescent="0.25">
      <c r="B22" s="1">
        <v>5</v>
      </c>
      <c r="C22" s="220">
        <v>39.29</v>
      </c>
      <c r="D22" s="221">
        <v>39.25</v>
      </c>
      <c r="E22" s="221">
        <v>38.9</v>
      </c>
      <c r="F22" s="222">
        <v>39.340000000000003</v>
      </c>
    </row>
    <row r="23" spans="2:14" x14ac:dyDescent="0.25">
      <c r="B23" s="1">
        <v>6</v>
      </c>
      <c r="C23" s="220">
        <v>39.68</v>
      </c>
      <c r="D23" s="221">
        <v>39.33</v>
      </c>
      <c r="E23" s="221">
        <v>38.75</v>
      </c>
      <c r="F23" s="222">
        <v>39.21</v>
      </c>
    </row>
    <row r="24" spans="2:14" x14ac:dyDescent="0.25">
      <c r="B24" s="1">
        <v>7</v>
      </c>
      <c r="C24" s="220">
        <v>39.42</v>
      </c>
      <c r="D24" s="221">
        <v>39.14</v>
      </c>
      <c r="E24" s="221">
        <v>39.03</v>
      </c>
      <c r="F24" s="222">
        <v>39.380000000000003</v>
      </c>
    </row>
    <row r="25" spans="2:14" x14ac:dyDescent="0.25">
      <c r="B25" s="1">
        <v>8</v>
      </c>
      <c r="C25" s="220">
        <v>39.25</v>
      </c>
      <c r="D25" s="223">
        <v>39</v>
      </c>
      <c r="E25" s="221">
        <v>38.93</v>
      </c>
      <c r="F25" s="222">
        <v>39.26</v>
      </c>
    </row>
    <row r="26" spans="2:14" x14ac:dyDescent="0.25">
      <c r="B26" s="1">
        <v>9</v>
      </c>
      <c r="C26" s="220">
        <v>39.29</v>
      </c>
      <c r="D26" s="221">
        <v>38.840000000000003</v>
      </c>
      <c r="E26" s="221">
        <v>38.9</v>
      </c>
      <c r="F26" s="222">
        <v>39.17</v>
      </c>
    </row>
    <row r="27" spans="2:14" x14ac:dyDescent="0.25">
      <c r="B27" s="1">
        <v>10</v>
      </c>
      <c r="C27" s="220">
        <v>39.33</v>
      </c>
      <c r="D27" s="221">
        <v>39.200000000000003</v>
      </c>
      <c r="E27" s="221">
        <v>38.94</v>
      </c>
      <c r="F27" s="222">
        <v>39.94</v>
      </c>
    </row>
    <row r="28" spans="2:14" x14ac:dyDescent="0.25">
      <c r="B28" s="1">
        <v>11</v>
      </c>
      <c r="C28" s="220">
        <v>39.520000000000003</v>
      </c>
      <c r="D28" s="221">
        <v>39.01</v>
      </c>
      <c r="E28" s="221">
        <v>38.9</v>
      </c>
      <c r="F28" s="222">
        <v>39.4</v>
      </c>
    </row>
    <row r="29" spans="2:14" x14ac:dyDescent="0.25">
      <c r="B29" s="1">
        <v>12</v>
      </c>
      <c r="C29" s="220">
        <v>39.21</v>
      </c>
      <c r="D29" s="221">
        <v>39.06</v>
      </c>
      <c r="E29" s="221">
        <v>39.159999999999997</v>
      </c>
      <c r="F29" s="222">
        <v>39.53</v>
      </c>
    </row>
    <row r="30" spans="2:14" x14ac:dyDescent="0.25">
      <c r="B30" s="1">
        <v>13</v>
      </c>
      <c r="C30" s="220">
        <v>39.31</v>
      </c>
      <c r="D30" s="221">
        <v>39.04</v>
      </c>
      <c r="E30" s="221">
        <v>39.19</v>
      </c>
      <c r="F30" s="222">
        <v>39.24</v>
      </c>
    </row>
    <row r="31" spans="2:14" x14ac:dyDescent="0.25">
      <c r="B31" s="1">
        <v>14</v>
      </c>
      <c r="C31" s="220">
        <v>39.44</v>
      </c>
      <c r="D31" s="221">
        <v>39.19</v>
      </c>
      <c r="E31" s="221">
        <v>38.97</v>
      </c>
      <c r="F31" s="222">
        <v>40.29</v>
      </c>
    </row>
    <row r="32" spans="2:14" x14ac:dyDescent="0.25">
      <c r="B32" s="1">
        <v>15</v>
      </c>
      <c r="C32" s="220">
        <v>39.24</v>
      </c>
      <c r="D32" s="221">
        <v>39.28</v>
      </c>
      <c r="E32" s="221">
        <v>39.020000000000003</v>
      </c>
      <c r="F32" s="222">
        <v>39.630000000000003</v>
      </c>
    </row>
    <row r="33" spans="2:6" x14ac:dyDescent="0.25">
      <c r="B33" s="1">
        <v>16</v>
      </c>
      <c r="C33" s="220">
        <v>39.25</v>
      </c>
      <c r="D33" s="221">
        <v>39.4</v>
      </c>
      <c r="E33" s="221">
        <v>38.979999999999997</v>
      </c>
      <c r="F33" s="222">
        <v>39.380000000000003</v>
      </c>
    </row>
    <row r="34" spans="2:6" x14ac:dyDescent="0.25">
      <c r="B34" s="1">
        <v>17</v>
      </c>
      <c r="C34" s="220">
        <v>39.28</v>
      </c>
      <c r="D34" s="221">
        <v>39.42</v>
      </c>
      <c r="E34" s="221">
        <v>38.92</v>
      </c>
      <c r="F34" s="222">
        <v>39.31</v>
      </c>
    </row>
    <row r="35" spans="2:6" x14ac:dyDescent="0.25">
      <c r="B35" s="1">
        <v>18</v>
      </c>
      <c r="C35" s="220">
        <v>39.340000000000003</v>
      </c>
      <c r="D35" s="221">
        <v>39.24</v>
      </c>
      <c r="E35" s="221">
        <v>38.85</v>
      </c>
      <c r="F35" s="222">
        <v>39.03</v>
      </c>
    </row>
    <row r="36" spans="2:6" x14ac:dyDescent="0.25">
      <c r="B36" s="1">
        <v>19</v>
      </c>
      <c r="C36" s="220">
        <v>39.22</v>
      </c>
      <c r="D36" s="221">
        <v>39.36</v>
      </c>
      <c r="E36" s="221">
        <v>38.86</v>
      </c>
      <c r="F36" s="222">
        <v>39.24</v>
      </c>
    </row>
    <row r="37" spans="2:6" x14ac:dyDescent="0.25">
      <c r="B37" s="1">
        <v>20</v>
      </c>
      <c r="C37" s="220">
        <v>39.44</v>
      </c>
      <c r="D37" s="221">
        <v>39.450000000000003</v>
      </c>
      <c r="E37" s="221">
        <v>38.65</v>
      </c>
      <c r="F37" s="222">
        <v>39.19</v>
      </c>
    </row>
    <row r="38" spans="2:6" x14ac:dyDescent="0.25">
      <c r="B38" s="1">
        <v>21</v>
      </c>
      <c r="C38" s="220">
        <v>39.18</v>
      </c>
      <c r="D38" s="221">
        <v>39.17</v>
      </c>
      <c r="E38" s="221">
        <v>38.700000000000003</v>
      </c>
      <c r="F38" s="222">
        <v>39.21</v>
      </c>
    </row>
    <row r="39" spans="2:6" x14ac:dyDescent="0.25">
      <c r="B39" s="1">
        <v>22</v>
      </c>
      <c r="C39" s="220">
        <v>39.299999999999997</v>
      </c>
      <c r="D39" s="221">
        <v>39.18</v>
      </c>
      <c r="E39" s="221">
        <v>38.68</v>
      </c>
      <c r="F39" s="222">
        <v>39.31</v>
      </c>
    </row>
    <row r="40" spans="2:6" x14ac:dyDescent="0.25">
      <c r="B40" s="1">
        <v>23</v>
      </c>
      <c r="C40" s="220">
        <v>39.44</v>
      </c>
      <c r="D40" s="221">
        <v>39.21</v>
      </c>
      <c r="E40" s="221">
        <v>38.880000000000003</v>
      </c>
      <c r="F40" s="222">
        <v>39.22</v>
      </c>
    </row>
    <row r="41" spans="2:6" x14ac:dyDescent="0.25">
      <c r="B41" s="1">
        <v>24</v>
      </c>
      <c r="C41" s="220"/>
      <c r="D41" s="221">
        <v>39.18</v>
      </c>
      <c r="E41" s="221">
        <v>38.92</v>
      </c>
      <c r="F41" s="222">
        <v>39.380000000000003</v>
      </c>
    </row>
    <row r="42" spans="2:6" x14ac:dyDescent="0.25">
      <c r="B42" s="1">
        <v>25</v>
      </c>
      <c r="C42" s="220"/>
      <c r="D42" s="221">
        <v>39.200000000000003</v>
      </c>
      <c r="E42" s="221">
        <v>39.020000000000003</v>
      </c>
      <c r="F42" s="222">
        <v>39.44</v>
      </c>
    </row>
    <row r="43" spans="2:6" x14ac:dyDescent="0.25">
      <c r="B43" s="1">
        <v>26</v>
      </c>
      <c r="C43" s="220"/>
      <c r="D43" s="221">
        <v>39.1</v>
      </c>
      <c r="E43" s="221">
        <v>39.049999999999997</v>
      </c>
      <c r="F43" s="222">
        <v>39.44</v>
      </c>
    </row>
    <row r="44" spans="2:6" x14ac:dyDescent="0.25">
      <c r="B44" s="1">
        <v>27</v>
      </c>
      <c r="C44" s="220"/>
      <c r="D44" s="221">
        <v>39.07</v>
      </c>
      <c r="E44" s="221">
        <v>39.15</v>
      </c>
      <c r="F44" s="222">
        <v>39.409999999999997</v>
      </c>
    </row>
    <row r="45" spans="2:6" x14ac:dyDescent="0.25">
      <c r="B45" s="1">
        <v>28</v>
      </c>
      <c r="C45" s="220"/>
      <c r="D45" s="221">
        <v>39.24</v>
      </c>
      <c r="E45" s="221">
        <v>38.83</v>
      </c>
      <c r="F45" s="230">
        <v>39.42</v>
      </c>
    </row>
    <row r="46" spans="2:6" x14ac:dyDescent="0.25">
      <c r="B46" s="1">
        <v>29</v>
      </c>
      <c r="C46" s="220"/>
      <c r="D46" s="221">
        <v>39.369999999999997</v>
      </c>
      <c r="E46" s="221">
        <v>38.65</v>
      </c>
      <c r="F46" s="222">
        <v>39.450000000000003</v>
      </c>
    </row>
    <row r="47" spans="2:6" x14ac:dyDescent="0.25">
      <c r="B47" s="1">
        <v>30</v>
      </c>
      <c r="C47" s="220"/>
      <c r="D47" s="221">
        <v>39.090000000000003</v>
      </c>
      <c r="E47" s="221">
        <v>39.020000000000003</v>
      </c>
      <c r="F47" s="222">
        <v>39.22</v>
      </c>
    </row>
    <row r="48" spans="2:6" x14ac:dyDescent="0.25">
      <c r="B48" s="1">
        <v>31</v>
      </c>
      <c r="C48" s="220"/>
      <c r="D48" s="221">
        <v>39.24</v>
      </c>
      <c r="E48" s="221">
        <v>40.159999999999997</v>
      </c>
      <c r="F48" s="222">
        <v>39.4</v>
      </c>
    </row>
    <row r="49" spans="2:6" x14ac:dyDescent="0.25">
      <c r="B49" s="1">
        <v>32</v>
      </c>
      <c r="C49" s="220"/>
      <c r="D49" s="221">
        <v>38.979999999999997</v>
      </c>
      <c r="E49" s="221">
        <v>39.01</v>
      </c>
      <c r="F49" s="222">
        <v>39.39</v>
      </c>
    </row>
    <row r="50" spans="2:6" x14ac:dyDescent="0.25">
      <c r="B50" s="1">
        <v>33</v>
      </c>
      <c r="C50" s="220"/>
      <c r="D50" s="221">
        <v>39.049999999999997</v>
      </c>
      <c r="E50" s="221">
        <v>38.83</v>
      </c>
      <c r="F50" s="222">
        <v>39.28</v>
      </c>
    </row>
    <row r="51" spans="2:6" x14ac:dyDescent="0.25">
      <c r="B51" s="1">
        <v>34</v>
      </c>
      <c r="C51" s="220"/>
      <c r="D51" s="221">
        <v>39.07</v>
      </c>
      <c r="E51" s="221">
        <v>38.96</v>
      </c>
      <c r="F51" s="222">
        <v>39.42</v>
      </c>
    </row>
    <row r="52" spans="2:6" x14ac:dyDescent="0.25">
      <c r="B52" s="1">
        <v>35</v>
      </c>
      <c r="C52" s="220"/>
      <c r="D52" s="221">
        <v>39.32</v>
      </c>
      <c r="E52" s="221">
        <v>39.24</v>
      </c>
      <c r="F52" s="222">
        <v>39.46</v>
      </c>
    </row>
    <row r="53" spans="2:6" x14ac:dyDescent="0.25">
      <c r="B53" s="1">
        <v>36</v>
      </c>
      <c r="C53" s="220"/>
      <c r="D53" s="221">
        <v>38.99</v>
      </c>
      <c r="E53" s="221">
        <v>38.94</v>
      </c>
      <c r="F53" s="222">
        <v>39.35</v>
      </c>
    </row>
    <row r="54" spans="2:6" x14ac:dyDescent="0.25">
      <c r="B54" s="1">
        <v>37</v>
      </c>
      <c r="C54" s="220"/>
      <c r="D54" s="221">
        <v>39</v>
      </c>
      <c r="E54" s="221">
        <v>40.86</v>
      </c>
      <c r="F54" s="222">
        <v>39.47</v>
      </c>
    </row>
    <row r="55" spans="2:6" x14ac:dyDescent="0.25">
      <c r="B55" s="1">
        <v>38</v>
      </c>
      <c r="C55" s="220"/>
      <c r="D55" s="221">
        <v>39.26</v>
      </c>
      <c r="E55" s="221">
        <v>39.18</v>
      </c>
      <c r="F55" s="222">
        <v>39.53</v>
      </c>
    </row>
    <row r="56" spans="2:6" x14ac:dyDescent="0.25">
      <c r="B56" s="1">
        <v>39</v>
      </c>
      <c r="C56" s="220"/>
      <c r="D56" s="221">
        <v>39.200000000000003</v>
      </c>
      <c r="E56" s="221">
        <v>39.08</v>
      </c>
      <c r="F56" s="222">
        <v>39.409999999999997</v>
      </c>
    </row>
    <row r="57" spans="2:6" x14ac:dyDescent="0.25">
      <c r="B57" s="1">
        <v>40</v>
      </c>
      <c r="C57" s="220"/>
      <c r="D57" s="221">
        <v>39.01</v>
      </c>
      <c r="E57" s="221">
        <v>39.5</v>
      </c>
      <c r="F57" s="222">
        <v>39.32</v>
      </c>
    </row>
    <row r="58" spans="2:6" x14ac:dyDescent="0.25">
      <c r="B58" s="1">
        <v>41</v>
      </c>
      <c r="C58" s="220"/>
      <c r="D58" s="221">
        <v>40.049999999999997</v>
      </c>
      <c r="E58" s="221">
        <v>39.32</v>
      </c>
      <c r="F58" s="222">
        <v>39.53</v>
      </c>
    </row>
    <row r="59" spans="2:6" x14ac:dyDescent="0.25">
      <c r="B59" s="1">
        <v>42</v>
      </c>
      <c r="C59" s="220"/>
      <c r="D59" s="221">
        <v>39.130000000000003</v>
      </c>
      <c r="E59" s="221">
        <v>38.94</v>
      </c>
      <c r="F59" s="222">
        <v>39.36</v>
      </c>
    </row>
    <row r="60" spans="2:6" x14ac:dyDescent="0.25">
      <c r="B60" s="1">
        <v>43</v>
      </c>
      <c r="C60" s="220"/>
      <c r="D60" s="221">
        <v>39.020000000000003</v>
      </c>
      <c r="E60" s="221">
        <v>39.04</v>
      </c>
      <c r="F60" s="222">
        <v>39.22</v>
      </c>
    </row>
    <row r="61" spans="2:6" x14ac:dyDescent="0.25">
      <c r="B61" s="1">
        <v>44</v>
      </c>
      <c r="C61" s="220"/>
      <c r="D61" s="221">
        <v>39.28</v>
      </c>
      <c r="E61" s="221">
        <v>38.99</v>
      </c>
      <c r="F61" s="222">
        <v>39.44</v>
      </c>
    </row>
    <row r="62" spans="2:6" x14ac:dyDescent="0.25">
      <c r="B62" s="1">
        <v>45</v>
      </c>
      <c r="C62" s="220"/>
      <c r="D62" s="221">
        <v>39.26</v>
      </c>
      <c r="E62" s="221">
        <v>38.94</v>
      </c>
      <c r="F62" s="222">
        <v>39.619999999999997</v>
      </c>
    </row>
    <row r="63" spans="2:6" x14ac:dyDescent="0.25">
      <c r="B63" s="1">
        <v>46</v>
      </c>
      <c r="C63" s="220"/>
      <c r="D63" s="221">
        <v>39.33</v>
      </c>
      <c r="E63" s="221">
        <v>39.1</v>
      </c>
      <c r="F63" s="222">
        <v>39.270000000000003</v>
      </c>
    </row>
    <row r="64" spans="2:6" x14ac:dyDescent="0.25">
      <c r="B64" s="1">
        <v>47</v>
      </c>
      <c r="C64" s="220"/>
      <c r="D64" s="221"/>
      <c r="E64" s="223">
        <v>38.9</v>
      </c>
      <c r="F64" s="222">
        <v>39.24</v>
      </c>
    </row>
    <row r="65" spans="2:6" x14ac:dyDescent="0.25">
      <c r="B65" s="1">
        <v>48</v>
      </c>
      <c r="C65" s="220"/>
      <c r="D65" s="221"/>
      <c r="E65" s="221">
        <v>38.93</v>
      </c>
      <c r="F65" s="222">
        <v>39.31</v>
      </c>
    </row>
    <row r="66" spans="2:6" x14ac:dyDescent="0.25">
      <c r="B66" s="1">
        <v>49</v>
      </c>
      <c r="C66" s="220"/>
      <c r="D66" s="221"/>
      <c r="E66" s="221">
        <v>38.93</v>
      </c>
      <c r="F66" s="222">
        <v>39.119999999999997</v>
      </c>
    </row>
    <row r="67" spans="2:6" x14ac:dyDescent="0.25">
      <c r="B67" s="1">
        <v>50</v>
      </c>
      <c r="C67" s="220"/>
      <c r="D67" s="221"/>
      <c r="E67" s="221">
        <v>38.89</v>
      </c>
      <c r="F67" s="222">
        <v>39.76</v>
      </c>
    </row>
    <row r="68" spans="2:6" x14ac:dyDescent="0.25">
      <c r="B68" s="1">
        <v>51</v>
      </c>
      <c r="C68" s="220"/>
      <c r="D68" s="221"/>
      <c r="E68" s="221">
        <v>38.89</v>
      </c>
      <c r="F68" s="222">
        <v>39.630000000000003</v>
      </c>
    </row>
    <row r="69" spans="2:6" x14ac:dyDescent="0.25">
      <c r="B69" s="1">
        <v>52</v>
      </c>
      <c r="C69" s="220"/>
      <c r="D69" s="221"/>
      <c r="E69" s="221">
        <v>38.799999999999997</v>
      </c>
      <c r="F69" s="222">
        <v>39.520000000000003</v>
      </c>
    </row>
    <row r="70" spans="2:6" x14ac:dyDescent="0.25">
      <c r="B70" s="1">
        <v>53</v>
      </c>
      <c r="C70" s="220"/>
      <c r="D70" s="221"/>
      <c r="E70" s="221">
        <v>39.74</v>
      </c>
      <c r="F70" s="222"/>
    </row>
    <row r="71" spans="2:6" x14ac:dyDescent="0.25">
      <c r="B71" s="1">
        <v>54</v>
      </c>
      <c r="C71" s="220"/>
      <c r="D71" s="221"/>
      <c r="E71" s="221"/>
      <c r="F71" s="222"/>
    </row>
    <row r="72" spans="2:6" x14ac:dyDescent="0.25">
      <c r="B72" s="1">
        <v>55</v>
      </c>
      <c r="C72" s="220"/>
      <c r="D72" s="221"/>
      <c r="E72" s="221"/>
      <c r="F72" s="222"/>
    </row>
    <row r="73" spans="2:6" x14ac:dyDescent="0.25">
      <c r="B73" s="1">
        <v>56</v>
      </c>
      <c r="C73" s="220"/>
      <c r="D73" s="221"/>
      <c r="E73" s="221"/>
      <c r="F73" s="222"/>
    </row>
    <row r="74" spans="2:6" x14ac:dyDescent="0.25">
      <c r="B74" s="1">
        <v>57</v>
      </c>
      <c r="C74" s="220"/>
      <c r="D74" s="221"/>
      <c r="E74" s="221"/>
      <c r="F74" s="222"/>
    </row>
    <row r="75" spans="2:6" x14ac:dyDescent="0.25">
      <c r="B75" s="1">
        <v>58</v>
      </c>
      <c r="C75" s="220"/>
      <c r="D75" s="221"/>
      <c r="E75" s="221"/>
      <c r="F75" s="222"/>
    </row>
    <row r="76" spans="2:6" x14ac:dyDescent="0.25">
      <c r="B76" s="1">
        <v>59</v>
      </c>
      <c r="C76" s="220"/>
      <c r="D76" s="221"/>
      <c r="E76" s="221"/>
      <c r="F76" s="222"/>
    </row>
    <row r="77" spans="2:6" x14ac:dyDescent="0.25">
      <c r="B77" s="1">
        <v>60</v>
      </c>
      <c r="C77" s="220"/>
      <c r="D77" s="221"/>
      <c r="E77" s="221"/>
      <c r="F77" s="222"/>
    </row>
    <row r="78" spans="2:6" x14ac:dyDescent="0.25">
      <c r="B78" s="1">
        <v>61</v>
      </c>
      <c r="C78" s="220"/>
      <c r="D78" s="221"/>
      <c r="E78" s="221"/>
      <c r="F78" s="222"/>
    </row>
    <row r="79" spans="2:6" x14ac:dyDescent="0.25">
      <c r="B79" s="1">
        <v>62</v>
      </c>
      <c r="C79" s="220"/>
      <c r="D79" s="221"/>
      <c r="E79" s="221"/>
      <c r="F79" s="222"/>
    </row>
    <row r="80" spans="2:6" x14ac:dyDescent="0.25">
      <c r="B80" s="1">
        <v>63</v>
      </c>
      <c r="C80" s="220"/>
      <c r="D80" s="221"/>
      <c r="E80" s="221"/>
      <c r="F80" s="222"/>
    </row>
    <row r="81" spans="2:6" x14ac:dyDescent="0.25">
      <c r="B81" s="1">
        <v>64</v>
      </c>
      <c r="C81" s="220"/>
      <c r="D81" s="221"/>
      <c r="E81" s="221"/>
      <c r="F81" s="222"/>
    </row>
    <row r="82" spans="2:6" x14ac:dyDescent="0.25">
      <c r="B82" s="1">
        <v>65</v>
      </c>
      <c r="C82" s="220"/>
      <c r="D82" s="221"/>
      <c r="E82" s="221"/>
      <c r="F82" s="222"/>
    </row>
    <row r="83" spans="2:6" ht="15.75" thickBot="1" x14ac:dyDescent="0.3">
      <c r="B83" s="1">
        <v>66</v>
      </c>
      <c r="C83" s="224"/>
      <c r="D83" s="225"/>
      <c r="E83" s="225"/>
      <c r="F83" s="226"/>
    </row>
    <row r="84" spans="2:6" x14ac:dyDescent="0.25">
      <c r="C84" s="212"/>
      <c r="D84" s="213"/>
      <c r="E84" s="213"/>
      <c r="F84" s="213"/>
    </row>
    <row r="85" spans="2:6" x14ac:dyDescent="0.25">
      <c r="C85" s="212"/>
      <c r="D85" s="213"/>
      <c r="E85" s="213"/>
      <c r="F85" s="213"/>
    </row>
    <row r="86" spans="2:6" x14ac:dyDescent="0.25">
      <c r="C86" s="212"/>
      <c r="D86" s="213"/>
      <c r="E86" s="213"/>
      <c r="F86" s="213"/>
    </row>
    <row r="87" spans="2:6" x14ac:dyDescent="0.25">
      <c r="C87" s="212"/>
      <c r="D87" s="213"/>
      <c r="E87" s="213"/>
      <c r="F87" s="213"/>
    </row>
    <row r="88" spans="2:6" x14ac:dyDescent="0.25">
      <c r="C88" s="212"/>
      <c r="D88" s="213"/>
      <c r="E88" s="213"/>
      <c r="F88" s="213"/>
    </row>
    <row r="89" spans="2:6" x14ac:dyDescent="0.25">
      <c r="C89" s="212"/>
      <c r="D89" s="213"/>
      <c r="E89" s="213"/>
      <c r="F89" s="213"/>
    </row>
    <row r="90" spans="2:6" x14ac:dyDescent="0.25">
      <c r="C90" s="212"/>
      <c r="D90" s="213"/>
      <c r="E90" s="213"/>
      <c r="F90" s="213"/>
    </row>
    <row r="91" spans="2:6" x14ac:dyDescent="0.25">
      <c r="C91" s="212"/>
      <c r="D91" s="213"/>
      <c r="E91" s="213"/>
      <c r="F91" s="213"/>
    </row>
    <row r="92" spans="2:6" x14ac:dyDescent="0.25">
      <c r="C92" s="212"/>
      <c r="D92" s="213"/>
      <c r="E92" s="213"/>
      <c r="F92" s="213"/>
    </row>
    <row r="93" spans="2:6" x14ac:dyDescent="0.25">
      <c r="C93" s="212"/>
      <c r="D93" s="213"/>
      <c r="E93" s="213"/>
      <c r="F93" s="213"/>
    </row>
    <row r="94" spans="2:6" x14ac:dyDescent="0.25">
      <c r="C94" s="212"/>
      <c r="D94" s="213"/>
      <c r="E94" s="213"/>
      <c r="F94" s="213"/>
    </row>
    <row r="95" spans="2:6" x14ac:dyDescent="0.25">
      <c r="C95" s="212"/>
      <c r="D95" s="213"/>
      <c r="E95" s="213"/>
      <c r="F95" s="213"/>
    </row>
    <row r="96" spans="2:6" x14ac:dyDescent="0.25">
      <c r="C96" s="212"/>
      <c r="D96" s="213"/>
      <c r="E96" s="213"/>
      <c r="F96" s="213"/>
    </row>
    <row r="97" spans="3:6" x14ac:dyDescent="0.25">
      <c r="C97" s="212"/>
      <c r="D97" s="213"/>
      <c r="E97" s="213"/>
      <c r="F97" s="213"/>
    </row>
    <row r="98" spans="3:6" x14ac:dyDescent="0.25">
      <c r="C98" s="212"/>
      <c r="D98" s="213"/>
      <c r="E98" s="213"/>
      <c r="F98" s="213"/>
    </row>
    <row r="99" spans="3:6" x14ac:dyDescent="0.25">
      <c r="C99" s="212"/>
      <c r="D99" s="213"/>
      <c r="E99" s="213"/>
      <c r="F99" s="213"/>
    </row>
    <row r="100" spans="3:6" x14ac:dyDescent="0.25">
      <c r="C100" s="212"/>
      <c r="D100" s="213"/>
      <c r="E100" s="213"/>
      <c r="F100" s="213"/>
    </row>
    <row r="101" spans="3:6" x14ac:dyDescent="0.25">
      <c r="C101" s="212"/>
      <c r="D101" s="213"/>
      <c r="E101" s="213"/>
      <c r="F101" s="213"/>
    </row>
    <row r="102" spans="3:6" x14ac:dyDescent="0.25">
      <c r="C102" s="212"/>
      <c r="D102" s="213"/>
      <c r="E102" s="213"/>
      <c r="F102" s="213"/>
    </row>
    <row r="103" spans="3:6" x14ac:dyDescent="0.25">
      <c r="C103" s="212"/>
      <c r="D103" s="213"/>
      <c r="E103" s="213"/>
      <c r="F103" s="213"/>
    </row>
    <row r="104" spans="3:6" x14ac:dyDescent="0.25">
      <c r="C104" s="212"/>
      <c r="D104" s="213"/>
      <c r="E104" s="213"/>
      <c r="F104" s="213"/>
    </row>
    <row r="105" spans="3:6" x14ac:dyDescent="0.25">
      <c r="C105" s="212"/>
      <c r="D105" s="213"/>
      <c r="E105" s="213"/>
      <c r="F105" s="213"/>
    </row>
    <row r="106" spans="3:6" x14ac:dyDescent="0.25">
      <c r="C106" s="212"/>
      <c r="D106" s="213"/>
      <c r="E106" s="213"/>
      <c r="F106" s="213"/>
    </row>
    <row r="107" spans="3:6" x14ac:dyDescent="0.25">
      <c r="C107" s="212"/>
      <c r="D107" s="213"/>
      <c r="E107" s="213"/>
      <c r="F107" s="213"/>
    </row>
    <row r="108" spans="3:6" x14ac:dyDescent="0.25">
      <c r="C108" s="212"/>
      <c r="D108" s="213"/>
      <c r="E108" s="213"/>
      <c r="F108" s="213"/>
    </row>
    <row r="109" spans="3:6" x14ac:dyDescent="0.25">
      <c r="C109" s="212"/>
      <c r="D109" s="213"/>
      <c r="E109" s="213"/>
      <c r="F109" s="213"/>
    </row>
    <row r="110" spans="3:6" x14ac:dyDescent="0.25">
      <c r="C110" s="212"/>
      <c r="D110" s="213"/>
      <c r="E110" s="213"/>
      <c r="F110" s="213"/>
    </row>
    <row r="111" spans="3:6" x14ac:dyDescent="0.25">
      <c r="C111" s="212"/>
      <c r="D111" s="213"/>
      <c r="E111" s="213"/>
      <c r="F111" s="213"/>
    </row>
    <row r="112" spans="3:6" x14ac:dyDescent="0.25">
      <c r="C112" s="212"/>
      <c r="D112" s="213"/>
      <c r="E112" s="213"/>
      <c r="F112" s="213"/>
    </row>
    <row r="113" spans="3:6" x14ac:dyDescent="0.25">
      <c r="C113" s="212"/>
      <c r="D113" s="213"/>
      <c r="E113" s="213"/>
      <c r="F113" s="213"/>
    </row>
    <row r="114" spans="3:6" x14ac:dyDescent="0.25">
      <c r="C114" s="212"/>
      <c r="D114" s="213"/>
      <c r="E114" s="213"/>
      <c r="F114" s="213"/>
    </row>
    <row r="115" spans="3:6" x14ac:dyDescent="0.25">
      <c r="C115" s="212"/>
      <c r="D115" s="213"/>
      <c r="E115" s="213"/>
      <c r="F115" s="213"/>
    </row>
    <row r="116" spans="3:6" x14ac:dyDescent="0.25">
      <c r="C116" s="212"/>
      <c r="D116" s="213"/>
      <c r="E116" s="213"/>
      <c r="F116" s="213"/>
    </row>
    <row r="117" spans="3:6" x14ac:dyDescent="0.25">
      <c r="C117" s="212"/>
      <c r="D117" s="213"/>
      <c r="E117" s="213"/>
      <c r="F117" s="213"/>
    </row>
    <row r="118" spans="3:6" x14ac:dyDescent="0.25">
      <c r="C118" s="212"/>
      <c r="D118" s="213"/>
      <c r="E118" s="213"/>
      <c r="F118" s="213"/>
    </row>
    <row r="119" spans="3:6" x14ac:dyDescent="0.25">
      <c r="C119" s="212"/>
      <c r="D119" s="213"/>
      <c r="E119" s="213"/>
      <c r="F119" s="213"/>
    </row>
    <row r="120" spans="3:6" x14ac:dyDescent="0.25">
      <c r="C120" s="212"/>
      <c r="D120" s="213"/>
      <c r="E120" s="213"/>
      <c r="F120" s="213"/>
    </row>
    <row r="121" spans="3:6" x14ac:dyDescent="0.25">
      <c r="C121" s="212"/>
      <c r="D121" s="213"/>
      <c r="E121" s="213"/>
      <c r="F121" s="213"/>
    </row>
    <row r="122" spans="3:6" x14ac:dyDescent="0.25">
      <c r="C122" s="212"/>
      <c r="D122" s="213"/>
      <c r="E122" s="213"/>
      <c r="F122" s="213"/>
    </row>
    <row r="123" spans="3:6" x14ac:dyDescent="0.25">
      <c r="C123" s="212"/>
      <c r="D123" s="213"/>
      <c r="E123" s="213"/>
      <c r="F123" s="213"/>
    </row>
    <row r="124" spans="3:6" x14ac:dyDescent="0.25">
      <c r="C124" s="212"/>
      <c r="D124" s="213"/>
      <c r="E124" s="213"/>
      <c r="F124" s="213"/>
    </row>
    <row r="125" spans="3:6" x14ac:dyDescent="0.25">
      <c r="C125" s="212"/>
      <c r="D125" s="213"/>
      <c r="E125" s="213"/>
      <c r="F125" s="213"/>
    </row>
    <row r="126" spans="3:6" x14ac:dyDescent="0.25">
      <c r="C126" s="212"/>
      <c r="D126" s="213"/>
      <c r="E126" s="213"/>
      <c r="F126" s="213"/>
    </row>
    <row r="127" spans="3:6" x14ac:dyDescent="0.25">
      <c r="C127" s="212"/>
      <c r="D127" s="213"/>
      <c r="E127" s="213"/>
      <c r="F127" s="213"/>
    </row>
    <row r="128" spans="3:6" x14ac:dyDescent="0.25">
      <c r="C128" s="212"/>
      <c r="D128" s="213"/>
      <c r="E128" s="213"/>
      <c r="F128" s="213"/>
    </row>
    <row r="129" spans="3:6" x14ac:dyDescent="0.25">
      <c r="C129" s="212"/>
      <c r="D129" s="213"/>
      <c r="E129" s="213"/>
      <c r="F129" s="213"/>
    </row>
    <row r="130" spans="3:6" x14ac:dyDescent="0.25">
      <c r="C130" s="212"/>
      <c r="D130" s="213"/>
      <c r="E130" s="213"/>
      <c r="F130" s="213"/>
    </row>
    <row r="131" spans="3:6" x14ac:dyDescent="0.25">
      <c r="C131" s="212"/>
      <c r="D131" s="213"/>
      <c r="E131" s="213"/>
      <c r="F131" s="213"/>
    </row>
    <row r="132" spans="3:6" x14ac:dyDescent="0.25">
      <c r="C132" s="212"/>
      <c r="D132" s="213"/>
      <c r="E132" s="213"/>
      <c r="F132" s="213"/>
    </row>
    <row r="133" spans="3:6" x14ac:dyDescent="0.25">
      <c r="C133" s="212"/>
      <c r="D133" s="213"/>
      <c r="E133" s="213"/>
      <c r="F133" s="213"/>
    </row>
    <row r="134" spans="3:6" x14ac:dyDescent="0.25">
      <c r="C134" s="212"/>
      <c r="D134" s="213"/>
      <c r="E134" s="213"/>
      <c r="F134" s="213"/>
    </row>
    <row r="135" spans="3:6" x14ac:dyDescent="0.25">
      <c r="C135" s="212"/>
      <c r="D135" s="213"/>
      <c r="E135" s="213"/>
      <c r="F135" s="213"/>
    </row>
    <row r="136" spans="3:6" x14ac:dyDescent="0.25">
      <c r="C136" s="212"/>
      <c r="D136" s="213"/>
      <c r="E136" s="213"/>
      <c r="F136" s="213"/>
    </row>
    <row r="137" spans="3:6" x14ac:dyDescent="0.25">
      <c r="C137" s="212"/>
      <c r="D137" s="213"/>
      <c r="E137" s="213"/>
      <c r="F137" s="213"/>
    </row>
    <row r="138" spans="3:6" x14ac:dyDescent="0.25">
      <c r="C138" s="212"/>
      <c r="D138" s="213"/>
      <c r="E138" s="213"/>
      <c r="F138" s="213"/>
    </row>
    <row r="139" spans="3:6" x14ac:dyDescent="0.25">
      <c r="C139" s="212"/>
      <c r="D139" s="213"/>
      <c r="E139" s="213"/>
      <c r="F139" s="213"/>
    </row>
    <row r="140" spans="3:6" x14ac:dyDescent="0.25">
      <c r="C140" s="212"/>
      <c r="D140" s="213"/>
      <c r="E140" s="213"/>
      <c r="F140" s="213"/>
    </row>
    <row r="141" spans="3:6" x14ac:dyDescent="0.25">
      <c r="C141" s="212"/>
      <c r="D141" s="213"/>
      <c r="E141" s="213"/>
      <c r="F141" s="213"/>
    </row>
    <row r="142" spans="3:6" x14ac:dyDescent="0.25">
      <c r="C142" s="212"/>
      <c r="D142" s="213"/>
      <c r="E142" s="213"/>
      <c r="F142" s="213"/>
    </row>
    <row r="143" spans="3:6" x14ac:dyDescent="0.25">
      <c r="C143" s="212"/>
      <c r="D143" s="213"/>
      <c r="E143" s="213"/>
      <c r="F143" s="213"/>
    </row>
    <row r="144" spans="3:6" x14ac:dyDescent="0.25">
      <c r="C144" s="212"/>
      <c r="D144" s="213"/>
      <c r="E144" s="213"/>
      <c r="F144" s="213"/>
    </row>
    <row r="145" spans="3:6" x14ac:dyDescent="0.25">
      <c r="C145" s="212"/>
      <c r="D145" s="213"/>
      <c r="E145" s="213"/>
      <c r="F145" s="213"/>
    </row>
    <row r="146" spans="3:6" x14ac:dyDescent="0.25">
      <c r="C146" s="212"/>
      <c r="D146" s="213"/>
      <c r="E146" s="213"/>
      <c r="F146" s="213"/>
    </row>
    <row r="147" spans="3:6" x14ac:dyDescent="0.25">
      <c r="C147" s="212"/>
      <c r="D147" s="213"/>
      <c r="E147" s="213"/>
      <c r="F147" s="213"/>
    </row>
    <row r="148" spans="3:6" x14ac:dyDescent="0.25">
      <c r="C148" s="212"/>
      <c r="D148" s="213"/>
      <c r="E148" s="213"/>
      <c r="F148" s="213"/>
    </row>
    <row r="149" spans="3:6" x14ac:dyDescent="0.25">
      <c r="C149" s="212"/>
      <c r="D149" s="213"/>
      <c r="E149" s="213"/>
      <c r="F149" s="213"/>
    </row>
    <row r="150" spans="3:6" x14ac:dyDescent="0.25">
      <c r="C150" s="212"/>
      <c r="D150" s="213"/>
      <c r="E150" s="213"/>
      <c r="F150" s="213"/>
    </row>
    <row r="151" spans="3:6" x14ac:dyDescent="0.25">
      <c r="C151" s="212"/>
      <c r="D151" s="213"/>
      <c r="E151" s="213"/>
      <c r="F151" s="213"/>
    </row>
    <row r="152" spans="3:6" x14ac:dyDescent="0.25">
      <c r="C152" s="212"/>
      <c r="D152" s="213"/>
      <c r="E152" s="213"/>
      <c r="F152" s="213"/>
    </row>
    <row r="153" spans="3:6" x14ac:dyDescent="0.25">
      <c r="C153" s="212"/>
      <c r="D153" s="213"/>
      <c r="E153" s="213"/>
      <c r="F153" s="213"/>
    </row>
    <row r="154" spans="3:6" x14ac:dyDescent="0.25">
      <c r="C154" s="212"/>
      <c r="D154" s="213"/>
      <c r="E154" s="213"/>
      <c r="F154" s="213"/>
    </row>
    <row r="155" spans="3:6" x14ac:dyDescent="0.25">
      <c r="C155" s="212"/>
      <c r="D155" s="213"/>
      <c r="E155" s="213"/>
      <c r="F155" s="213"/>
    </row>
    <row r="156" spans="3:6" x14ac:dyDescent="0.25">
      <c r="C156" s="212"/>
      <c r="D156" s="213"/>
      <c r="E156" s="213"/>
      <c r="F156" s="213"/>
    </row>
    <row r="157" spans="3:6" x14ac:dyDescent="0.25">
      <c r="C157" s="212"/>
      <c r="D157" s="213"/>
      <c r="E157" s="213"/>
      <c r="F157" s="213"/>
    </row>
    <row r="158" spans="3:6" x14ac:dyDescent="0.25">
      <c r="C158" s="212"/>
      <c r="D158" s="213"/>
      <c r="E158" s="213"/>
      <c r="F158" s="213"/>
    </row>
    <row r="159" spans="3:6" x14ac:dyDescent="0.25">
      <c r="C159" s="212"/>
      <c r="D159" s="213"/>
      <c r="E159" s="213"/>
      <c r="F159" s="213"/>
    </row>
    <row r="160" spans="3:6" x14ac:dyDescent="0.25">
      <c r="C160" s="212"/>
      <c r="D160" s="213"/>
      <c r="E160" s="213"/>
      <c r="F160" s="213"/>
    </row>
    <row r="161" spans="3:6" x14ac:dyDescent="0.25">
      <c r="C161" s="212"/>
      <c r="D161" s="213"/>
      <c r="E161" s="213"/>
      <c r="F161" s="213"/>
    </row>
    <row r="162" spans="3:6" x14ac:dyDescent="0.25">
      <c r="C162" s="212"/>
      <c r="D162" s="213"/>
      <c r="E162" s="213"/>
      <c r="F162" s="213"/>
    </row>
    <row r="163" spans="3:6" x14ac:dyDescent="0.25">
      <c r="C163" s="212"/>
      <c r="D163" s="213"/>
      <c r="E163" s="213"/>
      <c r="F163" s="213"/>
    </row>
    <row r="164" spans="3:6" x14ac:dyDescent="0.25">
      <c r="C164" s="212"/>
      <c r="D164" s="213"/>
      <c r="E164" s="213"/>
      <c r="F164" s="213"/>
    </row>
    <row r="165" spans="3:6" x14ac:dyDescent="0.25">
      <c r="C165" s="212"/>
      <c r="D165" s="213"/>
      <c r="E165" s="213"/>
      <c r="F165" s="213"/>
    </row>
    <row r="166" spans="3:6" x14ac:dyDescent="0.25">
      <c r="C166" s="212"/>
      <c r="D166" s="213"/>
      <c r="E166" s="213"/>
      <c r="F166" s="213"/>
    </row>
    <row r="167" spans="3:6" x14ac:dyDescent="0.25">
      <c r="C167" s="212"/>
      <c r="D167" s="213"/>
      <c r="E167" s="213"/>
      <c r="F167" s="213"/>
    </row>
    <row r="168" spans="3:6" x14ac:dyDescent="0.25">
      <c r="C168" s="212"/>
      <c r="D168" s="213"/>
      <c r="E168" s="213"/>
      <c r="F168" s="213"/>
    </row>
    <row r="169" spans="3:6" x14ac:dyDescent="0.25">
      <c r="C169" s="212"/>
      <c r="D169" s="213"/>
      <c r="E169" s="213"/>
      <c r="F169" s="213"/>
    </row>
    <row r="170" spans="3:6" x14ac:dyDescent="0.25">
      <c r="C170" s="212"/>
      <c r="D170" s="213"/>
      <c r="E170" s="213"/>
      <c r="F170" s="213"/>
    </row>
    <row r="171" spans="3:6" x14ac:dyDescent="0.25">
      <c r="C171" s="212"/>
      <c r="D171" s="213"/>
      <c r="E171" s="213"/>
      <c r="F171" s="213"/>
    </row>
    <row r="172" spans="3:6" x14ac:dyDescent="0.25">
      <c r="C172" s="212"/>
      <c r="D172" s="213"/>
      <c r="E172" s="213"/>
      <c r="F172" s="213"/>
    </row>
    <row r="173" spans="3:6" x14ac:dyDescent="0.25">
      <c r="C173" s="212"/>
      <c r="D173" s="213"/>
      <c r="E173" s="213"/>
      <c r="F173" s="213"/>
    </row>
    <row r="174" spans="3:6" x14ac:dyDescent="0.25">
      <c r="C174" s="212"/>
      <c r="D174" s="213"/>
      <c r="E174" s="213"/>
      <c r="F174" s="213"/>
    </row>
    <row r="175" spans="3:6" x14ac:dyDescent="0.25">
      <c r="C175" s="212"/>
      <c r="D175" s="213"/>
      <c r="E175" s="213"/>
      <c r="F175" s="213"/>
    </row>
    <row r="176" spans="3:6" x14ac:dyDescent="0.25">
      <c r="C176" s="212"/>
      <c r="D176" s="213"/>
      <c r="E176" s="213"/>
      <c r="F176" s="213"/>
    </row>
    <row r="177" spans="3:6" x14ac:dyDescent="0.25">
      <c r="C177" s="212"/>
      <c r="D177" s="213"/>
      <c r="E177" s="213"/>
      <c r="F177" s="213"/>
    </row>
    <row r="178" spans="3:6" x14ac:dyDescent="0.25">
      <c r="C178" s="212"/>
      <c r="D178" s="213"/>
      <c r="E178" s="213"/>
      <c r="F178" s="213"/>
    </row>
    <row r="179" spans="3:6" x14ac:dyDescent="0.25">
      <c r="C179" s="212"/>
      <c r="D179" s="213"/>
      <c r="E179" s="213"/>
      <c r="F179" s="213"/>
    </row>
    <row r="180" spans="3:6" x14ac:dyDescent="0.25">
      <c r="C180" s="212"/>
      <c r="D180" s="213"/>
      <c r="E180" s="213"/>
      <c r="F180" s="213"/>
    </row>
    <row r="181" spans="3:6" x14ac:dyDescent="0.25">
      <c r="C181" s="212"/>
      <c r="D181" s="213"/>
      <c r="E181" s="213"/>
      <c r="F181" s="213"/>
    </row>
    <row r="182" spans="3:6" x14ac:dyDescent="0.25">
      <c r="C182" s="212"/>
      <c r="D182" s="213"/>
      <c r="E182" s="213"/>
      <c r="F182" s="213"/>
    </row>
    <row r="183" spans="3:6" x14ac:dyDescent="0.25">
      <c r="C183" s="212"/>
      <c r="D183" s="213"/>
      <c r="E183" s="213"/>
      <c r="F183" s="213"/>
    </row>
    <row r="184" spans="3:6" x14ac:dyDescent="0.25">
      <c r="C184" s="212"/>
      <c r="D184" s="213"/>
      <c r="E184" s="213"/>
      <c r="F184" s="213"/>
    </row>
    <row r="185" spans="3:6" x14ac:dyDescent="0.25">
      <c r="C185" s="212"/>
      <c r="D185" s="213"/>
      <c r="E185" s="213"/>
      <c r="F185" s="213"/>
    </row>
    <row r="186" spans="3:6" x14ac:dyDescent="0.25">
      <c r="C186" s="212"/>
      <c r="D186" s="213"/>
      <c r="E186" s="213"/>
      <c r="F186" s="213"/>
    </row>
  </sheetData>
  <mergeCells count="10">
    <mergeCell ref="A2:L2"/>
    <mergeCell ref="A4:L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topLeftCell="A11" zoomScale="75" zoomScaleNormal="75" workbookViewId="0">
      <selection activeCell="B17" sqref="B17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2" spans="1:16" ht="18.75" x14ac:dyDescent="0.3">
      <c r="A2" s="123" t="s">
        <v>60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</row>
    <row r="3" spans="1:16" ht="7.5" customHeight="1" x14ac:dyDescent="0.25"/>
    <row r="4" spans="1:16" ht="17.25" x14ac:dyDescent="0.3">
      <c r="A4" s="88" t="s">
        <v>97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</row>
    <row r="5" spans="1:16" ht="7.5" customHeight="1" x14ac:dyDescent="0.25"/>
    <row r="6" spans="1:16" s="2" customFormat="1" ht="20.25" customHeight="1" x14ac:dyDescent="0.25">
      <c r="A6" s="124" t="s">
        <v>45</v>
      </c>
      <c r="B6" s="125" t="s">
        <v>13</v>
      </c>
      <c r="C6" s="126" t="s">
        <v>18</v>
      </c>
      <c r="D6" s="125" t="s">
        <v>46</v>
      </c>
      <c r="E6" s="128" t="s">
        <v>47</v>
      </c>
      <c r="F6" s="130" t="s">
        <v>48</v>
      </c>
      <c r="G6" s="131"/>
      <c r="H6" s="131"/>
      <c r="I6" s="132"/>
      <c r="J6" s="133" t="s">
        <v>49</v>
      </c>
      <c r="K6" s="124" t="s">
        <v>50</v>
      </c>
      <c r="L6" s="124"/>
      <c r="M6" s="41"/>
      <c r="N6" s="41"/>
    </row>
    <row r="7" spans="1:16" s="2" customFormat="1" ht="27.75" customHeight="1" thickBot="1" x14ac:dyDescent="0.3">
      <c r="A7" s="124"/>
      <c r="B7" s="125"/>
      <c r="C7" s="127"/>
      <c r="D7" s="125"/>
      <c r="E7" s="129"/>
      <c r="F7" s="42" t="s">
        <v>51</v>
      </c>
      <c r="G7" s="42" t="s">
        <v>52</v>
      </c>
      <c r="H7" s="42" t="s">
        <v>53</v>
      </c>
      <c r="I7" s="43" t="s">
        <v>54</v>
      </c>
      <c r="J7" s="134"/>
      <c r="K7" s="44" t="s">
        <v>55</v>
      </c>
      <c r="L7" s="44" t="s">
        <v>56</v>
      </c>
      <c r="M7" s="45" t="s">
        <v>57</v>
      </c>
      <c r="N7" s="45" t="s">
        <v>58</v>
      </c>
    </row>
    <row r="8" spans="1:16" s="3" customFormat="1" ht="30" customHeight="1" thickBot="1" x14ac:dyDescent="0.3">
      <c r="A8" s="46">
        <v>1</v>
      </c>
      <c r="B8" s="47" t="s">
        <v>107</v>
      </c>
      <c r="C8" s="48">
        <v>13</v>
      </c>
      <c r="D8" s="48">
        <v>45</v>
      </c>
      <c r="E8" s="49">
        <f>D8</f>
        <v>45</v>
      </c>
      <c r="F8" s="194">
        <f>MIN(C18:C98)</f>
        <v>38.979999999999997</v>
      </c>
      <c r="G8" s="191">
        <f>AVERAGE(C18:C98)</f>
        <v>39.401999999999987</v>
      </c>
      <c r="H8" s="51">
        <v>5</v>
      </c>
      <c r="I8" s="52">
        <f>G8-F8</f>
        <v>0.42199999999998994</v>
      </c>
      <c r="J8" s="53">
        <v>2.0578703703703703E-2</v>
      </c>
      <c r="K8" s="53">
        <f>J8</f>
        <v>2.0578703703703703E-2</v>
      </c>
      <c r="L8" s="54">
        <f>K8</f>
        <v>2.0578703703703703E-2</v>
      </c>
      <c r="M8" s="55" t="s">
        <v>167</v>
      </c>
      <c r="N8" s="56">
        <v>-8</v>
      </c>
      <c r="O8" s="164" t="s">
        <v>108</v>
      </c>
      <c r="P8" s="58"/>
    </row>
    <row r="9" spans="1:16" s="3" customFormat="1" ht="30" customHeight="1" thickBot="1" x14ac:dyDescent="0.3">
      <c r="A9" s="46">
        <v>2</v>
      </c>
      <c r="B9" s="47" t="s">
        <v>98</v>
      </c>
      <c r="C9" s="48">
        <v>5</v>
      </c>
      <c r="D9" s="48">
        <v>111</v>
      </c>
      <c r="E9" s="49">
        <f>D9-D8</f>
        <v>66</v>
      </c>
      <c r="F9" s="205">
        <f>MIN(D18:D98)</f>
        <v>38.770000000000003</v>
      </c>
      <c r="G9" s="192">
        <f>AVERAGE(D18:D98)</f>
        <v>39.261230769230771</v>
      </c>
      <c r="H9" s="51">
        <v>0</v>
      </c>
      <c r="I9" s="52">
        <f>G9-F9</f>
        <v>0.49123076923076781</v>
      </c>
      <c r="J9" s="53">
        <v>5.1585648148148144E-2</v>
      </c>
      <c r="K9" s="53">
        <f>J9-J8</f>
        <v>3.1006944444444441E-2</v>
      </c>
      <c r="L9" s="53">
        <f>K9</f>
        <v>3.1006944444444441E-2</v>
      </c>
      <c r="M9" s="55" t="s">
        <v>168</v>
      </c>
      <c r="N9" s="56"/>
      <c r="O9" s="57"/>
      <c r="P9" s="58"/>
    </row>
    <row r="10" spans="1:16" s="3" customFormat="1" ht="30" customHeight="1" x14ac:dyDescent="0.25">
      <c r="A10" s="46">
        <v>3</v>
      </c>
      <c r="B10" s="47" t="s">
        <v>107</v>
      </c>
      <c r="C10" s="59">
        <v>8</v>
      </c>
      <c r="D10" s="48">
        <v>148</v>
      </c>
      <c r="E10" s="49">
        <f>D10-D9</f>
        <v>37</v>
      </c>
      <c r="F10" s="193">
        <f>MIN(E18:E98)</f>
        <v>39.049999999999997</v>
      </c>
      <c r="G10" s="50">
        <f>AVERAGE(E18:E98)</f>
        <v>39.367222222222225</v>
      </c>
      <c r="H10" s="51">
        <v>2</v>
      </c>
      <c r="I10" s="52">
        <f>G10-F10</f>
        <v>0.3172222222222274</v>
      </c>
      <c r="J10" s="53">
        <v>6.9548611111111117E-2</v>
      </c>
      <c r="K10" s="53">
        <f>J10-J9</f>
        <v>1.7962962962962972E-2</v>
      </c>
      <c r="L10" s="54">
        <f>K10+K8</f>
        <v>3.8541666666666675E-2</v>
      </c>
      <c r="M10" s="55" t="s">
        <v>169</v>
      </c>
      <c r="N10" s="56"/>
      <c r="O10" s="20"/>
    </row>
    <row r="11" spans="1:16" s="3" customFormat="1" ht="30" customHeight="1" thickBot="1" x14ac:dyDescent="0.3">
      <c r="A11" s="60" t="s">
        <v>59</v>
      </c>
      <c r="B11" s="61" t="s">
        <v>98</v>
      </c>
      <c r="C11" s="62">
        <v>7</v>
      </c>
      <c r="D11" s="62">
        <v>177</v>
      </c>
      <c r="E11" s="49">
        <f>D11-D10</f>
        <v>29</v>
      </c>
      <c r="F11" s="197">
        <f>MIN(F18:F98)</f>
        <v>39.11</v>
      </c>
      <c r="G11" s="198">
        <f>AVERAGE(F18:F98)</f>
        <v>39.414642857142852</v>
      </c>
      <c r="H11" s="199">
        <v>4</v>
      </c>
      <c r="I11" s="63">
        <f>G11-F11</f>
        <v>0.30464285714285211</v>
      </c>
      <c r="J11" s="64">
        <v>8.3854166666666674E-2</v>
      </c>
      <c r="K11" s="65">
        <f>J11-J10</f>
        <v>1.4305555555555557E-2</v>
      </c>
      <c r="L11" s="64">
        <f>K11+K9</f>
        <v>4.5312499999999999E-2</v>
      </c>
      <c r="M11" s="55"/>
      <c r="N11" s="56"/>
    </row>
    <row r="12" spans="1:16" s="3" customFormat="1" ht="30" customHeight="1" x14ac:dyDescent="0.25">
      <c r="A12" s="66"/>
      <c r="B12" s="67"/>
      <c r="C12" s="68"/>
      <c r="D12" s="68"/>
      <c r="E12" s="68"/>
      <c r="F12" s="200">
        <f>AVERAGE(F8,F10)</f>
        <v>39.015000000000001</v>
      </c>
      <c r="G12" s="201">
        <f>AVERAGE(G8,G10)</f>
        <v>39.384611111111106</v>
      </c>
      <c r="H12" s="201" t="s">
        <v>125</v>
      </c>
      <c r="I12" s="69">
        <f>AVERAGE(I8,I10)</f>
        <v>0.36961111111110867</v>
      </c>
      <c r="J12" s="68"/>
      <c r="K12" s="68"/>
      <c r="L12" s="68"/>
      <c r="M12" s="70"/>
      <c r="N12" s="70"/>
    </row>
    <row r="13" spans="1:16" ht="27.75" customHeight="1" x14ac:dyDescent="0.25">
      <c r="A13" s="71"/>
      <c r="B13" s="71"/>
      <c r="C13" s="71"/>
      <c r="D13" s="72"/>
      <c r="E13" s="73"/>
      <c r="F13" s="74">
        <f>AVERAGE(F9,F11)</f>
        <v>38.94</v>
      </c>
      <c r="G13" s="75">
        <f>AVERAGE(G9,G11)</f>
        <v>39.337936813186815</v>
      </c>
      <c r="H13" s="75" t="s">
        <v>126</v>
      </c>
      <c r="I13" s="76">
        <f>AVERAGE(I9,I11)</f>
        <v>0.39793681318680996</v>
      </c>
      <c r="J13" s="73"/>
      <c r="K13" s="73" t="s">
        <v>29</v>
      </c>
      <c r="L13" s="73"/>
      <c r="M13" s="70"/>
      <c r="N13" s="70"/>
    </row>
    <row r="14" spans="1:16" ht="30" customHeight="1" thickBot="1" x14ac:dyDescent="0.3">
      <c r="A14" s="77"/>
      <c r="B14" s="77"/>
      <c r="C14" s="77"/>
      <c r="D14" s="73"/>
      <c r="E14" s="73"/>
      <c r="F14" s="78">
        <f>AVERAGE(F8:F11)</f>
        <v>38.977499999999999</v>
      </c>
      <c r="G14" s="79">
        <f>AVERAGE(G8:G11)</f>
        <v>39.361273962148957</v>
      </c>
      <c r="H14" s="80"/>
      <c r="I14" s="81">
        <f>AVERAGE(I8:I11)</f>
        <v>0.38377396214895931</v>
      </c>
      <c r="J14" s="73"/>
      <c r="K14" s="73"/>
      <c r="L14" s="73"/>
      <c r="M14" s="77"/>
      <c r="N14" s="77"/>
    </row>
    <row r="17" spans="2:14" ht="15.75" thickBot="1" x14ac:dyDescent="0.3">
      <c r="B17" s="215"/>
      <c r="C17" s="211" t="str">
        <f>B8</f>
        <v>Полупан Вова</v>
      </c>
      <c r="D17" s="211" t="str">
        <f>B9</f>
        <v>Голубченко Саша</v>
      </c>
      <c r="E17" s="214" t="str">
        <f>B10</f>
        <v>Полупан Вова</v>
      </c>
      <c r="F17" s="211" t="str">
        <f>B11</f>
        <v>Голубченко Саша</v>
      </c>
      <c r="M17" s="2"/>
      <c r="N17" s="2"/>
    </row>
    <row r="18" spans="2:14" x14ac:dyDescent="0.25">
      <c r="B18" s="1">
        <v>1</v>
      </c>
      <c r="C18" s="227">
        <v>43.41</v>
      </c>
      <c r="D18" s="218">
        <v>40.17</v>
      </c>
      <c r="E18" s="218">
        <v>39.36</v>
      </c>
      <c r="F18" s="219">
        <v>39.76</v>
      </c>
      <c r="M18" s="3"/>
      <c r="N18" s="3"/>
    </row>
    <row r="19" spans="2:14" x14ac:dyDescent="0.25">
      <c r="B19" s="1">
        <v>2</v>
      </c>
      <c r="C19" s="228">
        <v>39.880000000000003</v>
      </c>
      <c r="D19" s="221">
        <v>39.590000000000003</v>
      </c>
      <c r="E19" s="221">
        <v>39.51</v>
      </c>
      <c r="F19" s="222">
        <v>39.64</v>
      </c>
      <c r="M19" s="3"/>
      <c r="N19" s="3"/>
    </row>
    <row r="20" spans="2:14" x14ac:dyDescent="0.25">
      <c r="B20" s="1">
        <v>3</v>
      </c>
      <c r="C20" s="228">
        <v>39.4</v>
      </c>
      <c r="D20" s="221">
        <v>39.29</v>
      </c>
      <c r="E20" s="221">
        <v>39.549999999999997</v>
      </c>
      <c r="F20" s="222">
        <v>39.68</v>
      </c>
      <c r="M20" s="3"/>
      <c r="N20" s="3"/>
    </row>
    <row r="21" spans="2:14" x14ac:dyDescent="0.25">
      <c r="B21" s="1">
        <v>4</v>
      </c>
      <c r="C21" s="228">
        <v>39.56</v>
      </c>
      <c r="D21" s="221">
        <v>39.25</v>
      </c>
      <c r="E21" s="221">
        <v>39.29</v>
      </c>
      <c r="F21" s="222">
        <v>39.36</v>
      </c>
    </row>
    <row r="22" spans="2:14" x14ac:dyDescent="0.25">
      <c r="B22" s="1">
        <v>5</v>
      </c>
      <c r="C22" s="228">
        <v>39.99</v>
      </c>
      <c r="D22" s="221">
        <v>39.24</v>
      </c>
      <c r="E22" s="221">
        <v>39.299999999999997</v>
      </c>
      <c r="F22" s="222">
        <v>39.450000000000003</v>
      </c>
    </row>
    <row r="23" spans="2:14" x14ac:dyDescent="0.25">
      <c r="B23" s="1">
        <v>6</v>
      </c>
      <c r="C23" s="228">
        <v>39.4</v>
      </c>
      <c r="D23" s="221">
        <v>39.270000000000003</v>
      </c>
      <c r="E23" s="221">
        <v>39.49</v>
      </c>
      <c r="F23" s="222">
        <v>39.11</v>
      </c>
    </row>
    <row r="24" spans="2:14" x14ac:dyDescent="0.25">
      <c r="B24" s="1">
        <v>7</v>
      </c>
      <c r="C24" s="228">
        <v>39.68</v>
      </c>
      <c r="D24" s="221">
        <v>39.270000000000003</v>
      </c>
      <c r="E24" s="221">
        <v>39.159999999999997</v>
      </c>
      <c r="F24" s="222">
        <v>39.28</v>
      </c>
    </row>
    <row r="25" spans="2:14" x14ac:dyDescent="0.25">
      <c r="B25" s="1">
        <v>8</v>
      </c>
      <c r="C25" s="228">
        <v>39.17</v>
      </c>
      <c r="D25" s="221">
        <v>39.1</v>
      </c>
      <c r="E25" s="221">
        <v>39.090000000000003</v>
      </c>
      <c r="F25" s="222">
        <v>39.200000000000003</v>
      </c>
    </row>
    <row r="26" spans="2:14" x14ac:dyDescent="0.25">
      <c r="B26" s="1">
        <v>9</v>
      </c>
      <c r="C26" s="228">
        <v>39.159999999999997</v>
      </c>
      <c r="D26" s="221">
        <v>39.090000000000003</v>
      </c>
      <c r="E26" s="221">
        <v>39.229999999999997</v>
      </c>
      <c r="F26" s="222">
        <v>39.19</v>
      </c>
    </row>
    <row r="27" spans="2:14" x14ac:dyDescent="0.25">
      <c r="B27" s="1">
        <v>10</v>
      </c>
      <c r="C27" s="228">
        <v>39.32</v>
      </c>
      <c r="D27" s="221">
        <v>39.08</v>
      </c>
      <c r="E27" s="221">
        <v>39.270000000000003</v>
      </c>
      <c r="F27" s="222">
        <v>39.36</v>
      </c>
    </row>
    <row r="28" spans="2:14" x14ac:dyDescent="0.25">
      <c r="B28" s="1">
        <v>11</v>
      </c>
      <c r="C28" s="228">
        <v>39.49</v>
      </c>
      <c r="D28" s="221">
        <v>39.4</v>
      </c>
      <c r="E28" s="221">
        <v>39.26</v>
      </c>
      <c r="F28" s="222">
        <v>39.49</v>
      </c>
    </row>
    <row r="29" spans="2:14" x14ac:dyDescent="0.25">
      <c r="B29" s="1">
        <v>12</v>
      </c>
      <c r="C29" s="228">
        <v>39.369999999999997</v>
      </c>
      <c r="D29" s="221">
        <v>39.22</v>
      </c>
      <c r="E29" s="221">
        <v>39.35</v>
      </c>
      <c r="F29" s="222">
        <v>39.520000000000003</v>
      </c>
    </row>
    <row r="30" spans="2:14" x14ac:dyDescent="0.25">
      <c r="B30" s="1">
        <v>13</v>
      </c>
      <c r="C30" s="228">
        <v>39.22</v>
      </c>
      <c r="D30" s="221">
        <v>39.299999999999997</v>
      </c>
      <c r="E30" s="221">
        <v>39.31</v>
      </c>
      <c r="F30" s="222">
        <v>39.130000000000003</v>
      </c>
    </row>
    <row r="31" spans="2:14" x14ac:dyDescent="0.25">
      <c r="B31" s="1">
        <v>14</v>
      </c>
      <c r="C31" s="228">
        <v>39.42</v>
      </c>
      <c r="D31" s="221">
        <v>39.200000000000003</v>
      </c>
      <c r="E31" s="221">
        <v>39.35</v>
      </c>
      <c r="F31" s="222">
        <v>39.22</v>
      </c>
    </row>
    <row r="32" spans="2:14" x14ac:dyDescent="0.25">
      <c r="B32" s="1">
        <v>15</v>
      </c>
      <c r="C32" s="228">
        <v>39.19</v>
      </c>
      <c r="D32" s="221">
        <v>40.340000000000003</v>
      </c>
      <c r="E32" s="221">
        <v>39.299999999999997</v>
      </c>
      <c r="F32" s="222">
        <v>39.409999999999997</v>
      </c>
    </row>
    <row r="33" spans="2:6" x14ac:dyDescent="0.25">
      <c r="B33" s="1">
        <v>16</v>
      </c>
      <c r="C33" s="228">
        <v>39.33</v>
      </c>
      <c r="D33" s="221">
        <v>39.369999999999997</v>
      </c>
      <c r="E33" s="221">
        <v>39.47</v>
      </c>
      <c r="F33" s="222">
        <v>39.4</v>
      </c>
    </row>
    <row r="34" spans="2:6" x14ac:dyDescent="0.25">
      <c r="B34" s="1">
        <v>17</v>
      </c>
      <c r="C34" s="228">
        <v>39.229999999999997</v>
      </c>
      <c r="D34" s="221">
        <v>39.299999999999997</v>
      </c>
      <c r="E34" s="221">
        <v>40.25</v>
      </c>
      <c r="F34" s="222">
        <v>39.49</v>
      </c>
    </row>
    <row r="35" spans="2:6" x14ac:dyDescent="0.25">
      <c r="B35" s="1">
        <v>18</v>
      </c>
      <c r="C35" s="228">
        <v>39.270000000000003</v>
      </c>
      <c r="D35" s="221">
        <v>40</v>
      </c>
      <c r="E35" s="221">
        <v>39.26</v>
      </c>
      <c r="F35" s="222">
        <v>39.39</v>
      </c>
    </row>
    <row r="36" spans="2:6" x14ac:dyDescent="0.25">
      <c r="B36" s="1">
        <v>19</v>
      </c>
      <c r="C36" s="228">
        <v>40.14</v>
      </c>
      <c r="D36" s="221">
        <v>38.950000000000003</v>
      </c>
      <c r="E36" s="221">
        <v>39.39</v>
      </c>
      <c r="F36" s="222">
        <v>39.409999999999997</v>
      </c>
    </row>
    <row r="37" spans="2:6" x14ac:dyDescent="0.25">
      <c r="B37" s="1">
        <v>20</v>
      </c>
      <c r="C37" s="228">
        <v>39.36</v>
      </c>
      <c r="D37" s="221">
        <v>38.96</v>
      </c>
      <c r="E37" s="221">
        <v>40.520000000000003</v>
      </c>
      <c r="F37" s="222">
        <v>39.19</v>
      </c>
    </row>
    <row r="38" spans="2:6" x14ac:dyDescent="0.25">
      <c r="B38" s="1">
        <v>21</v>
      </c>
      <c r="C38" s="228">
        <v>39.19</v>
      </c>
      <c r="D38" s="221">
        <v>38.909999999999997</v>
      </c>
      <c r="E38" s="221">
        <v>39.5</v>
      </c>
      <c r="F38" s="222">
        <v>39.369999999999997</v>
      </c>
    </row>
    <row r="39" spans="2:6" x14ac:dyDescent="0.25">
      <c r="B39" s="1">
        <v>22</v>
      </c>
      <c r="C39" s="228">
        <v>39.24</v>
      </c>
      <c r="D39" s="221">
        <v>38.770000000000003</v>
      </c>
      <c r="E39" s="221">
        <v>39.68</v>
      </c>
      <c r="F39" s="222">
        <v>39.29</v>
      </c>
    </row>
    <row r="40" spans="2:6" x14ac:dyDescent="0.25">
      <c r="B40" s="1">
        <v>23</v>
      </c>
      <c r="C40" s="228">
        <v>39.21</v>
      </c>
      <c r="D40" s="221">
        <v>39.229999999999997</v>
      </c>
      <c r="E40" s="221">
        <v>39.049999999999997</v>
      </c>
      <c r="F40" s="222">
        <v>39.6</v>
      </c>
    </row>
    <row r="41" spans="2:6" x14ac:dyDescent="0.25">
      <c r="B41" s="1">
        <v>24</v>
      </c>
      <c r="C41" s="228">
        <v>39.409999999999997</v>
      </c>
      <c r="D41" s="221">
        <v>40.47</v>
      </c>
      <c r="E41" s="221">
        <v>39.08</v>
      </c>
      <c r="F41" s="222">
        <v>39.42</v>
      </c>
    </row>
    <row r="42" spans="2:6" x14ac:dyDescent="0.25">
      <c r="B42" s="1">
        <v>25</v>
      </c>
      <c r="C42" s="228">
        <v>39.28</v>
      </c>
      <c r="D42" s="221">
        <v>39.590000000000003</v>
      </c>
      <c r="E42" s="221">
        <v>39.17</v>
      </c>
      <c r="F42" s="222">
        <v>39.369999999999997</v>
      </c>
    </row>
    <row r="43" spans="2:6" x14ac:dyDescent="0.25">
      <c r="B43" s="1">
        <v>26</v>
      </c>
      <c r="C43" s="228">
        <v>39.17</v>
      </c>
      <c r="D43" s="221">
        <v>39.380000000000003</v>
      </c>
      <c r="E43" s="221">
        <v>39.17</v>
      </c>
      <c r="F43" s="222">
        <v>40.15</v>
      </c>
    </row>
    <row r="44" spans="2:6" x14ac:dyDescent="0.25">
      <c r="B44" s="1">
        <v>27</v>
      </c>
      <c r="C44" s="228">
        <v>39.25</v>
      </c>
      <c r="D44" s="221">
        <v>39.6</v>
      </c>
      <c r="E44" s="221">
        <v>39.229999999999997</v>
      </c>
      <c r="F44" s="222">
        <v>39.4</v>
      </c>
    </row>
    <row r="45" spans="2:6" x14ac:dyDescent="0.25">
      <c r="B45" s="1">
        <v>28</v>
      </c>
      <c r="C45" s="228">
        <v>39.11</v>
      </c>
      <c r="D45" s="221">
        <v>39.17</v>
      </c>
      <c r="E45" s="221">
        <v>39.409999999999997</v>
      </c>
      <c r="F45" s="222">
        <v>39.33</v>
      </c>
    </row>
    <row r="46" spans="2:6" x14ac:dyDescent="0.25">
      <c r="B46" s="1">
        <v>29</v>
      </c>
      <c r="C46" s="228">
        <v>39.28</v>
      </c>
      <c r="D46" s="221">
        <v>39.18</v>
      </c>
      <c r="E46" s="221">
        <v>39.29</v>
      </c>
      <c r="F46" s="222"/>
    </row>
    <row r="47" spans="2:6" x14ac:dyDescent="0.25">
      <c r="B47" s="1">
        <v>30</v>
      </c>
      <c r="C47" s="228">
        <v>39.21</v>
      </c>
      <c r="D47" s="221">
        <v>39.26</v>
      </c>
      <c r="E47" s="221">
        <v>39.32</v>
      </c>
      <c r="F47" s="222"/>
    </row>
    <row r="48" spans="2:6" x14ac:dyDescent="0.25">
      <c r="B48" s="1">
        <v>31</v>
      </c>
      <c r="C48" s="228">
        <v>39.22</v>
      </c>
      <c r="D48" s="221">
        <v>39.26</v>
      </c>
      <c r="E48" s="221">
        <v>39.159999999999997</v>
      </c>
      <c r="F48" s="222"/>
    </row>
    <row r="49" spans="2:6" x14ac:dyDescent="0.25">
      <c r="B49" s="1">
        <v>32</v>
      </c>
      <c r="C49" s="228">
        <v>39.229999999999997</v>
      </c>
      <c r="D49" s="221">
        <v>38.99</v>
      </c>
      <c r="E49" s="221">
        <v>39.29</v>
      </c>
      <c r="F49" s="222"/>
    </row>
    <row r="50" spans="2:6" x14ac:dyDescent="0.25">
      <c r="B50" s="1">
        <v>33</v>
      </c>
      <c r="C50" s="228">
        <v>39.299999999999997</v>
      </c>
      <c r="D50" s="221">
        <v>39.15</v>
      </c>
      <c r="E50" s="221">
        <v>39.19</v>
      </c>
      <c r="F50" s="222"/>
    </row>
    <row r="51" spans="2:6" x14ac:dyDescent="0.25">
      <c r="B51" s="1">
        <v>34</v>
      </c>
      <c r="C51" s="228">
        <v>39.020000000000003</v>
      </c>
      <c r="D51" s="221">
        <v>39.11</v>
      </c>
      <c r="E51" s="221">
        <v>39.200000000000003</v>
      </c>
      <c r="F51" s="222"/>
    </row>
    <row r="52" spans="2:6" x14ac:dyDescent="0.25">
      <c r="B52" s="1">
        <v>35</v>
      </c>
      <c r="C52" s="228">
        <v>39.07</v>
      </c>
      <c r="D52" s="221">
        <v>39.270000000000003</v>
      </c>
      <c r="E52" s="221">
        <v>39.28</v>
      </c>
      <c r="F52" s="222"/>
    </row>
    <row r="53" spans="2:6" x14ac:dyDescent="0.25">
      <c r="B53" s="1">
        <v>36</v>
      </c>
      <c r="C53" s="228">
        <v>39.21</v>
      </c>
      <c r="D53" s="221">
        <v>39.04</v>
      </c>
      <c r="E53" s="221">
        <v>39.49</v>
      </c>
      <c r="F53" s="222"/>
    </row>
    <row r="54" spans="2:6" x14ac:dyDescent="0.25">
      <c r="B54" s="1">
        <v>37</v>
      </c>
      <c r="C54" s="228">
        <v>39.049999999999997</v>
      </c>
      <c r="D54" s="221">
        <v>39.21</v>
      </c>
      <c r="E54" s="221"/>
      <c r="F54" s="222"/>
    </row>
    <row r="55" spans="2:6" x14ac:dyDescent="0.25">
      <c r="B55" s="1">
        <v>38</v>
      </c>
      <c r="C55" s="228">
        <v>39.07</v>
      </c>
      <c r="D55" s="221">
        <v>39.049999999999997</v>
      </c>
      <c r="E55" s="221"/>
      <c r="F55" s="222"/>
    </row>
    <row r="56" spans="2:6" x14ac:dyDescent="0.25">
      <c r="B56" s="1">
        <v>39</v>
      </c>
      <c r="C56" s="228">
        <v>39.159999999999997</v>
      </c>
      <c r="D56" s="221">
        <v>39.22</v>
      </c>
      <c r="E56" s="221"/>
      <c r="F56" s="222"/>
    </row>
    <row r="57" spans="2:6" x14ac:dyDescent="0.25">
      <c r="B57" s="1">
        <v>40</v>
      </c>
      <c r="C57" s="228">
        <v>39.049999999999997</v>
      </c>
      <c r="D57" s="221">
        <v>39.04</v>
      </c>
      <c r="E57" s="221"/>
      <c r="F57" s="222"/>
    </row>
    <row r="58" spans="2:6" x14ac:dyDescent="0.25">
      <c r="B58" s="1">
        <v>41</v>
      </c>
      <c r="C58" s="228">
        <v>39.11</v>
      </c>
      <c r="D58" s="221">
        <v>39.159999999999997</v>
      </c>
      <c r="E58" s="221"/>
      <c r="F58" s="222"/>
    </row>
    <row r="59" spans="2:6" x14ac:dyDescent="0.25">
      <c r="B59" s="1">
        <v>42</v>
      </c>
      <c r="C59" s="228">
        <v>39.479999999999997</v>
      </c>
      <c r="D59" s="221">
        <v>39.020000000000003</v>
      </c>
      <c r="E59" s="221"/>
      <c r="F59" s="222"/>
    </row>
    <row r="60" spans="2:6" x14ac:dyDescent="0.25">
      <c r="B60" s="1">
        <v>43</v>
      </c>
      <c r="C60" s="228">
        <v>39.18</v>
      </c>
      <c r="D60" s="221">
        <v>39.03</v>
      </c>
      <c r="E60" s="221"/>
      <c r="F60" s="222"/>
    </row>
    <row r="61" spans="2:6" x14ac:dyDescent="0.25">
      <c r="B61" s="1">
        <v>44</v>
      </c>
      <c r="C61" s="228">
        <v>38.979999999999997</v>
      </c>
      <c r="D61" s="221">
        <v>39.369999999999997</v>
      </c>
      <c r="E61" s="221"/>
      <c r="F61" s="222"/>
    </row>
    <row r="62" spans="2:6" x14ac:dyDescent="0.25">
      <c r="B62" s="1">
        <v>45</v>
      </c>
      <c r="C62" s="228">
        <v>39.619999999999997</v>
      </c>
      <c r="D62" s="221">
        <v>39.229999999999997</v>
      </c>
      <c r="E62" s="221"/>
      <c r="F62" s="222"/>
    </row>
    <row r="63" spans="2:6" x14ac:dyDescent="0.25">
      <c r="B63" s="1">
        <v>46</v>
      </c>
      <c r="C63" s="228"/>
      <c r="D63" s="221">
        <v>39.119999999999997</v>
      </c>
      <c r="E63" s="221"/>
      <c r="F63" s="222"/>
    </row>
    <row r="64" spans="2:6" x14ac:dyDescent="0.25">
      <c r="B64" s="1">
        <v>47</v>
      </c>
      <c r="C64" s="228"/>
      <c r="D64" s="221">
        <v>38.9</v>
      </c>
      <c r="E64" s="221"/>
      <c r="F64" s="222"/>
    </row>
    <row r="65" spans="2:6" x14ac:dyDescent="0.25">
      <c r="B65" s="1">
        <v>48</v>
      </c>
      <c r="C65" s="228"/>
      <c r="D65" s="221">
        <v>39.15</v>
      </c>
      <c r="E65" s="221"/>
      <c r="F65" s="222"/>
    </row>
    <row r="66" spans="2:6" x14ac:dyDescent="0.25">
      <c r="B66" s="1">
        <v>49</v>
      </c>
      <c r="C66" s="228"/>
      <c r="D66" s="221">
        <v>39.51</v>
      </c>
      <c r="E66" s="221"/>
      <c r="F66" s="222"/>
    </row>
    <row r="67" spans="2:6" x14ac:dyDescent="0.25">
      <c r="B67" s="1">
        <v>50</v>
      </c>
      <c r="C67" s="228"/>
      <c r="D67" s="221">
        <v>39.06</v>
      </c>
      <c r="E67" s="221"/>
      <c r="F67" s="222"/>
    </row>
    <row r="68" spans="2:6" x14ac:dyDescent="0.25">
      <c r="B68" s="1">
        <v>51</v>
      </c>
      <c r="C68" s="228"/>
      <c r="D68" s="221">
        <v>39.299999999999997</v>
      </c>
      <c r="E68" s="221"/>
      <c r="F68" s="222"/>
    </row>
    <row r="69" spans="2:6" x14ac:dyDescent="0.25">
      <c r="B69" s="1">
        <v>52</v>
      </c>
      <c r="C69" s="228"/>
      <c r="D69" s="221">
        <v>39.07</v>
      </c>
      <c r="E69" s="221"/>
      <c r="F69" s="222"/>
    </row>
    <row r="70" spans="2:6" x14ac:dyDescent="0.25">
      <c r="B70" s="1">
        <v>53</v>
      </c>
      <c r="C70" s="228"/>
      <c r="D70" s="221">
        <v>39.229999999999997</v>
      </c>
      <c r="E70" s="221"/>
      <c r="F70" s="222"/>
    </row>
    <row r="71" spans="2:6" x14ac:dyDescent="0.25">
      <c r="B71" s="1">
        <v>54</v>
      </c>
      <c r="C71" s="228"/>
      <c r="D71" s="221">
        <v>39.56</v>
      </c>
      <c r="E71" s="221"/>
      <c r="F71" s="222"/>
    </row>
    <row r="72" spans="2:6" x14ac:dyDescent="0.25">
      <c r="B72" s="1">
        <v>55</v>
      </c>
      <c r="C72" s="228"/>
      <c r="D72" s="221">
        <v>39.15</v>
      </c>
      <c r="E72" s="221"/>
      <c r="F72" s="222"/>
    </row>
    <row r="73" spans="2:6" x14ac:dyDescent="0.25">
      <c r="B73" s="1">
        <v>56</v>
      </c>
      <c r="C73" s="228"/>
      <c r="D73" s="221">
        <v>38.97</v>
      </c>
      <c r="E73" s="221"/>
      <c r="F73" s="222"/>
    </row>
    <row r="74" spans="2:6" x14ac:dyDescent="0.25">
      <c r="B74" s="1">
        <v>57</v>
      </c>
      <c r="C74" s="228"/>
      <c r="D74" s="221">
        <v>39.32</v>
      </c>
      <c r="E74" s="221"/>
      <c r="F74" s="222"/>
    </row>
    <row r="75" spans="2:6" x14ac:dyDescent="0.25">
      <c r="B75" s="1">
        <v>58</v>
      </c>
      <c r="C75" s="228"/>
      <c r="D75" s="221">
        <v>39.229999999999997</v>
      </c>
      <c r="E75" s="221"/>
      <c r="F75" s="222"/>
    </row>
    <row r="76" spans="2:6" x14ac:dyDescent="0.25">
      <c r="B76" s="1">
        <v>59</v>
      </c>
      <c r="C76" s="228"/>
      <c r="D76" s="221">
        <v>39.049999999999997</v>
      </c>
      <c r="E76" s="221"/>
      <c r="F76" s="222"/>
    </row>
    <row r="77" spans="2:6" x14ac:dyDescent="0.25">
      <c r="B77" s="1">
        <v>60</v>
      </c>
      <c r="C77" s="228"/>
      <c r="D77" s="221">
        <v>39.08</v>
      </c>
      <c r="E77" s="221"/>
      <c r="F77" s="222"/>
    </row>
    <row r="78" spans="2:6" x14ac:dyDescent="0.25">
      <c r="B78" s="1">
        <v>61</v>
      </c>
      <c r="C78" s="228"/>
      <c r="D78" s="221">
        <v>38.950000000000003</v>
      </c>
      <c r="E78" s="221"/>
      <c r="F78" s="222"/>
    </row>
    <row r="79" spans="2:6" x14ac:dyDescent="0.25">
      <c r="B79" s="1">
        <v>62</v>
      </c>
      <c r="C79" s="228"/>
      <c r="D79" s="221">
        <v>39.090000000000003</v>
      </c>
      <c r="E79" s="221"/>
      <c r="F79" s="222"/>
    </row>
    <row r="80" spans="2:6" x14ac:dyDescent="0.25">
      <c r="B80" s="1">
        <v>63</v>
      </c>
      <c r="C80" s="228"/>
      <c r="D80" s="221">
        <v>39.15</v>
      </c>
      <c r="E80" s="221"/>
      <c r="F80" s="222"/>
    </row>
    <row r="81" spans="2:6" x14ac:dyDescent="0.25">
      <c r="B81" s="1">
        <v>64</v>
      </c>
      <c r="C81" s="228"/>
      <c r="D81" s="221">
        <v>39.33</v>
      </c>
      <c r="E81" s="221"/>
      <c r="F81" s="222"/>
    </row>
    <row r="82" spans="2:6" x14ac:dyDescent="0.25">
      <c r="B82" s="1">
        <v>65</v>
      </c>
      <c r="C82" s="228"/>
      <c r="D82" s="221">
        <v>39.659999999999997</v>
      </c>
      <c r="E82" s="221"/>
      <c r="F82" s="222"/>
    </row>
    <row r="83" spans="2:6" ht="15.75" thickBot="1" x14ac:dyDescent="0.3">
      <c r="B83" s="1">
        <v>66</v>
      </c>
      <c r="C83" s="229"/>
      <c r="D83" s="225"/>
      <c r="E83" s="225"/>
      <c r="F83" s="226"/>
    </row>
  </sheetData>
  <mergeCells count="10">
    <mergeCell ref="A2:L2"/>
    <mergeCell ref="A4:L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topLeftCell="A19" zoomScale="75" zoomScaleNormal="75" workbookViewId="0">
      <selection sqref="A1:XFD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2" spans="1:16" ht="18.75" x14ac:dyDescent="0.3">
      <c r="A2" s="123" t="s">
        <v>60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</row>
    <row r="3" spans="1:16" ht="7.5" customHeight="1" x14ac:dyDescent="0.25"/>
    <row r="4" spans="1:16" ht="17.25" x14ac:dyDescent="0.3">
      <c r="A4" s="88" t="s">
        <v>70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</row>
    <row r="5" spans="1:16" ht="7.5" customHeight="1" x14ac:dyDescent="0.25"/>
    <row r="6" spans="1:16" s="2" customFormat="1" ht="20.25" customHeight="1" x14ac:dyDescent="0.25">
      <c r="A6" s="124" t="s">
        <v>45</v>
      </c>
      <c r="B6" s="125" t="s">
        <v>13</v>
      </c>
      <c r="C6" s="126" t="s">
        <v>18</v>
      </c>
      <c r="D6" s="125" t="s">
        <v>46</v>
      </c>
      <c r="E6" s="128" t="s">
        <v>47</v>
      </c>
      <c r="F6" s="130" t="s">
        <v>48</v>
      </c>
      <c r="G6" s="131"/>
      <c r="H6" s="131"/>
      <c r="I6" s="132"/>
      <c r="J6" s="133" t="s">
        <v>49</v>
      </c>
      <c r="K6" s="124" t="s">
        <v>50</v>
      </c>
      <c r="L6" s="124"/>
      <c r="M6" s="41"/>
      <c r="N6" s="41"/>
    </row>
    <row r="7" spans="1:16" s="2" customFormat="1" ht="27.75" customHeight="1" x14ac:dyDescent="0.25">
      <c r="A7" s="124"/>
      <c r="B7" s="125"/>
      <c r="C7" s="127"/>
      <c r="D7" s="125"/>
      <c r="E7" s="129"/>
      <c r="F7" s="42" t="s">
        <v>51</v>
      </c>
      <c r="G7" s="42" t="s">
        <v>52</v>
      </c>
      <c r="H7" s="42" t="s">
        <v>53</v>
      </c>
      <c r="I7" s="43" t="s">
        <v>54</v>
      </c>
      <c r="J7" s="134"/>
      <c r="K7" s="44" t="s">
        <v>55</v>
      </c>
      <c r="L7" s="44" t="s">
        <v>56</v>
      </c>
      <c r="M7" s="45" t="s">
        <v>57</v>
      </c>
      <c r="N7" s="45" t="s">
        <v>58</v>
      </c>
    </row>
    <row r="8" spans="1:16" s="3" customFormat="1" ht="30" customHeight="1" x14ac:dyDescent="0.25">
      <c r="A8" s="46">
        <v>1</v>
      </c>
      <c r="B8" s="47" t="s">
        <v>71</v>
      </c>
      <c r="C8" s="48">
        <v>8</v>
      </c>
      <c r="D8" s="48">
        <v>44</v>
      </c>
      <c r="E8" s="49">
        <f>D8</f>
        <v>44</v>
      </c>
      <c r="F8" s="83">
        <f>MIN(C18:C98)</f>
        <v>38.93</v>
      </c>
      <c r="G8" s="50">
        <f>AVERAGE(C18:C98)</f>
        <v>39.373863636363645</v>
      </c>
      <c r="H8" s="51">
        <v>5</v>
      </c>
      <c r="I8" s="52">
        <f>G8-F8</f>
        <v>0.44386363636364479</v>
      </c>
      <c r="J8" s="53">
        <v>2.011574074074074E-2</v>
      </c>
      <c r="K8" s="53">
        <f>J8</f>
        <v>2.011574074074074E-2</v>
      </c>
      <c r="L8" s="54">
        <f>K8</f>
        <v>2.011574074074074E-2</v>
      </c>
      <c r="M8" s="55" t="s">
        <v>161</v>
      </c>
      <c r="N8" s="56"/>
      <c r="O8" s="57"/>
      <c r="P8" s="58"/>
    </row>
    <row r="9" spans="1:16" s="3" customFormat="1" ht="30" customHeight="1" thickBot="1" x14ac:dyDescent="0.3">
      <c r="A9" s="46">
        <v>2</v>
      </c>
      <c r="B9" s="47" t="s">
        <v>72</v>
      </c>
      <c r="C9" s="48">
        <v>7</v>
      </c>
      <c r="D9" s="48">
        <v>70</v>
      </c>
      <c r="E9" s="49">
        <f>D9-D8</f>
        <v>26</v>
      </c>
      <c r="F9" s="202">
        <f>MIN(D18:D98)</f>
        <v>39.35</v>
      </c>
      <c r="G9" s="84">
        <f>AVERAGE(D18:D98)</f>
        <v>39.657599999999995</v>
      </c>
      <c r="H9" s="51">
        <v>1</v>
      </c>
      <c r="I9" s="52">
        <f>G9-F9</f>
        <v>0.30759999999999366</v>
      </c>
      <c r="J9" s="53">
        <v>3.3159722222222222E-2</v>
      </c>
      <c r="K9" s="53">
        <f>J9-J8</f>
        <v>1.3043981481481483E-2</v>
      </c>
      <c r="L9" s="53">
        <f>K9</f>
        <v>1.3043981481481483E-2</v>
      </c>
      <c r="M9" s="55" t="s">
        <v>149</v>
      </c>
      <c r="N9" s="56"/>
      <c r="O9" s="57"/>
      <c r="P9" s="58"/>
    </row>
    <row r="10" spans="1:16" s="3" customFormat="1" ht="30" customHeight="1" thickBot="1" x14ac:dyDescent="0.3">
      <c r="A10" s="46">
        <v>3</v>
      </c>
      <c r="B10" s="47" t="s">
        <v>72</v>
      </c>
      <c r="C10" s="59">
        <v>21</v>
      </c>
      <c r="D10" s="48">
        <v>118</v>
      </c>
      <c r="E10" s="49">
        <f>D10-D9</f>
        <v>48</v>
      </c>
      <c r="F10" s="194">
        <f>MIN(E18:E98)</f>
        <v>39.1</v>
      </c>
      <c r="G10" s="191">
        <f>AVERAGE(E18:E98)</f>
        <v>39.457021276595732</v>
      </c>
      <c r="H10" s="51">
        <v>7</v>
      </c>
      <c r="I10" s="52">
        <f>G10-F10</f>
        <v>0.3570212765957308</v>
      </c>
      <c r="J10" s="53">
        <v>5.618055555555556E-2</v>
      </c>
      <c r="K10" s="53">
        <f>J10-J9</f>
        <v>2.3020833333333338E-2</v>
      </c>
      <c r="L10" s="54">
        <f>K10+K9</f>
        <v>3.606481481481482E-2</v>
      </c>
      <c r="M10" s="55" t="s">
        <v>162</v>
      </c>
      <c r="N10" s="56">
        <v>5</v>
      </c>
      <c r="O10" s="165" t="s">
        <v>163</v>
      </c>
    </row>
    <row r="11" spans="1:16" s="3" customFormat="1" ht="30" customHeight="1" thickBot="1" x14ac:dyDescent="0.3">
      <c r="A11" s="60" t="s">
        <v>59</v>
      </c>
      <c r="B11" s="61" t="s">
        <v>71</v>
      </c>
      <c r="C11" s="62">
        <v>6</v>
      </c>
      <c r="D11" s="62">
        <v>177</v>
      </c>
      <c r="E11" s="49">
        <f>D11-D10</f>
        <v>59</v>
      </c>
      <c r="F11" s="207">
        <f>MIN(F18:F98)</f>
        <v>38.53</v>
      </c>
      <c r="G11" s="208">
        <f>AVERAGE(F18:F98)</f>
        <v>38.974210526315794</v>
      </c>
      <c r="H11" s="199">
        <v>3</v>
      </c>
      <c r="I11" s="63">
        <f>G11-F11</f>
        <v>0.44421052631579272</v>
      </c>
      <c r="J11" s="64">
        <v>8.3912037037037035E-2</v>
      </c>
      <c r="K11" s="65">
        <f>J11-J10</f>
        <v>2.7731481481481475E-2</v>
      </c>
      <c r="L11" s="64">
        <f>K11+K8</f>
        <v>4.7847222222222215E-2</v>
      </c>
      <c r="M11" s="55"/>
      <c r="N11" s="56"/>
    </row>
    <row r="12" spans="1:16" s="3" customFormat="1" ht="30" customHeight="1" x14ac:dyDescent="0.25">
      <c r="A12" s="66"/>
      <c r="B12" s="67"/>
      <c r="C12" s="68"/>
      <c r="D12" s="68"/>
      <c r="E12" s="68"/>
      <c r="F12" s="200">
        <f>AVERAGE(F8,F11)</f>
        <v>38.730000000000004</v>
      </c>
      <c r="G12" s="201">
        <f>AVERAGE(G8,G11)</f>
        <v>39.174037081339719</v>
      </c>
      <c r="H12" s="201" t="s">
        <v>71</v>
      </c>
      <c r="I12" s="69">
        <f>AVERAGE(I8,I11)</f>
        <v>0.44403708133971875</v>
      </c>
      <c r="J12" s="68"/>
      <c r="K12" s="68"/>
      <c r="L12" s="68"/>
      <c r="M12" s="70"/>
      <c r="N12" s="70"/>
    </row>
    <row r="13" spans="1:16" ht="27.75" customHeight="1" x14ac:dyDescent="0.25">
      <c r="A13" s="71"/>
      <c r="B13" s="71"/>
      <c r="C13" s="71"/>
      <c r="D13" s="72"/>
      <c r="E13" s="73"/>
      <c r="F13" s="74">
        <f>AVERAGE(F9,F10)</f>
        <v>39.225000000000001</v>
      </c>
      <c r="G13" s="75">
        <f>AVERAGE(G9,G10)</f>
        <v>39.557310638297864</v>
      </c>
      <c r="H13" s="75" t="s">
        <v>123</v>
      </c>
      <c r="I13" s="76">
        <f>AVERAGE(I9,I10)</f>
        <v>0.33231063829786223</v>
      </c>
      <c r="J13" s="73"/>
      <c r="K13" s="73" t="s">
        <v>29</v>
      </c>
      <c r="L13" s="73"/>
      <c r="M13" s="70"/>
      <c r="N13" s="70"/>
    </row>
    <row r="14" spans="1:16" ht="30" customHeight="1" thickBot="1" x14ac:dyDescent="0.3">
      <c r="A14" s="77"/>
      <c r="B14" s="77"/>
      <c r="C14" s="77"/>
      <c r="D14" s="73"/>
      <c r="E14" s="73"/>
      <c r="F14" s="78">
        <f>AVERAGE(F8:F11)</f>
        <v>38.977499999999999</v>
      </c>
      <c r="G14" s="79">
        <f>AVERAGE(G8:G11)</f>
        <v>39.365673859818791</v>
      </c>
      <c r="H14" s="80"/>
      <c r="I14" s="81">
        <f>AVERAGE(I8:I11)</f>
        <v>0.38817385981879049</v>
      </c>
      <c r="J14" s="73"/>
      <c r="K14" s="73"/>
      <c r="L14" s="73"/>
      <c r="M14" s="77"/>
      <c r="N14" s="77"/>
    </row>
    <row r="17" spans="2:14" ht="15.75" thickBot="1" x14ac:dyDescent="0.3">
      <c r="B17" s="215"/>
      <c r="C17" s="211" t="str">
        <f>B8</f>
        <v>Наум</v>
      </c>
      <c r="D17" s="211" t="str">
        <f>B9</f>
        <v>Лантушенко Игорь</v>
      </c>
      <c r="E17" s="214" t="str">
        <f>B10</f>
        <v>Лантушенко Игорь</v>
      </c>
      <c r="F17" s="211" t="str">
        <f>B11</f>
        <v>Наум</v>
      </c>
      <c r="M17" s="2"/>
      <c r="N17" s="2"/>
    </row>
    <row r="18" spans="2:14" x14ac:dyDescent="0.25">
      <c r="B18" s="1">
        <v>1</v>
      </c>
      <c r="C18" s="227">
        <v>43.66</v>
      </c>
      <c r="D18" s="218">
        <v>39.99</v>
      </c>
      <c r="E18" s="218">
        <v>39.69</v>
      </c>
      <c r="F18" s="219">
        <v>38.79</v>
      </c>
      <c r="M18" s="3"/>
      <c r="N18" s="3"/>
    </row>
    <row r="19" spans="2:14" x14ac:dyDescent="0.25">
      <c r="B19" s="1">
        <v>2</v>
      </c>
      <c r="C19" s="228">
        <v>42.82</v>
      </c>
      <c r="D19" s="221">
        <v>39.61</v>
      </c>
      <c r="E19" s="221">
        <v>39.520000000000003</v>
      </c>
      <c r="F19" s="222">
        <v>38.92</v>
      </c>
      <c r="M19" s="3"/>
      <c r="N19" s="3"/>
    </row>
    <row r="20" spans="2:14" x14ac:dyDescent="0.25">
      <c r="B20" s="1">
        <v>3</v>
      </c>
      <c r="C20" s="228">
        <v>39.840000000000003</v>
      </c>
      <c r="D20" s="221">
        <v>39.86</v>
      </c>
      <c r="E20" s="221">
        <v>39.590000000000003</v>
      </c>
      <c r="F20" s="222">
        <v>39.01</v>
      </c>
      <c r="M20" s="3"/>
      <c r="N20" s="3"/>
    </row>
    <row r="21" spans="2:14" x14ac:dyDescent="0.25">
      <c r="B21" s="1">
        <v>4</v>
      </c>
      <c r="C21" s="228">
        <v>39.29</v>
      </c>
      <c r="D21" s="221">
        <v>39.68</v>
      </c>
      <c r="E21" s="221">
        <v>39.33</v>
      </c>
      <c r="F21" s="222">
        <v>38.840000000000003</v>
      </c>
    </row>
    <row r="22" spans="2:14" x14ac:dyDescent="0.25">
      <c r="B22" s="1">
        <v>5</v>
      </c>
      <c r="C22" s="228">
        <v>39.47</v>
      </c>
      <c r="D22" s="221">
        <v>39.76</v>
      </c>
      <c r="E22" s="221">
        <v>39.479999999999997</v>
      </c>
      <c r="F22" s="222">
        <v>39.020000000000003</v>
      </c>
    </row>
    <row r="23" spans="2:14" x14ac:dyDescent="0.25">
      <c r="B23" s="1">
        <v>6</v>
      </c>
      <c r="C23" s="228">
        <v>39.119999999999997</v>
      </c>
      <c r="D23" s="221">
        <v>39.61</v>
      </c>
      <c r="E23" s="221">
        <v>39.31</v>
      </c>
      <c r="F23" s="222">
        <v>38.79</v>
      </c>
    </row>
    <row r="24" spans="2:14" x14ac:dyDescent="0.25">
      <c r="B24" s="1">
        <v>7</v>
      </c>
      <c r="C24" s="228">
        <v>39.130000000000003</v>
      </c>
      <c r="D24" s="221">
        <v>39.86</v>
      </c>
      <c r="E24" s="221">
        <v>39.21</v>
      </c>
      <c r="F24" s="222">
        <v>38.89</v>
      </c>
    </row>
    <row r="25" spans="2:14" x14ac:dyDescent="0.25">
      <c r="B25" s="1">
        <v>8</v>
      </c>
      <c r="C25" s="228">
        <v>39.04</v>
      </c>
      <c r="D25" s="221">
        <v>39.57</v>
      </c>
      <c r="E25" s="221">
        <v>39.15</v>
      </c>
      <c r="F25" s="222">
        <v>39.01</v>
      </c>
    </row>
    <row r="26" spans="2:14" x14ac:dyDescent="0.25">
      <c r="B26" s="1">
        <v>9</v>
      </c>
      <c r="C26" s="228">
        <v>39.19</v>
      </c>
      <c r="D26" s="221">
        <v>39.619999999999997</v>
      </c>
      <c r="E26" s="221">
        <v>39.409999999999997</v>
      </c>
      <c r="F26" s="222">
        <v>38.74</v>
      </c>
    </row>
    <row r="27" spans="2:14" x14ac:dyDescent="0.25">
      <c r="B27" s="1">
        <v>10</v>
      </c>
      <c r="C27" s="228">
        <v>39.090000000000003</v>
      </c>
      <c r="D27" s="221">
        <v>39.54</v>
      </c>
      <c r="E27" s="221">
        <v>39.46</v>
      </c>
      <c r="F27" s="222">
        <v>38.64</v>
      </c>
    </row>
    <row r="28" spans="2:14" x14ac:dyDescent="0.25">
      <c r="B28" s="1">
        <v>11</v>
      </c>
      <c r="C28" s="228">
        <v>39.19</v>
      </c>
      <c r="D28" s="221">
        <v>39.39</v>
      </c>
      <c r="E28" s="221">
        <v>39.18</v>
      </c>
      <c r="F28" s="222">
        <v>38.65</v>
      </c>
    </row>
    <row r="29" spans="2:14" x14ac:dyDescent="0.25">
      <c r="B29" s="1">
        <v>12</v>
      </c>
      <c r="C29" s="228">
        <v>39.03</v>
      </c>
      <c r="D29" s="221">
        <v>39.51</v>
      </c>
      <c r="E29" s="221">
        <v>39.39</v>
      </c>
      <c r="F29" s="222">
        <v>38.729999999999997</v>
      </c>
    </row>
    <row r="30" spans="2:14" x14ac:dyDescent="0.25">
      <c r="B30" s="1">
        <v>13</v>
      </c>
      <c r="C30" s="228">
        <v>39.08</v>
      </c>
      <c r="D30" s="221">
        <v>39.700000000000003</v>
      </c>
      <c r="E30" s="221">
        <v>39.46</v>
      </c>
      <c r="F30" s="222">
        <v>38.82</v>
      </c>
    </row>
    <row r="31" spans="2:14" x14ac:dyDescent="0.25">
      <c r="B31" s="1">
        <v>14</v>
      </c>
      <c r="C31" s="228">
        <v>38.979999999999997</v>
      </c>
      <c r="D31" s="221">
        <v>39.590000000000003</v>
      </c>
      <c r="E31" s="221">
        <v>40.44</v>
      </c>
      <c r="F31" s="222">
        <v>38.96</v>
      </c>
    </row>
    <row r="32" spans="2:14" x14ac:dyDescent="0.25">
      <c r="B32" s="1">
        <v>15</v>
      </c>
      <c r="C32" s="228">
        <v>39.24</v>
      </c>
      <c r="D32" s="221">
        <v>39.35</v>
      </c>
      <c r="E32" s="221">
        <v>39.619999999999997</v>
      </c>
      <c r="F32" s="222">
        <v>38.57</v>
      </c>
    </row>
    <row r="33" spans="2:6" x14ac:dyDescent="0.25">
      <c r="B33" s="1">
        <v>16</v>
      </c>
      <c r="C33" s="228">
        <v>39.07</v>
      </c>
      <c r="D33" s="221">
        <v>39.5</v>
      </c>
      <c r="E33" s="221">
        <v>39.39</v>
      </c>
      <c r="F33" s="222">
        <v>38.72</v>
      </c>
    </row>
    <row r="34" spans="2:6" x14ac:dyDescent="0.25">
      <c r="B34" s="1">
        <v>17</v>
      </c>
      <c r="C34" s="228">
        <v>38.93</v>
      </c>
      <c r="D34" s="221">
        <v>40</v>
      </c>
      <c r="E34" s="221">
        <v>39.200000000000003</v>
      </c>
      <c r="F34" s="222">
        <v>38.729999999999997</v>
      </c>
    </row>
    <row r="35" spans="2:6" x14ac:dyDescent="0.25">
      <c r="B35" s="1">
        <v>18</v>
      </c>
      <c r="C35" s="228">
        <v>38.950000000000003</v>
      </c>
      <c r="D35" s="221">
        <v>39.53</v>
      </c>
      <c r="E35" s="221">
        <v>39.42</v>
      </c>
      <c r="F35" s="222">
        <v>39.049999999999997</v>
      </c>
    </row>
    <row r="36" spans="2:6" x14ac:dyDescent="0.25">
      <c r="B36" s="1">
        <v>19</v>
      </c>
      <c r="C36" s="228">
        <v>39.299999999999997</v>
      </c>
      <c r="D36" s="221">
        <v>39.56</v>
      </c>
      <c r="E36" s="221">
        <v>39.229999999999997</v>
      </c>
      <c r="F36" s="222">
        <v>38.94</v>
      </c>
    </row>
    <row r="37" spans="2:6" x14ac:dyDescent="0.25">
      <c r="B37" s="1">
        <v>20</v>
      </c>
      <c r="C37" s="228">
        <v>39.26</v>
      </c>
      <c r="D37" s="221">
        <v>39.61</v>
      </c>
      <c r="E37" s="221">
        <v>39.29</v>
      </c>
      <c r="F37" s="222">
        <v>39.64</v>
      </c>
    </row>
    <row r="38" spans="2:6" x14ac:dyDescent="0.25">
      <c r="B38" s="1">
        <v>21</v>
      </c>
      <c r="C38" s="228">
        <v>39.119999999999997</v>
      </c>
      <c r="D38" s="221">
        <v>39.630000000000003</v>
      </c>
      <c r="E38" s="221">
        <v>39.15</v>
      </c>
      <c r="F38" s="222">
        <v>39.21</v>
      </c>
    </row>
    <row r="39" spans="2:6" x14ac:dyDescent="0.25">
      <c r="B39" s="1">
        <v>22</v>
      </c>
      <c r="C39" s="228">
        <v>39.06</v>
      </c>
      <c r="D39" s="221">
        <v>39.51</v>
      </c>
      <c r="E39" s="221">
        <v>39.39</v>
      </c>
      <c r="F39" s="222">
        <v>38.82</v>
      </c>
    </row>
    <row r="40" spans="2:6" x14ac:dyDescent="0.25">
      <c r="B40" s="1">
        <v>23</v>
      </c>
      <c r="C40" s="228">
        <v>39.4</v>
      </c>
      <c r="D40" s="221">
        <v>39.65</v>
      </c>
      <c r="E40" s="221">
        <v>39.25</v>
      </c>
      <c r="F40" s="222">
        <v>38.74</v>
      </c>
    </row>
    <row r="41" spans="2:6" x14ac:dyDescent="0.25">
      <c r="B41" s="1">
        <v>24</v>
      </c>
      <c r="C41" s="228">
        <v>39.409999999999997</v>
      </c>
      <c r="D41" s="221">
        <v>39.770000000000003</v>
      </c>
      <c r="E41" s="221">
        <v>39.17</v>
      </c>
      <c r="F41" s="222">
        <v>38.799999999999997</v>
      </c>
    </row>
    <row r="42" spans="2:6" x14ac:dyDescent="0.25">
      <c r="B42" s="1">
        <v>25</v>
      </c>
      <c r="C42" s="228">
        <v>39.24</v>
      </c>
      <c r="D42" s="221">
        <v>40.04</v>
      </c>
      <c r="E42" s="221">
        <v>39.26</v>
      </c>
      <c r="F42" s="222">
        <v>38.75</v>
      </c>
    </row>
    <row r="43" spans="2:6" x14ac:dyDescent="0.25">
      <c r="B43" s="1">
        <v>26</v>
      </c>
      <c r="C43" s="228">
        <v>39.03</v>
      </c>
      <c r="D43" s="221"/>
      <c r="E43" s="221">
        <v>40.29</v>
      </c>
      <c r="F43" s="222">
        <v>38.65</v>
      </c>
    </row>
    <row r="44" spans="2:6" x14ac:dyDescent="0.25">
      <c r="B44" s="1">
        <v>27</v>
      </c>
      <c r="C44" s="228">
        <v>39.19</v>
      </c>
      <c r="D44" s="221"/>
      <c r="E44" s="221">
        <v>39.28</v>
      </c>
      <c r="F44" s="222">
        <v>38.53</v>
      </c>
    </row>
    <row r="45" spans="2:6" x14ac:dyDescent="0.25">
      <c r="B45" s="1">
        <v>28</v>
      </c>
      <c r="C45" s="228">
        <v>39.18</v>
      </c>
      <c r="D45" s="221"/>
      <c r="E45" s="221">
        <v>39.229999999999997</v>
      </c>
      <c r="F45" s="222">
        <v>38.76</v>
      </c>
    </row>
    <row r="46" spans="2:6" x14ac:dyDescent="0.25">
      <c r="B46" s="1">
        <v>29</v>
      </c>
      <c r="C46" s="228">
        <v>39.11</v>
      </c>
      <c r="D46" s="221"/>
      <c r="E46" s="221">
        <v>39.35</v>
      </c>
      <c r="F46" s="222">
        <v>38.96</v>
      </c>
    </row>
    <row r="47" spans="2:6" x14ac:dyDescent="0.25">
      <c r="B47" s="1">
        <v>30</v>
      </c>
      <c r="C47" s="228">
        <v>39.130000000000003</v>
      </c>
      <c r="D47" s="221"/>
      <c r="E47" s="221">
        <v>39.270000000000003</v>
      </c>
      <c r="F47" s="222">
        <v>38.869999999999997</v>
      </c>
    </row>
    <row r="48" spans="2:6" x14ac:dyDescent="0.25">
      <c r="B48" s="1">
        <v>31</v>
      </c>
      <c r="C48" s="228">
        <v>39.44</v>
      </c>
      <c r="D48" s="221"/>
      <c r="E48" s="221">
        <v>39.200000000000003</v>
      </c>
      <c r="F48" s="222">
        <v>38.75</v>
      </c>
    </row>
    <row r="49" spans="2:6" x14ac:dyDescent="0.25">
      <c r="B49" s="1">
        <v>32</v>
      </c>
      <c r="C49" s="228">
        <v>39.11</v>
      </c>
      <c r="D49" s="221"/>
      <c r="E49" s="221">
        <v>39.78</v>
      </c>
      <c r="F49" s="222">
        <v>38.65</v>
      </c>
    </row>
    <row r="50" spans="2:6" x14ac:dyDescent="0.25">
      <c r="B50" s="1">
        <v>33</v>
      </c>
      <c r="C50" s="228">
        <v>39.19</v>
      </c>
      <c r="D50" s="221"/>
      <c r="E50" s="221">
        <v>39.340000000000003</v>
      </c>
      <c r="F50" s="222">
        <v>38.61</v>
      </c>
    </row>
    <row r="51" spans="2:6" x14ac:dyDescent="0.25">
      <c r="B51" s="1">
        <v>34</v>
      </c>
      <c r="C51" s="228">
        <v>39.200000000000003</v>
      </c>
      <c r="D51" s="221"/>
      <c r="E51" s="221">
        <v>39.19</v>
      </c>
      <c r="F51" s="222">
        <v>38.700000000000003</v>
      </c>
    </row>
    <row r="52" spans="2:6" x14ac:dyDescent="0.25">
      <c r="B52" s="1">
        <v>35</v>
      </c>
      <c r="C52" s="228">
        <v>39.200000000000003</v>
      </c>
      <c r="D52" s="221"/>
      <c r="E52" s="221">
        <v>39.32</v>
      </c>
      <c r="F52" s="222">
        <v>38.97</v>
      </c>
    </row>
    <row r="53" spans="2:6" x14ac:dyDescent="0.25">
      <c r="B53" s="1">
        <v>36</v>
      </c>
      <c r="C53" s="228">
        <v>39.229999999999997</v>
      </c>
      <c r="D53" s="221"/>
      <c r="E53" s="221">
        <v>39.130000000000003</v>
      </c>
      <c r="F53" s="222">
        <v>38.64</v>
      </c>
    </row>
    <row r="54" spans="2:6" x14ac:dyDescent="0.25">
      <c r="B54" s="1">
        <v>37</v>
      </c>
      <c r="C54" s="228">
        <v>39.090000000000003</v>
      </c>
      <c r="D54" s="221"/>
      <c r="E54" s="221">
        <v>39.29</v>
      </c>
      <c r="F54" s="222">
        <v>39.81</v>
      </c>
    </row>
    <row r="55" spans="2:6" x14ac:dyDescent="0.25">
      <c r="B55" s="1">
        <v>38</v>
      </c>
      <c r="C55" s="228">
        <v>39.049999999999997</v>
      </c>
      <c r="D55" s="221"/>
      <c r="E55" s="221">
        <v>39.380000000000003</v>
      </c>
      <c r="F55" s="222">
        <v>39.22</v>
      </c>
    </row>
    <row r="56" spans="2:6" x14ac:dyDescent="0.25">
      <c r="B56" s="1">
        <v>39</v>
      </c>
      <c r="C56" s="228">
        <v>39.14</v>
      </c>
      <c r="D56" s="221"/>
      <c r="E56" s="221">
        <v>39.1</v>
      </c>
      <c r="F56" s="222">
        <v>40.130000000000003</v>
      </c>
    </row>
    <row r="57" spans="2:6" x14ac:dyDescent="0.25">
      <c r="B57" s="1">
        <v>40</v>
      </c>
      <c r="C57" s="228">
        <v>39.5</v>
      </c>
      <c r="D57" s="221"/>
      <c r="E57" s="221">
        <v>39.47</v>
      </c>
      <c r="F57" s="222">
        <v>40.549999999999997</v>
      </c>
    </row>
    <row r="58" spans="2:6" x14ac:dyDescent="0.25">
      <c r="B58" s="1">
        <v>41</v>
      </c>
      <c r="C58" s="228">
        <v>39.01</v>
      </c>
      <c r="D58" s="221"/>
      <c r="E58" s="221">
        <v>39.24</v>
      </c>
      <c r="F58" s="222">
        <v>39.61</v>
      </c>
    </row>
    <row r="59" spans="2:6" x14ac:dyDescent="0.25">
      <c r="B59" s="1">
        <v>42</v>
      </c>
      <c r="C59" s="228">
        <v>39.24</v>
      </c>
      <c r="D59" s="221"/>
      <c r="E59" s="221">
        <v>40.49</v>
      </c>
      <c r="F59" s="222">
        <v>39.950000000000003</v>
      </c>
    </row>
    <row r="60" spans="2:6" x14ac:dyDescent="0.25">
      <c r="B60" s="1">
        <v>43</v>
      </c>
      <c r="C60" s="228">
        <v>39.06</v>
      </c>
      <c r="D60" s="221"/>
      <c r="E60" s="221">
        <v>39.6</v>
      </c>
      <c r="F60" s="222">
        <v>40.04</v>
      </c>
    </row>
    <row r="61" spans="2:6" x14ac:dyDescent="0.25">
      <c r="B61" s="1">
        <v>44</v>
      </c>
      <c r="C61" s="228">
        <v>39.44</v>
      </c>
      <c r="D61" s="221"/>
      <c r="E61" s="221">
        <v>39.25</v>
      </c>
      <c r="F61" s="222">
        <v>38.979999999999997</v>
      </c>
    </row>
    <row r="62" spans="2:6" x14ac:dyDescent="0.25">
      <c r="B62" s="1">
        <v>45</v>
      </c>
      <c r="C62" s="228"/>
      <c r="D62" s="221"/>
      <c r="E62" s="221">
        <v>40.26</v>
      </c>
      <c r="F62" s="222">
        <v>38.799999999999997</v>
      </c>
    </row>
    <row r="63" spans="2:6" x14ac:dyDescent="0.25">
      <c r="B63" s="1">
        <v>46</v>
      </c>
      <c r="C63" s="228"/>
      <c r="D63" s="221"/>
      <c r="E63" s="221">
        <v>40.270000000000003</v>
      </c>
      <c r="F63" s="222">
        <v>38.97</v>
      </c>
    </row>
    <row r="64" spans="2:6" x14ac:dyDescent="0.25">
      <c r="B64" s="1">
        <v>47</v>
      </c>
      <c r="C64" s="228"/>
      <c r="D64" s="221"/>
      <c r="E64" s="221">
        <v>39.76</v>
      </c>
      <c r="F64" s="222">
        <v>38.89</v>
      </c>
    </row>
    <row r="65" spans="2:6" x14ac:dyDescent="0.25">
      <c r="B65" s="1">
        <v>48</v>
      </c>
      <c r="C65" s="228"/>
      <c r="D65" s="221"/>
      <c r="E65" s="221"/>
      <c r="F65" s="222">
        <v>38.880000000000003</v>
      </c>
    </row>
    <row r="66" spans="2:6" x14ac:dyDescent="0.25">
      <c r="B66" s="1">
        <v>49</v>
      </c>
      <c r="C66" s="228"/>
      <c r="D66" s="221"/>
      <c r="E66" s="221"/>
      <c r="F66" s="222">
        <v>38.799999999999997</v>
      </c>
    </row>
    <row r="67" spans="2:6" x14ac:dyDescent="0.25">
      <c r="B67" s="1">
        <v>50</v>
      </c>
      <c r="C67" s="228"/>
      <c r="D67" s="221"/>
      <c r="E67" s="221"/>
      <c r="F67" s="222">
        <v>38.729999999999997</v>
      </c>
    </row>
    <row r="68" spans="2:6" x14ac:dyDescent="0.25">
      <c r="B68" s="1">
        <v>51</v>
      </c>
      <c r="C68" s="228"/>
      <c r="D68" s="221"/>
      <c r="E68" s="221"/>
      <c r="F68" s="222">
        <v>39.04</v>
      </c>
    </row>
    <row r="69" spans="2:6" x14ac:dyDescent="0.25">
      <c r="B69" s="1">
        <v>52</v>
      </c>
      <c r="C69" s="228"/>
      <c r="D69" s="221"/>
      <c r="E69" s="221"/>
      <c r="F69" s="222">
        <v>38.89</v>
      </c>
    </row>
    <row r="70" spans="2:6" x14ac:dyDescent="0.25">
      <c r="B70" s="1">
        <v>53</v>
      </c>
      <c r="C70" s="228"/>
      <c r="D70" s="221"/>
      <c r="E70" s="221"/>
      <c r="F70" s="222">
        <v>38.909999999999997</v>
      </c>
    </row>
    <row r="71" spans="2:6" x14ac:dyDescent="0.25">
      <c r="B71" s="1">
        <v>54</v>
      </c>
      <c r="C71" s="228"/>
      <c r="D71" s="221"/>
      <c r="E71" s="221"/>
      <c r="F71" s="222">
        <v>38.979999999999997</v>
      </c>
    </row>
    <row r="72" spans="2:6" x14ac:dyDescent="0.25">
      <c r="B72" s="1">
        <v>55</v>
      </c>
      <c r="C72" s="228"/>
      <c r="D72" s="221"/>
      <c r="E72" s="221"/>
      <c r="F72" s="222">
        <v>38.880000000000003</v>
      </c>
    </row>
    <row r="73" spans="2:6" x14ac:dyDescent="0.25">
      <c r="B73" s="1">
        <v>56</v>
      </c>
      <c r="C73" s="228"/>
      <c r="D73" s="221"/>
      <c r="E73" s="221"/>
      <c r="F73" s="222">
        <v>38.85</v>
      </c>
    </row>
    <row r="74" spans="2:6" x14ac:dyDescent="0.25">
      <c r="B74" s="1">
        <v>57</v>
      </c>
      <c r="C74" s="228"/>
      <c r="D74" s="221"/>
      <c r="E74" s="221"/>
      <c r="F74" s="222">
        <v>38.75</v>
      </c>
    </row>
    <row r="75" spans="2:6" x14ac:dyDescent="0.25">
      <c r="B75" s="1">
        <v>58</v>
      </c>
      <c r="C75" s="228"/>
      <c r="D75" s="221"/>
      <c r="E75" s="221"/>
      <c r="F75" s="222"/>
    </row>
    <row r="76" spans="2:6" x14ac:dyDescent="0.25">
      <c r="B76" s="1">
        <v>59</v>
      </c>
      <c r="C76" s="228"/>
      <c r="D76" s="221"/>
      <c r="E76" s="221"/>
      <c r="F76" s="222"/>
    </row>
    <row r="77" spans="2:6" x14ac:dyDescent="0.25">
      <c r="B77" s="1">
        <v>60</v>
      </c>
      <c r="C77" s="228"/>
      <c r="D77" s="221"/>
      <c r="E77" s="221"/>
      <c r="F77" s="222"/>
    </row>
    <row r="78" spans="2:6" x14ac:dyDescent="0.25">
      <c r="B78" s="1">
        <v>61</v>
      </c>
      <c r="C78" s="228"/>
      <c r="D78" s="221"/>
      <c r="E78" s="221"/>
      <c r="F78" s="222"/>
    </row>
    <row r="79" spans="2:6" x14ac:dyDescent="0.25">
      <c r="B79" s="1">
        <v>62</v>
      </c>
      <c r="C79" s="228"/>
      <c r="D79" s="221"/>
      <c r="E79" s="221"/>
      <c r="F79" s="222"/>
    </row>
    <row r="80" spans="2:6" x14ac:dyDescent="0.25">
      <c r="B80" s="1">
        <v>63</v>
      </c>
      <c r="C80" s="228"/>
      <c r="D80" s="221"/>
      <c r="E80" s="221"/>
      <c r="F80" s="222"/>
    </row>
    <row r="81" spans="2:6" x14ac:dyDescent="0.25">
      <c r="B81" s="1">
        <v>64</v>
      </c>
      <c r="C81" s="228"/>
      <c r="D81" s="221"/>
      <c r="E81" s="221"/>
      <c r="F81" s="222"/>
    </row>
    <row r="82" spans="2:6" x14ac:dyDescent="0.25">
      <c r="B82" s="1">
        <v>65</v>
      </c>
      <c r="C82" s="228"/>
      <c r="D82" s="221"/>
      <c r="E82" s="221"/>
      <c r="F82" s="222"/>
    </row>
    <row r="83" spans="2:6" ht="15.75" thickBot="1" x14ac:dyDescent="0.3">
      <c r="B83" s="1">
        <v>66</v>
      </c>
      <c r="C83" s="229"/>
      <c r="D83" s="225"/>
      <c r="E83" s="225"/>
      <c r="F83" s="226"/>
    </row>
  </sheetData>
  <mergeCells count="10">
    <mergeCell ref="A2:L2"/>
    <mergeCell ref="A4:L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topLeftCell="A16" zoomScale="75" zoomScaleNormal="75" workbookViewId="0">
      <selection activeCell="B17" sqref="B17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2" spans="1:16" ht="18.75" x14ac:dyDescent="0.3">
      <c r="A2" s="123" t="s">
        <v>60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</row>
    <row r="3" spans="1:16" ht="7.5" customHeight="1" x14ac:dyDescent="0.25"/>
    <row r="4" spans="1:16" ht="17.25" x14ac:dyDescent="0.3">
      <c r="A4" s="88" t="s">
        <v>79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</row>
    <row r="5" spans="1:16" ht="7.5" customHeight="1" x14ac:dyDescent="0.25"/>
    <row r="6" spans="1:16" s="2" customFormat="1" ht="20.25" customHeight="1" x14ac:dyDescent="0.25">
      <c r="A6" s="124" t="s">
        <v>45</v>
      </c>
      <c r="B6" s="125" t="s">
        <v>13</v>
      </c>
      <c r="C6" s="126" t="s">
        <v>18</v>
      </c>
      <c r="D6" s="125" t="s">
        <v>46</v>
      </c>
      <c r="E6" s="128" t="s">
        <v>47</v>
      </c>
      <c r="F6" s="130" t="s">
        <v>48</v>
      </c>
      <c r="G6" s="131"/>
      <c r="H6" s="131"/>
      <c r="I6" s="132"/>
      <c r="J6" s="133" t="s">
        <v>49</v>
      </c>
      <c r="K6" s="124" t="s">
        <v>50</v>
      </c>
      <c r="L6" s="124"/>
      <c r="M6" s="41"/>
      <c r="N6" s="41"/>
    </row>
    <row r="7" spans="1:16" s="2" customFormat="1" ht="27.75" customHeight="1" x14ac:dyDescent="0.25">
      <c r="A7" s="124"/>
      <c r="B7" s="125"/>
      <c r="C7" s="127"/>
      <c r="D7" s="125"/>
      <c r="E7" s="129"/>
      <c r="F7" s="42" t="s">
        <v>51</v>
      </c>
      <c r="G7" s="42" t="s">
        <v>52</v>
      </c>
      <c r="H7" s="42" t="s">
        <v>53</v>
      </c>
      <c r="I7" s="43" t="s">
        <v>54</v>
      </c>
      <c r="J7" s="134"/>
      <c r="K7" s="44" t="s">
        <v>55</v>
      </c>
      <c r="L7" s="44" t="s">
        <v>56</v>
      </c>
      <c r="M7" s="45" t="s">
        <v>57</v>
      </c>
      <c r="N7" s="45" t="s">
        <v>58</v>
      </c>
    </row>
    <row r="8" spans="1:16" s="3" customFormat="1" ht="30" customHeight="1" thickBot="1" x14ac:dyDescent="0.3">
      <c r="A8" s="46">
        <v>1</v>
      </c>
      <c r="B8" s="47" t="s">
        <v>105</v>
      </c>
      <c r="C8" s="48">
        <v>10</v>
      </c>
      <c r="D8" s="48">
        <v>45</v>
      </c>
      <c r="E8" s="49">
        <f>D8</f>
        <v>45</v>
      </c>
      <c r="F8" s="197">
        <f>MIN(C18:C98)</f>
        <v>38.950000000000003</v>
      </c>
      <c r="G8" s="50">
        <f>AVERAGE(C18:C98)</f>
        <v>39.347111111111118</v>
      </c>
      <c r="H8" s="51">
        <v>2</v>
      </c>
      <c r="I8" s="52">
        <f>G8-F8</f>
        <v>0.39711111111111563</v>
      </c>
      <c r="J8" s="53">
        <v>2.0520833333333332E-2</v>
      </c>
      <c r="K8" s="53">
        <f>J8</f>
        <v>2.0520833333333332E-2</v>
      </c>
      <c r="L8" s="54">
        <f>K8</f>
        <v>2.0520833333333332E-2</v>
      </c>
      <c r="M8" s="55" t="s">
        <v>164</v>
      </c>
      <c r="N8" s="56">
        <v>-8</v>
      </c>
      <c r="O8" s="164" t="s">
        <v>108</v>
      </c>
      <c r="P8" s="58"/>
    </row>
    <row r="9" spans="1:16" s="3" customFormat="1" ht="30" customHeight="1" thickBot="1" x14ac:dyDescent="0.3">
      <c r="A9" s="46">
        <v>2</v>
      </c>
      <c r="B9" s="47" t="s">
        <v>80</v>
      </c>
      <c r="C9" s="48">
        <v>4</v>
      </c>
      <c r="D9" s="48">
        <v>82</v>
      </c>
      <c r="E9" s="49">
        <f>D9-D8</f>
        <v>37</v>
      </c>
      <c r="F9" s="195">
        <f>MIN(D18:D98)</f>
        <v>39.090000000000003</v>
      </c>
      <c r="G9" s="192">
        <f>AVERAGE(D18:D98)</f>
        <v>39.445000000000014</v>
      </c>
      <c r="H9" s="51">
        <v>3</v>
      </c>
      <c r="I9" s="52">
        <f>G9-F9</f>
        <v>0.35500000000001108</v>
      </c>
      <c r="J9" s="53">
        <v>3.8437499999999999E-2</v>
      </c>
      <c r="K9" s="53">
        <f>J9-J8</f>
        <v>1.7916666666666668E-2</v>
      </c>
      <c r="L9" s="53">
        <f>K9</f>
        <v>1.7916666666666668E-2</v>
      </c>
      <c r="M9" s="55" t="s">
        <v>165</v>
      </c>
      <c r="N9" s="56"/>
      <c r="O9" s="57"/>
      <c r="P9" s="58"/>
    </row>
    <row r="10" spans="1:16" s="3" customFormat="1" ht="30" customHeight="1" thickBot="1" x14ac:dyDescent="0.3">
      <c r="A10" s="46">
        <v>3</v>
      </c>
      <c r="B10" s="47" t="s">
        <v>80</v>
      </c>
      <c r="C10" s="59">
        <v>3</v>
      </c>
      <c r="D10" s="48">
        <v>118</v>
      </c>
      <c r="E10" s="49">
        <f>D10-D9</f>
        <v>36</v>
      </c>
      <c r="F10" s="209">
        <f>MIN(E18:E98)</f>
        <v>39.39</v>
      </c>
      <c r="G10" s="50">
        <f>AVERAGE(E18:E98)</f>
        <v>39.643428571428558</v>
      </c>
      <c r="H10" s="51">
        <v>6</v>
      </c>
      <c r="I10" s="52">
        <f>G10-F10</f>
        <v>0.25342857142855735</v>
      </c>
      <c r="J10" s="53">
        <v>5.6064814814814817E-2</v>
      </c>
      <c r="K10" s="53">
        <f>J10-J9</f>
        <v>1.7627314814814818E-2</v>
      </c>
      <c r="L10" s="54">
        <f>K10+K9</f>
        <v>3.5543981481481482E-2</v>
      </c>
      <c r="M10" s="55" t="s">
        <v>166</v>
      </c>
      <c r="N10" s="56"/>
      <c r="O10" s="20"/>
    </row>
    <row r="11" spans="1:16" s="3" customFormat="1" ht="30" customHeight="1" thickBot="1" x14ac:dyDescent="0.3">
      <c r="A11" s="60" t="s">
        <v>59</v>
      </c>
      <c r="B11" s="61" t="s">
        <v>105</v>
      </c>
      <c r="C11" s="62">
        <v>13</v>
      </c>
      <c r="D11" s="62">
        <v>177</v>
      </c>
      <c r="E11" s="49">
        <f>D11-D10</f>
        <v>59</v>
      </c>
      <c r="F11" s="196">
        <f>MIN(F18:F98)</f>
        <v>38.93</v>
      </c>
      <c r="G11" s="204">
        <f>AVERAGE(F18:F98)</f>
        <v>39.307068965517253</v>
      </c>
      <c r="H11" s="199">
        <v>4</v>
      </c>
      <c r="I11" s="63">
        <f>G11-F11</f>
        <v>0.37706896551725322</v>
      </c>
      <c r="J11" s="64">
        <v>8.3842592592592594E-2</v>
      </c>
      <c r="K11" s="65">
        <f>J11-J10</f>
        <v>2.7777777777777776E-2</v>
      </c>
      <c r="L11" s="64">
        <f>K11+K8</f>
        <v>4.8298611111111112E-2</v>
      </c>
      <c r="M11" s="55"/>
      <c r="N11" s="56"/>
    </row>
    <row r="12" spans="1:16" s="3" customFormat="1" ht="30" customHeight="1" x14ac:dyDescent="0.25">
      <c r="A12" s="66"/>
      <c r="B12" s="67"/>
      <c r="C12" s="68"/>
      <c r="D12" s="68"/>
      <c r="E12" s="68"/>
      <c r="F12" s="82">
        <f>AVERAGE(F8,F11)</f>
        <v>38.94</v>
      </c>
      <c r="G12" s="201">
        <f>AVERAGE(G8,G11)</f>
        <v>39.327090038314182</v>
      </c>
      <c r="H12" s="201" t="s">
        <v>111</v>
      </c>
      <c r="I12" s="69">
        <f>AVERAGE(I8,I11)</f>
        <v>0.38709003831418443</v>
      </c>
      <c r="J12" s="68"/>
      <c r="K12" s="68"/>
      <c r="L12" s="68"/>
      <c r="M12" s="70"/>
      <c r="N12" s="70"/>
    </row>
    <row r="13" spans="1:16" ht="27.75" customHeight="1" x14ac:dyDescent="0.25">
      <c r="A13" s="71"/>
      <c r="B13" s="71"/>
      <c r="C13" s="71"/>
      <c r="D13" s="72"/>
      <c r="E13" s="73"/>
      <c r="F13" s="74">
        <f>AVERAGE(F9,F10)</f>
        <v>39.24</v>
      </c>
      <c r="G13" s="75">
        <f>AVERAGE(G9,G10)</f>
        <v>39.54421428571429</v>
      </c>
      <c r="H13" s="75" t="s">
        <v>112</v>
      </c>
      <c r="I13" s="76">
        <f>AVERAGE(I9,I10)</f>
        <v>0.30421428571428422</v>
      </c>
      <c r="J13" s="73"/>
      <c r="K13" s="73" t="s">
        <v>29</v>
      </c>
      <c r="L13" s="73"/>
      <c r="M13" s="70"/>
      <c r="N13" s="70"/>
    </row>
    <row r="14" spans="1:16" ht="30" customHeight="1" thickBot="1" x14ac:dyDescent="0.3">
      <c r="A14" s="77"/>
      <c r="B14" s="77"/>
      <c r="C14" s="77"/>
      <c r="D14" s="73"/>
      <c r="E14" s="73"/>
      <c r="F14" s="78">
        <f>AVERAGE(F8:F11)</f>
        <v>39.090000000000003</v>
      </c>
      <c r="G14" s="79">
        <f>AVERAGE(G8:G11)</f>
        <v>39.435652162014236</v>
      </c>
      <c r="H14" s="80"/>
      <c r="I14" s="81">
        <f>AVERAGE(I8:I11)</f>
        <v>0.34565216201423432</v>
      </c>
      <c r="J14" s="73"/>
      <c r="K14" s="73"/>
      <c r="L14" s="73"/>
      <c r="M14" s="77"/>
      <c r="N14" s="77"/>
    </row>
    <row r="17" spans="2:14" ht="15.75" thickBot="1" x14ac:dyDescent="0.3">
      <c r="B17" s="215"/>
      <c r="C17" s="211" t="str">
        <f>B8</f>
        <v>Лысенский Денис</v>
      </c>
      <c r="D17" s="211" t="str">
        <f>B9</f>
        <v>Шутка Виталий</v>
      </c>
      <c r="E17" s="214" t="str">
        <f>B10</f>
        <v>Шутка Виталий</v>
      </c>
      <c r="F17" s="211" t="str">
        <f>B11</f>
        <v>Лысенский Денис</v>
      </c>
      <c r="M17" s="2"/>
      <c r="N17" s="2"/>
    </row>
    <row r="18" spans="2:14" x14ac:dyDescent="0.25">
      <c r="B18" s="1">
        <v>1</v>
      </c>
      <c r="C18" s="227">
        <v>42.86</v>
      </c>
      <c r="D18" s="218">
        <v>39.72</v>
      </c>
      <c r="E18" s="218">
        <v>39.92</v>
      </c>
      <c r="F18" s="219">
        <v>39.06</v>
      </c>
      <c r="M18" s="3"/>
      <c r="N18" s="3"/>
    </row>
    <row r="19" spans="2:14" x14ac:dyDescent="0.25">
      <c r="B19" s="1">
        <v>2</v>
      </c>
      <c r="C19" s="228">
        <v>39.869999999999997</v>
      </c>
      <c r="D19" s="221">
        <v>39.65</v>
      </c>
      <c r="E19" s="221">
        <v>39.57</v>
      </c>
      <c r="F19" s="222">
        <v>40.18</v>
      </c>
      <c r="M19" s="3"/>
      <c r="N19" s="3"/>
    </row>
    <row r="20" spans="2:14" x14ac:dyDescent="0.25">
      <c r="B20" s="1">
        <v>3</v>
      </c>
      <c r="C20" s="228">
        <v>39.39</v>
      </c>
      <c r="D20" s="221">
        <v>39.42</v>
      </c>
      <c r="E20" s="221">
        <v>39.58</v>
      </c>
      <c r="F20" s="222">
        <v>39.450000000000003</v>
      </c>
      <c r="M20" s="3"/>
      <c r="N20" s="3"/>
    </row>
    <row r="21" spans="2:14" x14ac:dyDescent="0.25">
      <c r="B21" s="1">
        <v>4</v>
      </c>
      <c r="C21" s="228">
        <v>39.79</v>
      </c>
      <c r="D21" s="221">
        <v>39.51</v>
      </c>
      <c r="E21" s="221">
        <v>39.43</v>
      </c>
      <c r="F21" s="222">
        <v>39.61</v>
      </c>
    </row>
    <row r="22" spans="2:14" x14ac:dyDescent="0.25">
      <c r="B22" s="1">
        <v>5</v>
      </c>
      <c r="C22" s="228">
        <v>39.409999999999997</v>
      </c>
      <c r="D22" s="221">
        <v>39.380000000000003</v>
      </c>
      <c r="E22" s="221">
        <v>39.479999999999997</v>
      </c>
      <c r="F22" s="222">
        <v>39.130000000000003</v>
      </c>
    </row>
    <row r="23" spans="2:14" x14ac:dyDescent="0.25">
      <c r="B23" s="1">
        <v>6</v>
      </c>
      <c r="C23" s="228">
        <v>39.119999999999997</v>
      </c>
      <c r="D23" s="221">
        <v>39.74</v>
      </c>
      <c r="E23" s="221">
        <v>39.43</v>
      </c>
      <c r="F23" s="222">
        <v>39.19</v>
      </c>
    </row>
    <row r="24" spans="2:14" x14ac:dyDescent="0.25">
      <c r="B24" s="1">
        <v>7</v>
      </c>
      <c r="C24" s="228">
        <v>39.24</v>
      </c>
      <c r="D24" s="221">
        <v>39.729999999999997</v>
      </c>
      <c r="E24" s="221">
        <v>39.5</v>
      </c>
      <c r="F24" s="222">
        <v>39.24</v>
      </c>
    </row>
    <row r="25" spans="2:14" x14ac:dyDescent="0.25">
      <c r="B25" s="1">
        <v>8</v>
      </c>
      <c r="C25" s="228">
        <v>38.950000000000003</v>
      </c>
      <c r="D25" s="223">
        <v>39.22</v>
      </c>
      <c r="E25" s="221">
        <v>39.659999999999997</v>
      </c>
      <c r="F25" s="222">
        <v>39.159999999999997</v>
      </c>
    </row>
    <row r="26" spans="2:14" x14ac:dyDescent="0.25">
      <c r="B26" s="1">
        <v>9</v>
      </c>
      <c r="C26" s="228">
        <v>39.15</v>
      </c>
      <c r="D26" s="221">
        <v>39.51</v>
      </c>
      <c r="E26" s="221">
        <v>39.42</v>
      </c>
      <c r="F26" s="222">
        <v>39.229999999999997</v>
      </c>
    </row>
    <row r="27" spans="2:14" x14ac:dyDescent="0.25">
      <c r="B27" s="1">
        <v>10</v>
      </c>
      <c r="C27" s="228">
        <v>39.07</v>
      </c>
      <c r="D27" s="221">
        <v>39.43</v>
      </c>
      <c r="E27" s="221">
        <v>39.700000000000003</v>
      </c>
      <c r="F27" s="222">
        <v>39.06</v>
      </c>
    </row>
    <row r="28" spans="2:14" x14ac:dyDescent="0.25">
      <c r="B28" s="1">
        <v>11</v>
      </c>
      <c r="C28" s="228">
        <v>39.26</v>
      </c>
      <c r="D28" s="223">
        <v>39.58</v>
      </c>
      <c r="E28" s="221">
        <v>39.53</v>
      </c>
      <c r="F28" s="222">
        <v>39.119999999999997</v>
      </c>
    </row>
    <row r="29" spans="2:14" x14ac:dyDescent="0.25">
      <c r="B29" s="1">
        <v>12</v>
      </c>
      <c r="C29" s="228">
        <v>39.119999999999997</v>
      </c>
      <c r="D29" s="221">
        <v>39.24</v>
      </c>
      <c r="E29" s="221">
        <v>39.74</v>
      </c>
      <c r="F29" s="222">
        <v>39.06</v>
      </c>
    </row>
    <row r="30" spans="2:14" x14ac:dyDescent="0.25">
      <c r="B30" s="1">
        <v>13</v>
      </c>
      <c r="C30" s="228">
        <v>39.42</v>
      </c>
      <c r="D30" s="221">
        <v>39.090000000000003</v>
      </c>
      <c r="E30" s="221">
        <v>39.53</v>
      </c>
      <c r="F30" s="222">
        <v>39.22</v>
      </c>
    </row>
    <row r="31" spans="2:14" x14ac:dyDescent="0.25">
      <c r="B31" s="1">
        <v>14</v>
      </c>
      <c r="C31" s="228">
        <v>39.22</v>
      </c>
      <c r="D31" s="221">
        <v>39.19</v>
      </c>
      <c r="E31" s="221">
        <v>39.49</v>
      </c>
      <c r="F31" s="222">
        <v>39.340000000000003</v>
      </c>
    </row>
    <row r="32" spans="2:14" x14ac:dyDescent="0.25">
      <c r="B32" s="1">
        <v>15</v>
      </c>
      <c r="C32" s="228">
        <v>39.24</v>
      </c>
      <c r="D32" s="221">
        <v>40.159999999999997</v>
      </c>
      <c r="E32" s="221">
        <v>39.39</v>
      </c>
      <c r="F32" s="222">
        <v>38.99</v>
      </c>
    </row>
    <row r="33" spans="2:6" x14ac:dyDescent="0.25">
      <c r="B33" s="1">
        <v>16</v>
      </c>
      <c r="C33" s="228">
        <v>39.090000000000003</v>
      </c>
      <c r="D33" s="221">
        <v>39.450000000000003</v>
      </c>
      <c r="E33" s="221">
        <v>39.44</v>
      </c>
      <c r="F33" s="222">
        <v>39.619999999999997</v>
      </c>
    </row>
    <row r="34" spans="2:6" x14ac:dyDescent="0.25">
      <c r="B34" s="1">
        <v>17</v>
      </c>
      <c r="C34" s="228">
        <v>39.04</v>
      </c>
      <c r="D34" s="221">
        <v>39.479999999999997</v>
      </c>
      <c r="E34" s="221">
        <v>39.82</v>
      </c>
      <c r="F34" s="222">
        <v>39.24</v>
      </c>
    </row>
    <row r="35" spans="2:6" x14ac:dyDescent="0.25">
      <c r="B35" s="1">
        <v>18</v>
      </c>
      <c r="C35" s="228">
        <v>39.08</v>
      </c>
      <c r="D35" s="221">
        <v>39.33</v>
      </c>
      <c r="E35" s="221">
        <v>39.6</v>
      </c>
      <c r="F35" s="222">
        <v>39.11</v>
      </c>
    </row>
    <row r="36" spans="2:6" x14ac:dyDescent="0.25">
      <c r="B36" s="1">
        <v>19</v>
      </c>
      <c r="C36" s="228">
        <v>39.1</v>
      </c>
      <c r="D36" s="221">
        <v>39.28</v>
      </c>
      <c r="E36" s="221">
        <v>40.44</v>
      </c>
      <c r="F36" s="222">
        <v>39.08</v>
      </c>
    </row>
    <row r="37" spans="2:6" x14ac:dyDescent="0.25">
      <c r="B37" s="1">
        <v>20</v>
      </c>
      <c r="C37" s="228">
        <v>39.229999999999997</v>
      </c>
      <c r="D37" s="221">
        <v>39.21</v>
      </c>
      <c r="E37" s="221">
        <v>39.549999999999997</v>
      </c>
      <c r="F37" s="222">
        <v>39.32</v>
      </c>
    </row>
    <row r="38" spans="2:6" x14ac:dyDescent="0.25">
      <c r="B38" s="1">
        <v>21</v>
      </c>
      <c r="C38" s="228">
        <v>39.15</v>
      </c>
      <c r="D38" s="221">
        <v>39.299999999999997</v>
      </c>
      <c r="E38" s="221">
        <v>39.549999999999997</v>
      </c>
      <c r="F38" s="222">
        <v>39.11</v>
      </c>
    </row>
    <row r="39" spans="2:6" x14ac:dyDescent="0.25">
      <c r="B39" s="1">
        <v>22</v>
      </c>
      <c r="C39" s="228">
        <v>39.130000000000003</v>
      </c>
      <c r="D39" s="221">
        <v>39.299999999999997</v>
      </c>
      <c r="E39" s="221">
        <v>39.53</v>
      </c>
      <c r="F39" s="222">
        <v>39.090000000000003</v>
      </c>
    </row>
    <row r="40" spans="2:6" x14ac:dyDescent="0.25">
      <c r="B40" s="1">
        <v>23</v>
      </c>
      <c r="C40" s="228">
        <v>39.229999999999997</v>
      </c>
      <c r="D40" s="221">
        <v>39.26</v>
      </c>
      <c r="E40" s="221">
        <v>39.54</v>
      </c>
      <c r="F40" s="222">
        <v>39.14</v>
      </c>
    </row>
    <row r="41" spans="2:6" x14ac:dyDescent="0.25">
      <c r="B41" s="1">
        <v>24</v>
      </c>
      <c r="C41" s="228">
        <v>39.229999999999997</v>
      </c>
      <c r="D41" s="221">
        <v>40.49</v>
      </c>
      <c r="E41" s="221">
        <v>39.520000000000003</v>
      </c>
      <c r="F41" s="222">
        <v>39.18</v>
      </c>
    </row>
    <row r="42" spans="2:6" x14ac:dyDescent="0.25">
      <c r="B42" s="1">
        <v>25</v>
      </c>
      <c r="C42" s="228">
        <v>39.31</v>
      </c>
      <c r="D42" s="221">
        <v>39.450000000000003</v>
      </c>
      <c r="E42" s="221">
        <v>39.78</v>
      </c>
      <c r="F42" s="222">
        <v>39.15</v>
      </c>
    </row>
    <row r="43" spans="2:6" x14ac:dyDescent="0.25">
      <c r="B43" s="1">
        <v>26</v>
      </c>
      <c r="C43" s="228">
        <v>39.24</v>
      </c>
      <c r="D43" s="221">
        <v>39.49</v>
      </c>
      <c r="E43" s="221">
        <v>39.56</v>
      </c>
      <c r="F43" s="222">
        <v>39.340000000000003</v>
      </c>
    </row>
    <row r="44" spans="2:6" x14ac:dyDescent="0.25">
      <c r="B44" s="1">
        <v>27</v>
      </c>
      <c r="C44" s="228">
        <v>39.68</v>
      </c>
      <c r="D44" s="221">
        <v>40.090000000000003</v>
      </c>
      <c r="E44" s="221">
        <v>39.619999999999997</v>
      </c>
      <c r="F44" s="222">
        <v>39.11</v>
      </c>
    </row>
    <row r="45" spans="2:6" x14ac:dyDescent="0.25">
      <c r="B45" s="1">
        <v>28</v>
      </c>
      <c r="C45" s="228">
        <v>39.22</v>
      </c>
      <c r="D45" s="221">
        <v>39.21</v>
      </c>
      <c r="E45" s="221">
        <v>39.67</v>
      </c>
      <c r="F45" s="222">
        <v>39.14</v>
      </c>
    </row>
    <row r="46" spans="2:6" x14ac:dyDescent="0.25">
      <c r="B46" s="1">
        <v>29</v>
      </c>
      <c r="C46" s="228">
        <v>39</v>
      </c>
      <c r="D46" s="221">
        <v>39.18</v>
      </c>
      <c r="E46" s="221">
        <v>39.61</v>
      </c>
      <c r="F46" s="222">
        <v>39.19</v>
      </c>
    </row>
    <row r="47" spans="2:6" x14ac:dyDescent="0.25">
      <c r="B47" s="1">
        <v>30</v>
      </c>
      <c r="C47" s="228">
        <v>39.299999999999997</v>
      </c>
      <c r="D47" s="221">
        <v>39.39</v>
      </c>
      <c r="E47" s="221">
        <v>39.51</v>
      </c>
      <c r="F47" s="222">
        <v>39.200000000000003</v>
      </c>
    </row>
    <row r="48" spans="2:6" x14ac:dyDescent="0.25">
      <c r="B48" s="1">
        <v>31</v>
      </c>
      <c r="C48" s="228">
        <v>39.29</v>
      </c>
      <c r="D48" s="221">
        <v>39.22</v>
      </c>
      <c r="E48" s="221">
        <v>39.75</v>
      </c>
      <c r="F48" s="222">
        <v>39.19</v>
      </c>
    </row>
    <row r="49" spans="2:6" x14ac:dyDescent="0.25">
      <c r="B49" s="1">
        <v>32</v>
      </c>
      <c r="C49" s="228">
        <v>39.119999999999997</v>
      </c>
      <c r="D49" s="221">
        <v>39.159999999999997</v>
      </c>
      <c r="E49" s="221">
        <v>39.43</v>
      </c>
      <c r="F49" s="222">
        <v>39.07</v>
      </c>
    </row>
    <row r="50" spans="2:6" x14ac:dyDescent="0.25">
      <c r="B50" s="1">
        <v>33</v>
      </c>
      <c r="C50" s="228">
        <v>39.409999999999997</v>
      </c>
      <c r="D50" s="221">
        <v>39.24</v>
      </c>
      <c r="E50" s="221">
        <v>41.05</v>
      </c>
      <c r="F50" s="222">
        <v>39.090000000000003</v>
      </c>
    </row>
    <row r="51" spans="2:6" x14ac:dyDescent="0.25">
      <c r="B51" s="1">
        <v>34</v>
      </c>
      <c r="C51" s="228">
        <v>39.42</v>
      </c>
      <c r="D51" s="221">
        <v>39.21</v>
      </c>
      <c r="E51" s="221">
        <v>39.58</v>
      </c>
      <c r="F51" s="230">
        <v>39.06</v>
      </c>
    </row>
    <row r="52" spans="2:6" x14ac:dyDescent="0.25">
      <c r="B52" s="1">
        <v>35</v>
      </c>
      <c r="C52" s="228">
        <v>39.35</v>
      </c>
      <c r="D52" s="221">
        <v>39.299999999999997</v>
      </c>
      <c r="E52" s="221">
        <v>39.6</v>
      </c>
      <c r="F52" s="222">
        <v>39.46</v>
      </c>
    </row>
    <row r="53" spans="2:6" x14ac:dyDescent="0.25">
      <c r="B53" s="1">
        <v>36</v>
      </c>
      <c r="C53" s="228">
        <v>39.19</v>
      </c>
      <c r="D53" s="221">
        <v>39.409999999999997</v>
      </c>
      <c r="E53" s="221"/>
      <c r="F53" s="222">
        <v>39.14</v>
      </c>
    </row>
    <row r="54" spans="2:6" x14ac:dyDescent="0.25">
      <c r="B54" s="1">
        <v>37</v>
      </c>
      <c r="C54" s="228">
        <v>39.130000000000003</v>
      </c>
      <c r="D54" s="221"/>
      <c r="E54" s="221"/>
      <c r="F54" s="222">
        <v>39.19</v>
      </c>
    </row>
    <row r="55" spans="2:6" x14ac:dyDescent="0.25">
      <c r="B55" s="1">
        <v>38</v>
      </c>
      <c r="C55" s="228">
        <v>39.270000000000003</v>
      </c>
      <c r="D55" s="221"/>
      <c r="E55" s="221"/>
      <c r="F55" s="222">
        <v>39.880000000000003</v>
      </c>
    </row>
    <row r="56" spans="2:6" x14ac:dyDescent="0.25">
      <c r="B56" s="1">
        <v>39</v>
      </c>
      <c r="C56" s="228">
        <v>39.28</v>
      </c>
      <c r="D56" s="221"/>
      <c r="E56" s="221"/>
      <c r="F56" s="222">
        <v>39.29</v>
      </c>
    </row>
    <row r="57" spans="2:6" x14ac:dyDescent="0.25">
      <c r="B57" s="1">
        <v>40</v>
      </c>
      <c r="C57" s="228">
        <v>39.31</v>
      </c>
      <c r="D57" s="221"/>
      <c r="E57" s="221"/>
      <c r="F57" s="222">
        <v>40.15</v>
      </c>
    </row>
    <row r="58" spans="2:6" x14ac:dyDescent="0.25">
      <c r="B58" s="1">
        <v>41</v>
      </c>
      <c r="C58" s="228">
        <v>39.43</v>
      </c>
      <c r="D58" s="221"/>
      <c r="E58" s="221"/>
      <c r="F58" s="222">
        <v>40.54</v>
      </c>
    </row>
    <row r="59" spans="2:6" x14ac:dyDescent="0.25">
      <c r="B59" s="1">
        <v>42</v>
      </c>
      <c r="C59" s="228">
        <v>39.380000000000003</v>
      </c>
      <c r="D59" s="221"/>
      <c r="E59" s="221"/>
      <c r="F59" s="222">
        <v>39.58</v>
      </c>
    </row>
    <row r="60" spans="2:6" x14ac:dyDescent="0.25">
      <c r="B60" s="1">
        <v>43</v>
      </c>
      <c r="C60" s="228">
        <v>39.39</v>
      </c>
      <c r="D60" s="221"/>
      <c r="E60" s="221"/>
      <c r="F60" s="222">
        <v>39.94</v>
      </c>
    </row>
    <row r="61" spans="2:6" x14ac:dyDescent="0.25">
      <c r="B61" s="1">
        <v>44</v>
      </c>
      <c r="C61" s="228">
        <v>39.11</v>
      </c>
      <c r="D61" s="221"/>
      <c r="E61" s="221"/>
      <c r="F61" s="222">
        <v>40.69</v>
      </c>
    </row>
    <row r="62" spans="2:6" x14ac:dyDescent="0.25">
      <c r="B62" s="1">
        <v>45</v>
      </c>
      <c r="C62" s="228">
        <v>39.4</v>
      </c>
      <c r="D62" s="221"/>
      <c r="E62" s="221"/>
      <c r="F62" s="222">
        <v>39.21</v>
      </c>
    </row>
    <row r="63" spans="2:6" x14ac:dyDescent="0.25">
      <c r="B63" s="1">
        <v>46</v>
      </c>
      <c r="C63" s="228"/>
      <c r="D63" s="221"/>
      <c r="E63" s="221"/>
      <c r="F63" s="222">
        <v>39.17</v>
      </c>
    </row>
    <row r="64" spans="2:6" x14ac:dyDescent="0.25">
      <c r="B64" s="1">
        <v>47</v>
      </c>
      <c r="C64" s="228"/>
      <c r="D64" s="221"/>
      <c r="E64" s="221"/>
      <c r="F64" s="222">
        <v>39.07</v>
      </c>
    </row>
    <row r="65" spans="2:6" x14ac:dyDescent="0.25">
      <c r="B65" s="1">
        <v>48</v>
      </c>
      <c r="C65" s="228"/>
      <c r="D65" s="221"/>
      <c r="E65" s="221"/>
      <c r="F65" s="222">
        <v>38.93</v>
      </c>
    </row>
    <row r="66" spans="2:6" x14ac:dyDescent="0.25">
      <c r="B66" s="1">
        <v>49</v>
      </c>
      <c r="C66" s="228"/>
      <c r="D66" s="221"/>
      <c r="E66" s="221"/>
      <c r="F66" s="222">
        <v>39.06</v>
      </c>
    </row>
    <row r="67" spans="2:6" x14ac:dyDescent="0.25">
      <c r="B67" s="1">
        <v>50</v>
      </c>
      <c r="C67" s="228"/>
      <c r="D67" s="221"/>
      <c r="E67" s="221"/>
      <c r="F67" s="222">
        <v>39.200000000000003</v>
      </c>
    </row>
    <row r="68" spans="2:6" x14ac:dyDescent="0.25">
      <c r="B68" s="1">
        <v>51</v>
      </c>
      <c r="C68" s="228"/>
      <c r="D68" s="221"/>
      <c r="E68" s="221"/>
      <c r="F68" s="222">
        <v>39.22</v>
      </c>
    </row>
    <row r="69" spans="2:6" x14ac:dyDescent="0.25">
      <c r="B69" s="1">
        <v>52</v>
      </c>
      <c r="C69" s="228"/>
      <c r="D69" s="221"/>
      <c r="E69" s="221"/>
      <c r="F69" s="222">
        <v>38.94</v>
      </c>
    </row>
    <row r="70" spans="2:6" x14ac:dyDescent="0.25">
      <c r="B70" s="1">
        <v>53</v>
      </c>
      <c r="C70" s="228"/>
      <c r="D70" s="221"/>
      <c r="E70" s="221"/>
      <c r="F70" s="222">
        <v>39.409999999999997</v>
      </c>
    </row>
    <row r="71" spans="2:6" x14ac:dyDescent="0.25">
      <c r="B71" s="1">
        <v>54</v>
      </c>
      <c r="C71" s="228"/>
      <c r="D71" s="221"/>
      <c r="E71" s="221"/>
      <c r="F71" s="222">
        <v>39.18</v>
      </c>
    </row>
    <row r="72" spans="2:6" x14ac:dyDescent="0.25">
      <c r="B72" s="1">
        <v>55</v>
      </c>
      <c r="C72" s="228"/>
      <c r="D72" s="221"/>
      <c r="E72" s="221"/>
      <c r="F72" s="222">
        <v>38.979999999999997</v>
      </c>
    </row>
    <row r="73" spans="2:6" x14ac:dyDescent="0.25">
      <c r="B73" s="1">
        <v>56</v>
      </c>
      <c r="C73" s="228"/>
      <c r="D73" s="221"/>
      <c r="E73" s="221"/>
      <c r="F73" s="222">
        <v>39.76</v>
      </c>
    </row>
    <row r="74" spans="2:6" x14ac:dyDescent="0.25">
      <c r="B74" s="1">
        <v>57</v>
      </c>
      <c r="C74" s="228"/>
      <c r="D74" s="221"/>
      <c r="E74" s="221"/>
      <c r="F74" s="222">
        <v>39.4</v>
      </c>
    </row>
    <row r="75" spans="2:6" x14ac:dyDescent="0.25">
      <c r="B75" s="1">
        <v>58</v>
      </c>
      <c r="C75" s="228"/>
      <c r="D75" s="221"/>
      <c r="E75" s="221"/>
      <c r="F75" s="222">
        <v>38.950000000000003</v>
      </c>
    </row>
    <row r="76" spans="2:6" x14ac:dyDescent="0.25">
      <c r="B76" s="1">
        <v>59</v>
      </c>
      <c r="C76" s="228"/>
      <c r="D76" s="221"/>
      <c r="E76" s="221"/>
      <c r="F76" s="222"/>
    </row>
    <row r="77" spans="2:6" x14ac:dyDescent="0.25">
      <c r="B77" s="1">
        <v>60</v>
      </c>
      <c r="C77" s="228"/>
      <c r="D77" s="221"/>
      <c r="E77" s="221"/>
      <c r="F77" s="222"/>
    </row>
    <row r="78" spans="2:6" x14ac:dyDescent="0.25">
      <c r="B78" s="1">
        <v>61</v>
      </c>
      <c r="C78" s="228"/>
      <c r="D78" s="221"/>
      <c r="E78" s="221"/>
      <c r="F78" s="222"/>
    </row>
    <row r="79" spans="2:6" x14ac:dyDescent="0.25">
      <c r="B79" s="1">
        <v>62</v>
      </c>
      <c r="C79" s="228"/>
      <c r="D79" s="221"/>
      <c r="E79" s="221"/>
      <c r="F79" s="222"/>
    </row>
    <row r="80" spans="2:6" x14ac:dyDescent="0.25">
      <c r="B80" s="1">
        <v>63</v>
      </c>
      <c r="C80" s="228"/>
      <c r="D80" s="221"/>
      <c r="E80" s="221"/>
      <c r="F80" s="222"/>
    </row>
    <row r="81" spans="2:6" x14ac:dyDescent="0.25">
      <c r="B81" s="1">
        <v>64</v>
      </c>
      <c r="C81" s="228"/>
      <c r="D81" s="221"/>
      <c r="E81" s="221"/>
      <c r="F81" s="222"/>
    </row>
    <row r="82" spans="2:6" x14ac:dyDescent="0.25">
      <c r="B82" s="1">
        <v>65</v>
      </c>
      <c r="C82" s="228"/>
      <c r="D82" s="221"/>
      <c r="E82" s="221"/>
      <c r="F82" s="222"/>
    </row>
    <row r="83" spans="2:6" ht="15.75" thickBot="1" x14ac:dyDescent="0.3">
      <c r="B83" s="1">
        <v>66</v>
      </c>
      <c r="C83" s="229"/>
      <c r="D83" s="225"/>
      <c r="E83" s="225"/>
      <c r="F83" s="226"/>
    </row>
  </sheetData>
  <mergeCells count="10">
    <mergeCell ref="A2:L2"/>
    <mergeCell ref="A4:L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topLeftCell="A18" zoomScale="75" zoomScaleNormal="75" workbookViewId="0">
      <selection activeCell="B17" sqref="B17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2" spans="1:16" ht="18.75" x14ac:dyDescent="0.3">
      <c r="A2" s="123" t="s">
        <v>60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</row>
    <row r="3" spans="1:16" ht="7.5" customHeight="1" x14ac:dyDescent="0.25"/>
    <row r="4" spans="1:16" ht="17.25" x14ac:dyDescent="0.3">
      <c r="A4" s="88" t="s">
        <v>64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</row>
    <row r="5" spans="1:16" ht="7.5" customHeight="1" x14ac:dyDescent="0.25"/>
    <row r="6" spans="1:16" s="2" customFormat="1" ht="20.25" customHeight="1" x14ac:dyDescent="0.25">
      <c r="A6" s="124" t="s">
        <v>45</v>
      </c>
      <c r="B6" s="125" t="s">
        <v>13</v>
      </c>
      <c r="C6" s="126" t="s">
        <v>18</v>
      </c>
      <c r="D6" s="125" t="s">
        <v>46</v>
      </c>
      <c r="E6" s="128" t="s">
        <v>47</v>
      </c>
      <c r="F6" s="130" t="s">
        <v>48</v>
      </c>
      <c r="G6" s="131"/>
      <c r="H6" s="131"/>
      <c r="I6" s="132"/>
      <c r="J6" s="133" t="s">
        <v>49</v>
      </c>
      <c r="K6" s="124" t="s">
        <v>50</v>
      </c>
      <c r="L6" s="124"/>
      <c r="M6" s="41"/>
      <c r="N6" s="41"/>
    </row>
    <row r="7" spans="1:16" s="2" customFormat="1" ht="27.75" customHeight="1" x14ac:dyDescent="0.25">
      <c r="A7" s="124"/>
      <c r="B7" s="125"/>
      <c r="C7" s="127"/>
      <c r="D7" s="125"/>
      <c r="E7" s="129"/>
      <c r="F7" s="42" t="s">
        <v>51</v>
      </c>
      <c r="G7" s="42" t="s">
        <v>52</v>
      </c>
      <c r="H7" s="42" t="s">
        <v>53</v>
      </c>
      <c r="I7" s="43" t="s">
        <v>54</v>
      </c>
      <c r="J7" s="134"/>
      <c r="K7" s="44" t="s">
        <v>55</v>
      </c>
      <c r="L7" s="44" t="s">
        <v>56</v>
      </c>
      <c r="M7" s="45" t="s">
        <v>57</v>
      </c>
      <c r="N7" s="45" t="s">
        <v>58</v>
      </c>
    </row>
    <row r="8" spans="1:16" s="3" customFormat="1" ht="30" customHeight="1" x14ac:dyDescent="0.25">
      <c r="A8" s="46">
        <v>1</v>
      </c>
      <c r="B8" s="47" t="s">
        <v>66</v>
      </c>
      <c r="C8" s="48">
        <v>6</v>
      </c>
      <c r="D8" s="48">
        <v>41</v>
      </c>
      <c r="E8" s="49">
        <f>D8</f>
        <v>41</v>
      </c>
      <c r="F8" s="83">
        <f>MIN(C18:C98)</f>
        <v>39.25</v>
      </c>
      <c r="G8" s="50">
        <f>AVERAGE(C18:C98)</f>
        <v>39.762682926829278</v>
      </c>
      <c r="H8" s="51">
        <v>2</v>
      </c>
      <c r="I8" s="52">
        <f>G8-F8</f>
        <v>0.51268292682927807</v>
      </c>
      <c r="J8" s="53">
        <v>1.8935185185185183E-2</v>
      </c>
      <c r="K8" s="53">
        <f>J8</f>
        <v>1.8935185185185183E-2</v>
      </c>
      <c r="L8" s="54">
        <f>K8</f>
        <v>1.8935185185185183E-2</v>
      </c>
      <c r="M8" s="55" t="s">
        <v>132</v>
      </c>
      <c r="N8" s="56"/>
      <c r="O8" s="57"/>
      <c r="P8" s="58"/>
    </row>
    <row r="9" spans="1:16" s="3" customFormat="1" ht="30" customHeight="1" thickBot="1" x14ac:dyDescent="0.3">
      <c r="A9" s="46">
        <v>2</v>
      </c>
      <c r="B9" s="47" t="s">
        <v>65</v>
      </c>
      <c r="C9" s="48">
        <v>9</v>
      </c>
      <c r="D9" s="48">
        <v>70</v>
      </c>
      <c r="E9" s="49">
        <f>D9-D8</f>
        <v>29</v>
      </c>
      <c r="F9" s="202">
        <f>MIN(D18:D98)</f>
        <v>39.56</v>
      </c>
      <c r="G9" s="84">
        <f>AVERAGE(D18:D98)</f>
        <v>39.841428571428573</v>
      </c>
      <c r="H9" s="51">
        <v>7</v>
      </c>
      <c r="I9" s="52">
        <f>G9-F9</f>
        <v>0.28142857142857025</v>
      </c>
      <c r="J9" s="53">
        <v>3.3414351851851855E-2</v>
      </c>
      <c r="K9" s="53">
        <f>J9-J8</f>
        <v>1.4479166666666671E-2</v>
      </c>
      <c r="L9" s="53">
        <f>K9</f>
        <v>1.4479166666666671E-2</v>
      </c>
      <c r="M9" s="55" t="s">
        <v>158</v>
      </c>
      <c r="N9" s="56"/>
      <c r="O9" s="57"/>
      <c r="P9" s="58"/>
    </row>
    <row r="10" spans="1:16" s="3" customFormat="1" ht="30" customHeight="1" thickBot="1" x14ac:dyDescent="0.3">
      <c r="A10" s="46">
        <v>3</v>
      </c>
      <c r="B10" s="47" t="s">
        <v>65</v>
      </c>
      <c r="C10" s="59">
        <v>33</v>
      </c>
      <c r="D10" s="48">
        <v>111</v>
      </c>
      <c r="E10" s="49">
        <f>D10-D9</f>
        <v>41</v>
      </c>
      <c r="F10" s="194">
        <f>MIN(E18:E98)</f>
        <v>39.22</v>
      </c>
      <c r="G10" s="191">
        <f>AVERAGE(E18:E98)</f>
        <v>39.795000000000009</v>
      </c>
      <c r="H10" s="51">
        <v>1</v>
      </c>
      <c r="I10" s="52">
        <f>G10-F10</f>
        <v>0.57500000000000995</v>
      </c>
      <c r="J10" s="53">
        <v>5.5243055555555559E-2</v>
      </c>
      <c r="K10" s="53">
        <f>J10-J9</f>
        <v>2.1828703703703704E-2</v>
      </c>
      <c r="L10" s="54">
        <f>K10+K9</f>
        <v>3.6307870370370379E-2</v>
      </c>
      <c r="M10" s="55" t="s">
        <v>159</v>
      </c>
      <c r="N10" s="56"/>
      <c r="O10" s="20"/>
    </row>
    <row r="11" spans="1:16" s="3" customFormat="1" ht="30" customHeight="1" thickBot="1" x14ac:dyDescent="0.3">
      <c r="A11" s="60" t="s">
        <v>59</v>
      </c>
      <c r="B11" s="47" t="s">
        <v>66</v>
      </c>
      <c r="C11" s="62">
        <v>5</v>
      </c>
      <c r="D11" s="62">
        <v>176</v>
      </c>
      <c r="E11" s="49">
        <f>D11-D10</f>
        <v>65</v>
      </c>
      <c r="F11" s="196">
        <f>MIN(F18:F98)</f>
        <v>38.78</v>
      </c>
      <c r="G11" s="204">
        <f>AVERAGE(F18:F98)</f>
        <v>39.266666666666659</v>
      </c>
      <c r="H11" s="199">
        <v>3</v>
      </c>
      <c r="I11" s="63">
        <f>G11-F11</f>
        <v>0.48666666666665748</v>
      </c>
      <c r="J11" s="64">
        <v>8.4027777777777771E-2</v>
      </c>
      <c r="K11" s="65">
        <f>J11-J10</f>
        <v>2.8784722222222212E-2</v>
      </c>
      <c r="L11" s="64">
        <f>K11+K8</f>
        <v>4.7719907407407391E-2</v>
      </c>
      <c r="M11" s="55"/>
      <c r="N11" s="56"/>
    </row>
    <row r="12" spans="1:16" s="3" customFormat="1" ht="30" customHeight="1" x14ac:dyDescent="0.25">
      <c r="A12" s="66"/>
      <c r="B12" s="67"/>
      <c r="C12" s="68"/>
      <c r="D12" s="68"/>
      <c r="E12" s="68"/>
      <c r="F12" s="82">
        <f>AVERAGE(F8,F11)</f>
        <v>39.015000000000001</v>
      </c>
      <c r="G12" s="201">
        <f>AVERAGE(G8,G11)</f>
        <v>39.514674796747968</v>
      </c>
      <c r="H12" s="201" t="s">
        <v>122</v>
      </c>
      <c r="I12" s="69">
        <f>AVERAGE(I8,I11)</f>
        <v>0.49967479674796778</v>
      </c>
      <c r="J12" s="68"/>
      <c r="K12" s="68"/>
      <c r="L12" s="68"/>
      <c r="M12" s="70"/>
      <c r="N12" s="70"/>
    </row>
    <row r="13" spans="1:16" ht="27.75" customHeight="1" x14ac:dyDescent="0.25">
      <c r="A13" s="71"/>
      <c r="B13" s="71"/>
      <c r="C13" s="71"/>
      <c r="D13" s="72"/>
      <c r="E13" s="73"/>
      <c r="F13" s="74">
        <f>AVERAGE(F9,F10)</f>
        <v>39.39</v>
      </c>
      <c r="G13" s="75">
        <f>AVERAGE(G9,G10)</f>
        <v>39.818214285714291</v>
      </c>
      <c r="H13" s="75" t="s">
        <v>119</v>
      </c>
      <c r="I13" s="76">
        <f>AVERAGE(I9,I10)</f>
        <v>0.4282142857142901</v>
      </c>
      <c r="J13" s="73"/>
      <c r="K13" s="73" t="s">
        <v>29</v>
      </c>
      <c r="L13" s="73"/>
      <c r="M13" s="70"/>
      <c r="N13" s="70"/>
    </row>
    <row r="14" spans="1:16" ht="30" customHeight="1" thickBot="1" x14ac:dyDescent="0.3">
      <c r="A14" s="77"/>
      <c r="B14" s="77"/>
      <c r="C14" s="77"/>
      <c r="D14" s="73"/>
      <c r="E14" s="73"/>
      <c r="F14" s="78">
        <f>AVERAGE(F8:F11)</f>
        <v>39.202500000000001</v>
      </c>
      <c r="G14" s="79">
        <f>AVERAGE(G8:G11)</f>
        <v>39.66644454123113</v>
      </c>
      <c r="H14" s="80"/>
      <c r="I14" s="81">
        <f>AVERAGE(I8:I11)</f>
        <v>0.46394454123112894</v>
      </c>
      <c r="J14" s="73"/>
      <c r="K14" s="73"/>
      <c r="L14" s="73"/>
      <c r="M14" s="77"/>
      <c r="N14" s="77"/>
    </row>
    <row r="17" spans="2:14" ht="15.75" thickBot="1" x14ac:dyDescent="0.3">
      <c r="B17" s="215"/>
      <c r="C17" s="211" t="str">
        <f>B8</f>
        <v>Ткаченко Антон</v>
      </c>
      <c r="D17" s="211" t="str">
        <f>B9</f>
        <v>Ткаченко Сергей</v>
      </c>
      <c r="E17" s="214" t="str">
        <f>B10</f>
        <v>Ткаченко Сергей</v>
      </c>
      <c r="F17" s="211" t="str">
        <f>B11</f>
        <v>Ткаченко Антон</v>
      </c>
      <c r="M17" s="2"/>
      <c r="N17" s="2"/>
    </row>
    <row r="18" spans="2:14" x14ac:dyDescent="0.25">
      <c r="B18" s="1">
        <v>1</v>
      </c>
      <c r="C18" s="227">
        <v>45.97</v>
      </c>
      <c r="D18" s="218">
        <v>39.76</v>
      </c>
      <c r="E18" s="218">
        <v>41.94</v>
      </c>
      <c r="F18" s="219">
        <v>39.369999999999997</v>
      </c>
      <c r="M18" s="3"/>
      <c r="N18" s="3"/>
    </row>
    <row r="19" spans="2:14" x14ac:dyDescent="0.25">
      <c r="B19" s="1">
        <v>2</v>
      </c>
      <c r="C19" s="228">
        <v>41.37</v>
      </c>
      <c r="D19" s="221">
        <v>39.659999999999997</v>
      </c>
      <c r="E19" s="221">
        <v>40.98</v>
      </c>
      <c r="F19" s="222">
        <v>39.299999999999997</v>
      </c>
      <c r="M19" s="3"/>
      <c r="N19" s="3"/>
    </row>
    <row r="20" spans="2:14" x14ac:dyDescent="0.25">
      <c r="B20" s="1">
        <v>3</v>
      </c>
      <c r="C20" s="228">
        <v>41.05</v>
      </c>
      <c r="D20" s="221">
        <v>39.630000000000003</v>
      </c>
      <c r="E20" s="221">
        <v>39.57</v>
      </c>
      <c r="F20" s="222">
        <v>39.11</v>
      </c>
      <c r="M20" s="3"/>
      <c r="N20" s="3"/>
    </row>
    <row r="21" spans="2:14" x14ac:dyDescent="0.25">
      <c r="B21" s="1">
        <v>4</v>
      </c>
      <c r="C21" s="228">
        <v>39.57</v>
      </c>
      <c r="D21" s="221">
        <v>39.82</v>
      </c>
      <c r="E21" s="221">
        <v>39.53</v>
      </c>
      <c r="F21" s="222">
        <v>39.25</v>
      </c>
    </row>
    <row r="22" spans="2:14" x14ac:dyDescent="0.25">
      <c r="B22" s="1">
        <v>5</v>
      </c>
      <c r="C22" s="228">
        <v>39.42</v>
      </c>
      <c r="D22" s="221">
        <v>39.67</v>
      </c>
      <c r="E22" s="221">
        <v>40.67</v>
      </c>
      <c r="F22" s="222">
        <v>39.14</v>
      </c>
    </row>
    <row r="23" spans="2:14" x14ac:dyDescent="0.25">
      <c r="B23" s="1">
        <v>6</v>
      </c>
      <c r="C23" s="228">
        <v>39.57</v>
      </c>
      <c r="D23" s="221">
        <v>39.770000000000003</v>
      </c>
      <c r="E23" s="221">
        <v>39.549999999999997</v>
      </c>
      <c r="F23" s="222">
        <v>39.29</v>
      </c>
    </row>
    <row r="24" spans="2:14" x14ac:dyDescent="0.25">
      <c r="B24" s="1">
        <v>7</v>
      </c>
      <c r="C24" s="228">
        <v>39.369999999999997</v>
      </c>
      <c r="D24" s="221">
        <v>39.75</v>
      </c>
      <c r="E24" s="221">
        <v>41.02</v>
      </c>
      <c r="F24" s="222">
        <v>39.17</v>
      </c>
    </row>
    <row r="25" spans="2:14" x14ac:dyDescent="0.25">
      <c r="B25" s="1">
        <v>8</v>
      </c>
      <c r="C25" s="228">
        <v>39.58</v>
      </c>
      <c r="D25" s="221">
        <v>39.76</v>
      </c>
      <c r="E25" s="221">
        <v>39.78</v>
      </c>
      <c r="F25" s="222">
        <v>39.1</v>
      </c>
    </row>
    <row r="26" spans="2:14" x14ac:dyDescent="0.25">
      <c r="B26" s="1">
        <v>9</v>
      </c>
      <c r="C26" s="228">
        <v>39.75</v>
      </c>
      <c r="D26" s="221">
        <v>39.770000000000003</v>
      </c>
      <c r="E26" s="221">
        <v>39.44</v>
      </c>
      <c r="F26" s="222">
        <v>40.74</v>
      </c>
    </row>
    <row r="27" spans="2:14" x14ac:dyDescent="0.25">
      <c r="B27" s="1">
        <v>10</v>
      </c>
      <c r="C27" s="228">
        <v>39.68</v>
      </c>
      <c r="D27" s="221">
        <v>40.14</v>
      </c>
      <c r="E27" s="221">
        <v>39.61</v>
      </c>
      <c r="F27" s="222">
        <v>39</v>
      </c>
    </row>
    <row r="28" spans="2:14" x14ac:dyDescent="0.25">
      <c r="B28" s="1">
        <v>11</v>
      </c>
      <c r="C28" s="228">
        <v>39.47</v>
      </c>
      <c r="D28" s="221">
        <v>41.04</v>
      </c>
      <c r="E28" s="221">
        <v>40.07</v>
      </c>
      <c r="F28" s="222">
        <v>39.18</v>
      </c>
    </row>
    <row r="29" spans="2:14" x14ac:dyDescent="0.25">
      <c r="B29" s="1">
        <v>12</v>
      </c>
      <c r="C29" s="228">
        <v>39.909999999999997</v>
      </c>
      <c r="D29" s="221">
        <v>39.78</v>
      </c>
      <c r="E29" s="221">
        <v>40.76</v>
      </c>
      <c r="F29" s="222">
        <v>39.53</v>
      </c>
    </row>
    <row r="30" spans="2:14" x14ac:dyDescent="0.25">
      <c r="B30" s="1">
        <v>13</v>
      </c>
      <c r="C30" s="228">
        <v>39.74</v>
      </c>
      <c r="D30" s="221">
        <v>39.58</v>
      </c>
      <c r="E30" s="221">
        <v>39.83</v>
      </c>
      <c r="F30" s="222">
        <v>39.119999999999997</v>
      </c>
    </row>
    <row r="31" spans="2:14" x14ac:dyDescent="0.25">
      <c r="B31" s="1">
        <v>14</v>
      </c>
      <c r="C31" s="228">
        <v>39.49</v>
      </c>
      <c r="D31" s="221">
        <v>39.92</v>
      </c>
      <c r="E31" s="221">
        <v>40.200000000000003</v>
      </c>
      <c r="F31" s="222">
        <v>39.33</v>
      </c>
    </row>
    <row r="32" spans="2:14" x14ac:dyDescent="0.25">
      <c r="B32" s="1">
        <v>15</v>
      </c>
      <c r="C32" s="228">
        <v>39.57</v>
      </c>
      <c r="D32" s="221">
        <v>39.65</v>
      </c>
      <c r="E32" s="221">
        <v>39.520000000000003</v>
      </c>
      <c r="F32" s="222">
        <v>39.130000000000003</v>
      </c>
    </row>
    <row r="33" spans="2:6" x14ac:dyDescent="0.25">
      <c r="B33" s="1">
        <v>16</v>
      </c>
      <c r="C33" s="228">
        <v>39.36</v>
      </c>
      <c r="D33" s="221">
        <v>39.72</v>
      </c>
      <c r="E33" s="221">
        <v>40</v>
      </c>
      <c r="F33" s="222">
        <v>39.71</v>
      </c>
    </row>
    <row r="34" spans="2:6" x14ac:dyDescent="0.25">
      <c r="B34" s="1">
        <v>17</v>
      </c>
      <c r="C34" s="228">
        <v>39.450000000000003</v>
      </c>
      <c r="D34" s="221">
        <v>39.69</v>
      </c>
      <c r="E34" s="221">
        <v>39.57</v>
      </c>
      <c r="F34" s="222">
        <v>39.020000000000003</v>
      </c>
    </row>
    <row r="35" spans="2:6" x14ac:dyDescent="0.25">
      <c r="B35" s="1">
        <v>18</v>
      </c>
      <c r="C35" s="228">
        <v>39.44</v>
      </c>
      <c r="D35" s="221">
        <v>39.81</v>
      </c>
      <c r="E35" s="221">
        <v>39.6</v>
      </c>
      <c r="F35" s="222">
        <v>38.99</v>
      </c>
    </row>
    <row r="36" spans="2:6" x14ac:dyDescent="0.25">
      <c r="B36" s="1">
        <v>19</v>
      </c>
      <c r="C36" s="228">
        <v>39.659999999999997</v>
      </c>
      <c r="D36" s="221">
        <v>39.64</v>
      </c>
      <c r="E36" s="221">
        <v>39.42</v>
      </c>
      <c r="F36" s="222">
        <v>39.049999999999997</v>
      </c>
    </row>
    <row r="37" spans="2:6" x14ac:dyDescent="0.25">
      <c r="B37" s="1">
        <v>20</v>
      </c>
      <c r="C37" s="228">
        <v>39.54</v>
      </c>
      <c r="D37" s="221">
        <v>39.69</v>
      </c>
      <c r="E37" s="221">
        <v>39.840000000000003</v>
      </c>
      <c r="F37" s="222">
        <v>38.78</v>
      </c>
    </row>
    <row r="38" spans="2:6" x14ac:dyDescent="0.25">
      <c r="B38" s="1">
        <v>21</v>
      </c>
      <c r="C38" s="228">
        <v>39.409999999999997</v>
      </c>
      <c r="D38" s="221">
        <v>39.94</v>
      </c>
      <c r="E38" s="221">
        <v>39.57</v>
      </c>
      <c r="F38" s="222">
        <v>39.07</v>
      </c>
    </row>
    <row r="39" spans="2:6" x14ac:dyDescent="0.25">
      <c r="B39" s="1">
        <v>22</v>
      </c>
      <c r="C39" s="228">
        <v>39.39</v>
      </c>
      <c r="D39" s="221">
        <v>40.07</v>
      </c>
      <c r="E39" s="221">
        <v>40.270000000000003</v>
      </c>
      <c r="F39" s="222">
        <v>39.25</v>
      </c>
    </row>
    <row r="40" spans="2:6" x14ac:dyDescent="0.25">
      <c r="B40" s="1">
        <v>23</v>
      </c>
      <c r="C40" s="228">
        <v>39.57</v>
      </c>
      <c r="D40" s="221">
        <v>39.57</v>
      </c>
      <c r="E40" s="221">
        <v>39.799999999999997</v>
      </c>
      <c r="F40" s="222">
        <v>39.369999999999997</v>
      </c>
    </row>
    <row r="41" spans="2:6" x14ac:dyDescent="0.25">
      <c r="B41" s="1">
        <v>24</v>
      </c>
      <c r="C41" s="228">
        <v>39.44</v>
      </c>
      <c r="D41" s="221">
        <v>39.659999999999997</v>
      </c>
      <c r="E41" s="221">
        <v>39.5</v>
      </c>
      <c r="F41" s="222">
        <v>39.28</v>
      </c>
    </row>
    <row r="42" spans="2:6" x14ac:dyDescent="0.25">
      <c r="B42" s="1">
        <v>25</v>
      </c>
      <c r="C42" s="228">
        <v>39.39</v>
      </c>
      <c r="D42" s="221">
        <v>39.56</v>
      </c>
      <c r="E42" s="221">
        <v>39.5</v>
      </c>
      <c r="F42" s="222">
        <v>38.950000000000003</v>
      </c>
    </row>
    <row r="43" spans="2:6" x14ac:dyDescent="0.25">
      <c r="B43" s="1">
        <v>26</v>
      </c>
      <c r="C43" s="228">
        <v>39.6</v>
      </c>
      <c r="D43" s="221">
        <v>39.799999999999997</v>
      </c>
      <c r="E43" s="221">
        <v>39.270000000000003</v>
      </c>
      <c r="F43" s="222">
        <v>39.07</v>
      </c>
    </row>
    <row r="44" spans="2:6" x14ac:dyDescent="0.25">
      <c r="B44" s="1">
        <v>27</v>
      </c>
      <c r="C44" s="228">
        <v>39.43</v>
      </c>
      <c r="D44" s="221">
        <v>40.04</v>
      </c>
      <c r="E44" s="221">
        <v>39.47</v>
      </c>
      <c r="F44" s="222">
        <v>39.04</v>
      </c>
    </row>
    <row r="45" spans="2:6" x14ac:dyDescent="0.25">
      <c r="B45" s="1">
        <v>28</v>
      </c>
      <c r="C45" s="228">
        <v>39.450000000000003</v>
      </c>
      <c r="D45" s="221">
        <v>40.67</v>
      </c>
      <c r="E45" s="221">
        <v>39.22</v>
      </c>
      <c r="F45" s="222">
        <v>39.07</v>
      </c>
    </row>
    <row r="46" spans="2:6" x14ac:dyDescent="0.25">
      <c r="B46" s="1">
        <v>29</v>
      </c>
      <c r="C46" s="228">
        <v>39.619999999999997</v>
      </c>
      <c r="D46" s="221"/>
      <c r="E46" s="221">
        <v>39.4</v>
      </c>
      <c r="F46" s="222">
        <v>39.14</v>
      </c>
    </row>
    <row r="47" spans="2:6" x14ac:dyDescent="0.25">
      <c r="B47" s="1">
        <v>30</v>
      </c>
      <c r="C47" s="228">
        <v>39.35</v>
      </c>
      <c r="D47" s="221"/>
      <c r="E47" s="221">
        <v>39.6</v>
      </c>
      <c r="F47" s="222">
        <v>38.83</v>
      </c>
    </row>
    <row r="48" spans="2:6" x14ac:dyDescent="0.25">
      <c r="B48" s="1">
        <v>31</v>
      </c>
      <c r="C48" s="228">
        <v>39.25</v>
      </c>
      <c r="D48" s="221"/>
      <c r="E48" s="221">
        <v>39.57</v>
      </c>
      <c r="F48" s="222">
        <v>38.97</v>
      </c>
    </row>
    <row r="49" spans="2:6" x14ac:dyDescent="0.25">
      <c r="B49" s="1">
        <v>32</v>
      </c>
      <c r="C49" s="228">
        <v>39.450000000000003</v>
      </c>
      <c r="D49" s="221"/>
      <c r="E49" s="221">
        <v>39.33</v>
      </c>
      <c r="F49" s="222">
        <v>38.94</v>
      </c>
    </row>
    <row r="50" spans="2:6" x14ac:dyDescent="0.25">
      <c r="B50" s="1">
        <v>33</v>
      </c>
      <c r="C50" s="228">
        <v>39.44</v>
      </c>
      <c r="D50" s="221"/>
      <c r="E50" s="221">
        <v>39.42</v>
      </c>
      <c r="F50" s="222">
        <v>39.03</v>
      </c>
    </row>
    <row r="51" spans="2:6" x14ac:dyDescent="0.25">
      <c r="B51" s="1">
        <v>34</v>
      </c>
      <c r="C51" s="228">
        <v>39.64</v>
      </c>
      <c r="D51" s="221"/>
      <c r="E51" s="221">
        <v>39.6</v>
      </c>
      <c r="F51" s="222">
        <v>38.97</v>
      </c>
    </row>
    <row r="52" spans="2:6" x14ac:dyDescent="0.25">
      <c r="B52" s="1">
        <v>35</v>
      </c>
      <c r="C52" s="228">
        <v>39.700000000000003</v>
      </c>
      <c r="D52" s="221"/>
      <c r="E52" s="221">
        <v>39.64</v>
      </c>
      <c r="F52" s="222">
        <v>39.08</v>
      </c>
    </row>
    <row r="53" spans="2:6" x14ac:dyDescent="0.25">
      <c r="B53" s="1">
        <v>36</v>
      </c>
      <c r="C53" s="228">
        <v>39.630000000000003</v>
      </c>
      <c r="D53" s="221"/>
      <c r="E53" s="221">
        <v>39.520000000000003</v>
      </c>
      <c r="F53" s="222">
        <v>39.090000000000003</v>
      </c>
    </row>
    <row r="54" spans="2:6" x14ac:dyDescent="0.25">
      <c r="B54" s="1">
        <v>37</v>
      </c>
      <c r="C54" s="228">
        <v>39.44</v>
      </c>
      <c r="D54" s="221"/>
      <c r="E54" s="221">
        <v>39.65</v>
      </c>
      <c r="F54" s="222">
        <v>39.18</v>
      </c>
    </row>
    <row r="55" spans="2:6" x14ac:dyDescent="0.25">
      <c r="B55" s="1">
        <v>38</v>
      </c>
      <c r="C55" s="228">
        <v>39.31</v>
      </c>
      <c r="D55" s="221"/>
      <c r="E55" s="221">
        <v>39.33</v>
      </c>
      <c r="F55" s="222">
        <v>38.9</v>
      </c>
    </row>
    <row r="56" spans="2:6" x14ac:dyDescent="0.25">
      <c r="B56" s="1">
        <v>39</v>
      </c>
      <c r="C56" s="228">
        <v>39.42</v>
      </c>
      <c r="D56" s="221"/>
      <c r="E56" s="221">
        <v>39.700000000000003</v>
      </c>
      <c r="F56" s="222">
        <v>38.85</v>
      </c>
    </row>
    <row r="57" spans="2:6" x14ac:dyDescent="0.25">
      <c r="B57" s="1">
        <v>40</v>
      </c>
      <c r="C57" s="228">
        <v>39.46</v>
      </c>
      <c r="D57" s="221"/>
      <c r="E57" s="221">
        <v>39.4</v>
      </c>
      <c r="F57" s="222">
        <v>39.03</v>
      </c>
    </row>
    <row r="58" spans="2:6" x14ac:dyDescent="0.25">
      <c r="B58" s="1">
        <v>41</v>
      </c>
      <c r="C58" s="228">
        <v>39.92</v>
      </c>
      <c r="D58" s="221"/>
      <c r="E58" s="221">
        <v>40.450000000000003</v>
      </c>
      <c r="F58" s="222">
        <v>39.6</v>
      </c>
    </row>
    <row r="59" spans="2:6" x14ac:dyDescent="0.25">
      <c r="B59" s="1">
        <v>42</v>
      </c>
      <c r="C59" s="228"/>
      <c r="D59" s="221"/>
      <c r="E59" s="221">
        <v>39.380000000000003</v>
      </c>
      <c r="F59" s="222">
        <v>46.64</v>
      </c>
    </row>
    <row r="60" spans="2:6" x14ac:dyDescent="0.25">
      <c r="B60" s="1">
        <v>43</v>
      </c>
      <c r="C60" s="228"/>
      <c r="D60" s="221"/>
      <c r="E60" s="221">
        <v>39.450000000000003</v>
      </c>
      <c r="F60" s="222">
        <v>39.409999999999997</v>
      </c>
    </row>
    <row r="61" spans="2:6" x14ac:dyDescent="0.25">
      <c r="B61" s="1">
        <v>44</v>
      </c>
      <c r="C61" s="228"/>
      <c r="D61" s="221"/>
      <c r="E61" s="221">
        <v>40.04</v>
      </c>
      <c r="F61" s="222">
        <v>39.229999999999997</v>
      </c>
    </row>
    <row r="62" spans="2:6" x14ac:dyDescent="0.25">
      <c r="B62" s="1">
        <v>45</v>
      </c>
      <c r="C62" s="228"/>
      <c r="D62" s="221"/>
      <c r="E62" s="221"/>
      <c r="F62" s="222">
        <v>39.03</v>
      </c>
    </row>
    <row r="63" spans="2:6" x14ac:dyDescent="0.25">
      <c r="B63" s="1">
        <v>46</v>
      </c>
      <c r="C63" s="228"/>
      <c r="D63" s="221"/>
      <c r="E63" s="221"/>
      <c r="F63" s="222">
        <v>39.35</v>
      </c>
    </row>
    <row r="64" spans="2:6" x14ac:dyDescent="0.25">
      <c r="B64" s="1">
        <v>47</v>
      </c>
      <c r="C64" s="228"/>
      <c r="D64" s="221"/>
      <c r="E64" s="221"/>
      <c r="F64" s="222">
        <v>38.94</v>
      </c>
    </row>
    <row r="65" spans="2:6" x14ac:dyDescent="0.25">
      <c r="B65" s="1">
        <v>48</v>
      </c>
      <c r="C65" s="228"/>
      <c r="D65" s="221"/>
      <c r="E65" s="221"/>
      <c r="F65" s="222">
        <v>39.01</v>
      </c>
    </row>
    <row r="66" spans="2:6" x14ac:dyDescent="0.25">
      <c r="B66" s="1">
        <v>49</v>
      </c>
      <c r="C66" s="228"/>
      <c r="D66" s="221"/>
      <c r="E66" s="221"/>
      <c r="F66" s="222">
        <v>39.19</v>
      </c>
    </row>
    <row r="67" spans="2:6" x14ac:dyDescent="0.25">
      <c r="B67" s="1">
        <v>50</v>
      </c>
      <c r="C67" s="228"/>
      <c r="D67" s="221"/>
      <c r="E67" s="221"/>
      <c r="F67" s="222">
        <v>39.04</v>
      </c>
    </row>
    <row r="68" spans="2:6" x14ac:dyDescent="0.25">
      <c r="B68" s="1">
        <v>51</v>
      </c>
      <c r="C68" s="228"/>
      <c r="D68" s="221"/>
      <c r="E68" s="221"/>
      <c r="F68" s="222">
        <v>39.020000000000003</v>
      </c>
    </row>
    <row r="69" spans="2:6" x14ac:dyDescent="0.25">
      <c r="B69" s="1">
        <v>52</v>
      </c>
      <c r="C69" s="228"/>
      <c r="D69" s="221"/>
      <c r="E69" s="221"/>
      <c r="F69" s="222">
        <v>38.93</v>
      </c>
    </row>
    <row r="70" spans="2:6" x14ac:dyDescent="0.25">
      <c r="B70" s="1">
        <v>53</v>
      </c>
      <c r="C70" s="228"/>
      <c r="D70" s="221"/>
      <c r="E70" s="221"/>
      <c r="F70" s="222">
        <v>38.82</v>
      </c>
    </row>
    <row r="71" spans="2:6" x14ac:dyDescent="0.25">
      <c r="B71" s="1">
        <v>54</v>
      </c>
      <c r="C71" s="228"/>
      <c r="D71" s="221"/>
      <c r="E71" s="221"/>
      <c r="F71" s="222">
        <v>39.17</v>
      </c>
    </row>
    <row r="72" spans="2:6" x14ac:dyDescent="0.25">
      <c r="B72" s="1">
        <v>55</v>
      </c>
      <c r="C72" s="228"/>
      <c r="D72" s="221"/>
      <c r="E72" s="221"/>
      <c r="F72" s="222">
        <v>39.11</v>
      </c>
    </row>
    <row r="73" spans="2:6" x14ac:dyDescent="0.25">
      <c r="B73" s="1">
        <v>56</v>
      </c>
      <c r="C73" s="228"/>
      <c r="D73" s="221"/>
      <c r="E73" s="221"/>
      <c r="F73" s="222">
        <v>38.950000000000003</v>
      </c>
    </row>
    <row r="74" spans="2:6" x14ac:dyDescent="0.25">
      <c r="B74" s="1">
        <v>57</v>
      </c>
      <c r="C74" s="228"/>
      <c r="D74" s="221"/>
      <c r="E74" s="221"/>
      <c r="F74" s="222">
        <v>38.950000000000003</v>
      </c>
    </row>
    <row r="75" spans="2:6" x14ac:dyDescent="0.25">
      <c r="B75" s="1">
        <v>58</v>
      </c>
      <c r="C75" s="228"/>
      <c r="D75" s="221"/>
      <c r="E75" s="221"/>
      <c r="F75" s="222">
        <v>39.25</v>
      </c>
    </row>
    <row r="76" spans="2:6" x14ac:dyDescent="0.25">
      <c r="B76" s="1">
        <v>59</v>
      </c>
      <c r="C76" s="228"/>
      <c r="D76" s="221"/>
      <c r="E76" s="221"/>
      <c r="F76" s="222">
        <v>38.97</v>
      </c>
    </row>
    <row r="77" spans="2:6" x14ac:dyDescent="0.25">
      <c r="B77" s="1">
        <v>60</v>
      </c>
      <c r="C77" s="228"/>
      <c r="D77" s="221"/>
      <c r="E77" s="221"/>
      <c r="F77" s="222">
        <v>38.97</v>
      </c>
    </row>
    <row r="78" spans="2:6" x14ac:dyDescent="0.25">
      <c r="B78" s="1">
        <v>61</v>
      </c>
      <c r="C78" s="228"/>
      <c r="D78" s="221"/>
      <c r="E78" s="221"/>
      <c r="F78" s="222"/>
    </row>
    <row r="79" spans="2:6" x14ac:dyDescent="0.25">
      <c r="B79" s="1">
        <v>62</v>
      </c>
      <c r="C79" s="228"/>
      <c r="D79" s="221"/>
      <c r="E79" s="221"/>
      <c r="F79" s="222"/>
    </row>
    <row r="80" spans="2:6" x14ac:dyDescent="0.25">
      <c r="B80" s="1">
        <v>63</v>
      </c>
      <c r="C80" s="228"/>
      <c r="D80" s="221"/>
      <c r="E80" s="221"/>
      <c r="F80" s="222"/>
    </row>
    <row r="81" spans="2:6" x14ac:dyDescent="0.25">
      <c r="B81" s="1">
        <v>64</v>
      </c>
      <c r="C81" s="228"/>
      <c r="D81" s="221"/>
      <c r="E81" s="221"/>
      <c r="F81" s="222"/>
    </row>
    <row r="82" spans="2:6" x14ac:dyDescent="0.25">
      <c r="B82" s="1">
        <v>65</v>
      </c>
      <c r="C82" s="228"/>
      <c r="D82" s="221"/>
      <c r="E82" s="221"/>
      <c r="F82" s="222"/>
    </row>
    <row r="83" spans="2:6" ht="15.75" thickBot="1" x14ac:dyDescent="0.3">
      <c r="B83" s="1">
        <v>66</v>
      </c>
      <c r="C83" s="229"/>
      <c r="D83" s="225"/>
      <c r="E83" s="225"/>
      <c r="F83" s="226"/>
    </row>
  </sheetData>
  <mergeCells count="10">
    <mergeCell ref="A2:L2"/>
    <mergeCell ref="A4:L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5"/>
  <sheetViews>
    <sheetView tabSelected="1" topLeftCell="A20" zoomScale="75" zoomScaleNormal="75" workbookViewId="0">
      <selection activeCell="F47" sqref="F47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23" t="s">
        <v>60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</row>
    <row r="5" spans="1:16" ht="7.5" customHeight="1" x14ac:dyDescent="0.25"/>
    <row r="6" spans="1:16" ht="17.25" x14ac:dyDescent="0.3">
      <c r="A6" s="88" t="s">
        <v>67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</row>
    <row r="7" spans="1:16" ht="7.5" customHeight="1" x14ac:dyDescent="0.25"/>
    <row r="8" spans="1:16" s="2" customFormat="1" ht="20.25" customHeight="1" x14ac:dyDescent="0.25">
      <c r="A8" s="124" t="s">
        <v>45</v>
      </c>
      <c r="B8" s="125" t="s">
        <v>13</v>
      </c>
      <c r="C8" s="126" t="s">
        <v>18</v>
      </c>
      <c r="D8" s="125" t="s">
        <v>46</v>
      </c>
      <c r="E8" s="128" t="s">
        <v>47</v>
      </c>
      <c r="F8" s="130" t="s">
        <v>48</v>
      </c>
      <c r="G8" s="131"/>
      <c r="H8" s="131"/>
      <c r="I8" s="132"/>
      <c r="J8" s="133" t="s">
        <v>49</v>
      </c>
      <c r="K8" s="124" t="s">
        <v>50</v>
      </c>
      <c r="L8" s="124"/>
      <c r="M8" s="41"/>
      <c r="N8" s="41"/>
    </row>
    <row r="9" spans="1:16" s="2" customFormat="1" ht="27.75" customHeight="1" thickBot="1" x14ac:dyDescent="0.3">
      <c r="A9" s="124"/>
      <c r="B9" s="125"/>
      <c r="C9" s="127"/>
      <c r="D9" s="125"/>
      <c r="E9" s="129"/>
      <c r="F9" s="42" t="s">
        <v>51</v>
      </c>
      <c r="G9" s="42" t="s">
        <v>52</v>
      </c>
      <c r="H9" s="42" t="s">
        <v>53</v>
      </c>
      <c r="I9" s="43" t="s">
        <v>54</v>
      </c>
      <c r="J9" s="134"/>
      <c r="K9" s="44" t="s">
        <v>55</v>
      </c>
      <c r="L9" s="44" t="s">
        <v>56</v>
      </c>
      <c r="M9" s="45" t="s">
        <v>57</v>
      </c>
      <c r="N9" s="45" t="s">
        <v>58</v>
      </c>
    </row>
    <row r="10" spans="1:16" s="3" customFormat="1" ht="30" customHeight="1" thickBot="1" x14ac:dyDescent="0.3">
      <c r="A10" s="46">
        <v>1</v>
      </c>
      <c r="B10" s="47" t="s">
        <v>68</v>
      </c>
      <c r="C10" s="48">
        <v>4</v>
      </c>
      <c r="D10" s="48">
        <v>41</v>
      </c>
      <c r="E10" s="49">
        <f>D10</f>
        <v>41</v>
      </c>
      <c r="F10" s="194">
        <f>MIN(C20:C100)</f>
        <v>39.22</v>
      </c>
      <c r="G10" s="191">
        <f>AVERAGE(C20:C100)</f>
        <v>39.871219512195118</v>
      </c>
      <c r="H10" s="51">
        <v>3</v>
      </c>
      <c r="I10" s="52">
        <f>G10-F10</f>
        <v>0.65121951219511942</v>
      </c>
      <c r="J10" s="53">
        <v>1.8981481481481481E-2</v>
      </c>
      <c r="K10" s="53">
        <f>J10</f>
        <v>1.8981481481481481E-2</v>
      </c>
      <c r="L10" s="54">
        <f>K10</f>
        <v>1.8981481481481481E-2</v>
      </c>
      <c r="M10" s="55" t="s">
        <v>116</v>
      </c>
      <c r="N10" s="56"/>
      <c r="O10" s="57"/>
      <c r="P10" s="58"/>
    </row>
    <row r="11" spans="1:16" s="3" customFormat="1" ht="30" customHeight="1" thickBot="1" x14ac:dyDescent="0.3">
      <c r="A11" s="46">
        <v>2</v>
      </c>
      <c r="B11" s="47" t="s">
        <v>69</v>
      </c>
      <c r="C11" s="48">
        <v>69</v>
      </c>
      <c r="D11" s="48">
        <v>93</v>
      </c>
      <c r="E11" s="49">
        <f>D11-D10</f>
        <v>52</v>
      </c>
      <c r="F11" s="205">
        <f>MIN(D20:D100)</f>
        <v>39.14</v>
      </c>
      <c r="G11" s="192">
        <f>AVERAGE(D20:D100)</f>
        <v>39.524199999999993</v>
      </c>
      <c r="H11" s="51">
        <v>5</v>
      </c>
      <c r="I11" s="52">
        <f>G11-F11</f>
        <v>0.38419999999999277</v>
      </c>
      <c r="J11" s="53">
        <v>4.3981481481481483E-2</v>
      </c>
      <c r="K11" s="53">
        <f>J11-J10</f>
        <v>2.5000000000000001E-2</v>
      </c>
      <c r="L11" s="53">
        <f>K11</f>
        <v>2.5000000000000001E-2</v>
      </c>
      <c r="M11" s="55" t="s">
        <v>152</v>
      </c>
      <c r="N11" s="56">
        <v>5</v>
      </c>
      <c r="O11" s="164" t="s">
        <v>160</v>
      </c>
      <c r="P11" s="58"/>
    </row>
    <row r="12" spans="1:16" s="3" customFormat="1" ht="30" customHeight="1" x14ac:dyDescent="0.25">
      <c r="A12" s="46">
        <v>3</v>
      </c>
      <c r="B12" s="47" t="s">
        <v>68</v>
      </c>
      <c r="C12" s="59">
        <v>10</v>
      </c>
      <c r="D12" s="48">
        <v>147</v>
      </c>
      <c r="E12" s="49">
        <f>D12-D11</f>
        <v>54</v>
      </c>
      <c r="F12" s="193">
        <f>MIN(E20:E100)</f>
        <v>39.33</v>
      </c>
      <c r="G12" s="50">
        <f>AVERAGE(E20:E100)</f>
        <v>39.609811320754709</v>
      </c>
      <c r="H12" s="51">
        <v>4</v>
      </c>
      <c r="I12" s="52">
        <f>G12-F12</f>
        <v>0.27981132075471038</v>
      </c>
      <c r="J12" s="53">
        <v>6.987268518518519E-2</v>
      </c>
      <c r="K12" s="53">
        <f>J12-J11</f>
        <v>2.5891203703703708E-2</v>
      </c>
      <c r="L12" s="54">
        <f>K12+K10</f>
        <v>4.4872685185185189E-2</v>
      </c>
      <c r="M12" s="55" t="s">
        <v>153</v>
      </c>
      <c r="N12" s="56"/>
      <c r="O12" s="20"/>
    </row>
    <row r="13" spans="1:16" s="3" customFormat="1" ht="30" customHeight="1" thickBot="1" x14ac:dyDescent="0.3">
      <c r="A13" s="60" t="s">
        <v>59</v>
      </c>
      <c r="B13" s="61" t="s">
        <v>69</v>
      </c>
      <c r="C13" s="62">
        <v>4</v>
      </c>
      <c r="D13" s="62">
        <v>175</v>
      </c>
      <c r="E13" s="49">
        <f>D13-D12</f>
        <v>28</v>
      </c>
      <c r="F13" s="197">
        <f>MIN(F20:F100)</f>
        <v>39.19</v>
      </c>
      <c r="G13" s="198">
        <f>AVERAGE(F20:F100)</f>
        <v>39.492222222222232</v>
      </c>
      <c r="H13" s="199">
        <v>2</v>
      </c>
      <c r="I13" s="63">
        <f>G13-F13</f>
        <v>0.30222222222223394</v>
      </c>
      <c r="J13" s="64">
        <v>8.3738425925925938E-2</v>
      </c>
      <c r="K13" s="65">
        <f>J13-J12</f>
        <v>1.3865740740740748E-2</v>
      </c>
      <c r="L13" s="64">
        <f>K13+K11</f>
        <v>3.8865740740740749E-2</v>
      </c>
      <c r="M13" s="55"/>
      <c r="N13" s="56"/>
    </row>
    <row r="14" spans="1:16" s="3" customFormat="1" ht="30" customHeight="1" x14ac:dyDescent="0.25">
      <c r="A14" s="66"/>
      <c r="B14" s="67"/>
      <c r="C14" s="68"/>
      <c r="D14" s="68"/>
      <c r="E14" s="68"/>
      <c r="F14" s="200">
        <f>AVERAGE(F10,F12)</f>
        <v>39.274999999999999</v>
      </c>
      <c r="G14" s="201">
        <f>AVERAGE(G10,G12)</f>
        <v>39.740515416474913</v>
      </c>
      <c r="H14" s="201" t="s">
        <v>117</v>
      </c>
      <c r="I14" s="69">
        <f>AVERAGE(I10,I12)</f>
        <v>0.4655154164749149</v>
      </c>
      <c r="J14" s="68"/>
      <c r="K14" s="68"/>
      <c r="L14" s="68"/>
      <c r="M14" s="70"/>
      <c r="N14" s="70"/>
    </row>
    <row r="15" spans="1:16" ht="27.75" customHeight="1" x14ac:dyDescent="0.25">
      <c r="A15" s="71"/>
      <c r="B15" s="71"/>
      <c r="C15" s="71"/>
      <c r="D15" s="72"/>
      <c r="E15" s="73"/>
      <c r="F15" s="74">
        <f>AVERAGE(F11,F13)</f>
        <v>39.164999999999999</v>
      </c>
      <c r="G15" s="75">
        <f>AVERAGE(G11,G13)</f>
        <v>39.508211111111109</v>
      </c>
      <c r="H15" s="75" t="s">
        <v>119</v>
      </c>
      <c r="I15" s="76">
        <f>AVERAGE(I11,I13)</f>
        <v>0.34321111111111335</v>
      </c>
      <c r="J15" s="73"/>
      <c r="K15" s="73" t="s">
        <v>29</v>
      </c>
      <c r="L15" s="73"/>
      <c r="M15" s="70"/>
      <c r="N15" s="70"/>
    </row>
    <row r="16" spans="1:16" ht="30" customHeight="1" thickBot="1" x14ac:dyDescent="0.3">
      <c r="A16" s="77"/>
      <c r="B16" s="77"/>
      <c r="C16" s="77"/>
      <c r="D16" s="73"/>
      <c r="E16" s="73"/>
      <c r="F16" s="78">
        <f>AVERAGE(F10:F13)</f>
        <v>39.22</v>
      </c>
      <c r="G16" s="79">
        <f>AVERAGE(G10:G13)</f>
        <v>39.624363263793015</v>
      </c>
      <c r="H16" s="80"/>
      <c r="I16" s="81">
        <f>AVERAGE(I10:I13)</f>
        <v>0.40436326379301413</v>
      </c>
      <c r="J16" s="73"/>
      <c r="K16" s="73"/>
      <c r="L16" s="73"/>
      <c r="M16" s="77"/>
      <c r="N16" s="77"/>
    </row>
    <row r="19" spans="2:14" ht="15.75" thickBot="1" x14ac:dyDescent="0.3">
      <c r="B19" s="215"/>
      <c r="C19" s="211" t="str">
        <f>B10</f>
        <v>Горбоконь Андрей</v>
      </c>
      <c r="D19" s="211" t="str">
        <f>B11</f>
        <v>Члечко Сергей</v>
      </c>
      <c r="E19" s="214" t="str">
        <f>B12</f>
        <v>Горбоконь Андрей</v>
      </c>
      <c r="F19" s="211" t="str">
        <f>B13</f>
        <v>Члечко Сергей</v>
      </c>
      <c r="M19" s="2"/>
      <c r="N19" s="2"/>
    </row>
    <row r="20" spans="2:14" x14ac:dyDescent="0.25">
      <c r="B20" s="1">
        <v>1</v>
      </c>
      <c r="C20" s="227">
        <v>44.42</v>
      </c>
      <c r="D20" s="218">
        <v>39.46</v>
      </c>
      <c r="E20" s="218">
        <v>39.78</v>
      </c>
      <c r="F20" s="219">
        <v>39.950000000000003</v>
      </c>
      <c r="M20" s="3"/>
      <c r="N20" s="3"/>
    </row>
    <row r="21" spans="2:14" x14ac:dyDescent="0.25">
      <c r="B21" s="1">
        <v>2</v>
      </c>
      <c r="C21" s="228">
        <v>43.01</v>
      </c>
      <c r="D21" s="221">
        <v>39.69</v>
      </c>
      <c r="E21" s="221">
        <v>39.61</v>
      </c>
      <c r="F21" s="222">
        <v>39.71</v>
      </c>
      <c r="M21" s="3"/>
      <c r="N21" s="3"/>
    </row>
    <row r="22" spans="2:14" x14ac:dyDescent="0.25">
      <c r="B22" s="1">
        <v>3</v>
      </c>
      <c r="C22" s="228">
        <v>42.98</v>
      </c>
      <c r="D22" s="221">
        <v>40.659999999999997</v>
      </c>
      <c r="E22" s="221">
        <v>39.68</v>
      </c>
      <c r="F22" s="222">
        <v>39.520000000000003</v>
      </c>
      <c r="M22" s="3"/>
      <c r="N22" s="3"/>
    </row>
    <row r="23" spans="2:14" x14ac:dyDescent="0.25">
      <c r="B23" s="1">
        <v>4</v>
      </c>
      <c r="C23" s="228">
        <v>39.659999999999997</v>
      </c>
      <c r="D23" s="221">
        <v>39.82</v>
      </c>
      <c r="E23" s="221">
        <v>39.78</v>
      </c>
      <c r="F23" s="222">
        <v>39.5</v>
      </c>
    </row>
    <row r="24" spans="2:14" x14ac:dyDescent="0.25">
      <c r="B24" s="1">
        <v>5</v>
      </c>
      <c r="C24" s="228">
        <v>39.630000000000003</v>
      </c>
      <c r="D24" s="221">
        <v>39.630000000000003</v>
      </c>
      <c r="E24" s="221">
        <v>39.44</v>
      </c>
      <c r="F24" s="222">
        <v>39.58</v>
      </c>
    </row>
    <row r="25" spans="2:14" x14ac:dyDescent="0.25">
      <c r="B25" s="1">
        <v>6</v>
      </c>
      <c r="C25" s="228">
        <v>39.590000000000003</v>
      </c>
      <c r="D25" s="221">
        <v>39.520000000000003</v>
      </c>
      <c r="E25" s="221">
        <v>39.71</v>
      </c>
      <c r="F25" s="222">
        <v>39.81</v>
      </c>
    </row>
    <row r="26" spans="2:14" x14ac:dyDescent="0.25">
      <c r="B26" s="1">
        <v>7</v>
      </c>
      <c r="C26" s="228">
        <v>39.51</v>
      </c>
      <c r="D26" s="221">
        <v>39.33</v>
      </c>
      <c r="E26" s="221">
        <v>39.74</v>
      </c>
      <c r="F26" s="222">
        <v>39.479999999999997</v>
      </c>
    </row>
    <row r="27" spans="2:14" x14ac:dyDescent="0.25">
      <c r="B27" s="1">
        <v>8</v>
      </c>
      <c r="C27" s="228">
        <v>40.4</v>
      </c>
      <c r="D27" s="221">
        <v>39.94</v>
      </c>
      <c r="E27" s="221">
        <v>39.409999999999997</v>
      </c>
      <c r="F27" s="222">
        <v>39.67</v>
      </c>
    </row>
    <row r="28" spans="2:14" x14ac:dyDescent="0.25">
      <c r="B28" s="1">
        <v>9</v>
      </c>
      <c r="C28" s="228">
        <v>39.75</v>
      </c>
      <c r="D28" s="221">
        <v>39.42</v>
      </c>
      <c r="E28" s="221">
        <v>39.619999999999997</v>
      </c>
      <c r="F28" s="222">
        <v>39.32</v>
      </c>
    </row>
    <row r="29" spans="2:14" x14ac:dyDescent="0.25">
      <c r="B29" s="1">
        <v>10</v>
      </c>
      <c r="C29" s="228">
        <v>39.47</v>
      </c>
      <c r="D29" s="221">
        <v>39.46</v>
      </c>
      <c r="E29" s="221">
        <v>39.78</v>
      </c>
      <c r="F29" s="222">
        <v>39.619999999999997</v>
      </c>
    </row>
    <row r="30" spans="2:14" x14ac:dyDescent="0.25">
      <c r="B30" s="1">
        <v>11</v>
      </c>
      <c r="C30" s="228">
        <v>39.380000000000003</v>
      </c>
      <c r="D30" s="221">
        <v>39.76</v>
      </c>
      <c r="E30" s="221">
        <v>39.630000000000003</v>
      </c>
      <c r="F30" s="222">
        <v>39.47</v>
      </c>
    </row>
    <row r="31" spans="2:14" x14ac:dyDescent="0.25">
      <c r="B31" s="1">
        <v>12</v>
      </c>
      <c r="C31" s="228">
        <v>39.26</v>
      </c>
      <c r="D31" s="221">
        <v>39.369999999999997</v>
      </c>
      <c r="E31" s="221">
        <v>39.89</v>
      </c>
      <c r="F31" s="222">
        <v>39.369999999999997</v>
      </c>
    </row>
    <row r="32" spans="2:14" x14ac:dyDescent="0.25">
      <c r="B32" s="1">
        <v>13</v>
      </c>
      <c r="C32" s="228">
        <v>39.36</v>
      </c>
      <c r="D32" s="221">
        <v>39.700000000000003</v>
      </c>
      <c r="E32" s="221">
        <v>39.67</v>
      </c>
      <c r="F32" s="222">
        <v>39.340000000000003</v>
      </c>
    </row>
    <row r="33" spans="2:6" x14ac:dyDescent="0.25">
      <c r="B33" s="1">
        <v>14</v>
      </c>
      <c r="C33" s="228">
        <v>39.619999999999997</v>
      </c>
      <c r="D33" s="221">
        <v>39.36</v>
      </c>
      <c r="E33" s="221">
        <v>39.61</v>
      </c>
      <c r="F33" s="222">
        <v>39.36</v>
      </c>
    </row>
    <row r="34" spans="2:6" x14ac:dyDescent="0.25">
      <c r="B34" s="1">
        <v>15</v>
      </c>
      <c r="C34" s="228">
        <v>39.409999999999997</v>
      </c>
      <c r="D34" s="221">
        <v>39.369999999999997</v>
      </c>
      <c r="E34" s="221">
        <v>39.61</v>
      </c>
      <c r="F34" s="222">
        <v>39.369999999999997</v>
      </c>
    </row>
    <row r="35" spans="2:6" x14ac:dyDescent="0.25">
      <c r="B35" s="1">
        <v>16</v>
      </c>
      <c r="C35" s="228">
        <v>39.4</v>
      </c>
      <c r="D35" s="221">
        <v>39.159999999999997</v>
      </c>
      <c r="E35" s="221">
        <v>39.53</v>
      </c>
      <c r="F35" s="222">
        <v>39.36</v>
      </c>
    </row>
    <row r="36" spans="2:6" x14ac:dyDescent="0.25">
      <c r="B36" s="1">
        <v>17</v>
      </c>
      <c r="C36" s="228">
        <v>39.590000000000003</v>
      </c>
      <c r="D36" s="221">
        <v>39.200000000000003</v>
      </c>
      <c r="E36" s="221">
        <v>39.51</v>
      </c>
      <c r="F36" s="222">
        <v>39.630000000000003</v>
      </c>
    </row>
    <row r="37" spans="2:6" x14ac:dyDescent="0.25">
      <c r="B37" s="1">
        <v>18</v>
      </c>
      <c r="C37" s="228">
        <v>39.549999999999997</v>
      </c>
      <c r="D37" s="221">
        <v>40.44</v>
      </c>
      <c r="E37" s="221">
        <v>39.51</v>
      </c>
      <c r="F37" s="222">
        <v>39.380000000000003</v>
      </c>
    </row>
    <row r="38" spans="2:6" x14ac:dyDescent="0.25">
      <c r="B38" s="1">
        <v>19</v>
      </c>
      <c r="C38" s="228">
        <v>39.46</v>
      </c>
      <c r="D38" s="221">
        <v>39.380000000000003</v>
      </c>
      <c r="E38" s="221">
        <v>39.659999999999997</v>
      </c>
      <c r="F38" s="222">
        <v>39.69</v>
      </c>
    </row>
    <row r="39" spans="2:6" x14ac:dyDescent="0.25">
      <c r="B39" s="1">
        <v>20</v>
      </c>
      <c r="C39" s="228">
        <v>39.89</v>
      </c>
      <c r="D39" s="221">
        <v>39.35</v>
      </c>
      <c r="E39" s="221">
        <v>39.51</v>
      </c>
      <c r="F39" s="222">
        <v>39.32</v>
      </c>
    </row>
    <row r="40" spans="2:6" x14ac:dyDescent="0.25">
      <c r="B40" s="1">
        <v>21</v>
      </c>
      <c r="C40" s="228">
        <v>39.799999999999997</v>
      </c>
      <c r="D40" s="221">
        <v>40.840000000000003</v>
      </c>
      <c r="E40" s="221">
        <v>39.369999999999997</v>
      </c>
      <c r="F40" s="222">
        <v>39.61</v>
      </c>
    </row>
    <row r="41" spans="2:6" x14ac:dyDescent="0.25">
      <c r="B41" s="1">
        <v>22</v>
      </c>
      <c r="C41" s="228">
        <v>39.6</v>
      </c>
      <c r="D41" s="221">
        <v>39.56</v>
      </c>
      <c r="E41" s="221">
        <v>39.33</v>
      </c>
      <c r="F41" s="222">
        <v>39.380000000000003</v>
      </c>
    </row>
    <row r="42" spans="2:6" x14ac:dyDescent="0.25">
      <c r="B42" s="1">
        <v>23</v>
      </c>
      <c r="C42" s="228">
        <v>39.5</v>
      </c>
      <c r="D42" s="221">
        <v>39.35</v>
      </c>
      <c r="E42" s="221">
        <v>39.5</v>
      </c>
      <c r="F42" s="222">
        <v>39.36</v>
      </c>
    </row>
    <row r="43" spans="2:6" x14ac:dyDescent="0.25">
      <c r="B43" s="1">
        <v>24</v>
      </c>
      <c r="C43" s="228">
        <v>39.6</v>
      </c>
      <c r="D43" s="221">
        <v>39.47</v>
      </c>
      <c r="E43" s="221">
        <v>39.4</v>
      </c>
      <c r="F43" s="222">
        <v>39.29</v>
      </c>
    </row>
    <row r="44" spans="2:6" x14ac:dyDescent="0.25">
      <c r="B44" s="1">
        <v>25</v>
      </c>
      <c r="C44" s="228">
        <v>39.81</v>
      </c>
      <c r="D44" s="221">
        <v>39.4</v>
      </c>
      <c r="E44" s="221">
        <v>39.450000000000003</v>
      </c>
      <c r="F44" s="222">
        <v>39.19</v>
      </c>
    </row>
    <row r="45" spans="2:6" x14ac:dyDescent="0.25">
      <c r="B45" s="1">
        <v>26</v>
      </c>
      <c r="C45" s="228">
        <v>39.43</v>
      </c>
      <c r="D45" s="221">
        <v>39.5</v>
      </c>
      <c r="E45" s="221">
        <v>39.409999999999997</v>
      </c>
      <c r="F45" s="222">
        <v>39.729999999999997</v>
      </c>
    </row>
    <row r="46" spans="2:6" x14ac:dyDescent="0.25">
      <c r="B46" s="1">
        <v>27</v>
      </c>
      <c r="C46" s="228">
        <v>39.6</v>
      </c>
      <c r="D46" s="221">
        <v>39.56</v>
      </c>
      <c r="E46" s="221">
        <v>39.68</v>
      </c>
      <c r="F46" s="222">
        <v>39.28</v>
      </c>
    </row>
    <row r="47" spans="2:6" x14ac:dyDescent="0.25">
      <c r="B47" s="1">
        <v>28</v>
      </c>
      <c r="C47" s="228">
        <v>39.64</v>
      </c>
      <c r="D47" s="221">
        <v>39.47</v>
      </c>
      <c r="E47" s="221">
        <v>39.49</v>
      </c>
      <c r="F47" s="222"/>
    </row>
    <row r="48" spans="2:6" x14ac:dyDescent="0.25">
      <c r="B48" s="1">
        <v>29</v>
      </c>
      <c r="C48" s="228">
        <v>39.630000000000003</v>
      </c>
      <c r="D48" s="221">
        <v>39.44</v>
      </c>
      <c r="E48" s="221">
        <v>39.61</v>
      </c>
      <c r="F48" s="222"/>
    </row>
    <row r="49" spans="2:6" x14ac:dyDescent="0.25">
      <c r="B49" s="1">
        <v>30</v>
      </c>
      <c r="C49" s="228">
        <v>39.630000000000003</v>
      </c>
      <c r="D49" s="221">
        <v>39.29</v>
      </c>
      <c r="E49" s="221">
        <v>39.51</v>
      </c>
      <c r="F49" s="222"/>
    </row>
    <row r="50" spans="2:6" x14ac:dyDescent="0.25">
      <c r="B50" s="1">
        <v>31</v>
      </c>
      <c r="C50" s="228">
        <v>39.51</v>
      </c>
      <c r="D50" s="221">
        <v>39.42</v>
      </c>
      <c r="E50" s="221">
        <v>39.770000000000003</v>
      </c>
      <c r="F50" s="222"/>
    </row>
    <row r="51" spans="2:6" x14ac:dyDescent="0.25">
      <c r="B51" s="1">
        <v>32</v>
      </c>
      <c r="C51" s="228">
        <v>40.24</v>
      </c>
      <c r="D51" s="221">
        <v>39.369999999999997</v>
      </c>
      <c r="E51" s="221">
        <v>39.450000000000003</v>
      </c>
      <c r="F51" s="222"/>
    </row>
    <row r="52" spans="2:6" x14ac:dyDescent="0.25">
      <c r="B52" s="1">
        <v>33</v>
      </c>
      <c r="C52" s="228">
        <v>39.29</v>
      </c>
      <c r="D52" s="221">
        <v>39.47</v>
      </c>
      <c r="E52" s="221">
        <v>39.630000000000003</v>
      </c>
      <c r="F52" s="222"/>
    </row>
    <row r="53" spans="2:6" x14ac:dyDescent="0.25">
      <c r="B53" s="1">
        <v>34</v>
      </c>
      <c r="C53" s="228">
        <v>39.22</v>
      </c>
      <c r="D53" s="221">
        <v>39.450000000000003</v>
      </c>
      <c r="E53" s="221">
        <v>40.15</v>
      </c>
      <c r="F53" s="222"/>
    </row>
    <row r="54" spans="2:6" x14ac:dyDescent="0.25">
      <c r="B54" s="1">
        <v>35</v>
      </c>
      <c r="C54" s="228">
        <v>39.229999999999997</v>
      </c>
      <c r="D54" s="221">
        <v>39.29</v>
      </c>
      <c r="E54" s="221">
        <v>39.56</v>
      </c>
      <c r="F54" s="222"/>
    </row>
    <row r="55" spans="2:6" x14ac:dyDescent="0.25">
      <c r="B55" s="1">
        <v>36</v>
      </c>
      <c r="C55" s="228">
        <v>39.369999999999997</v>
      </c>
      <c r="D55" s="221">
        <v>39.61</v>
      </c>
      <c r="E55" s="221">
        <v>39.49</v>
      </c>
      <c r="F55" s="222"/>
    </row>
    <row r="56" spans="2:6" x14ac:dyDescent="0.25">
      <c r="B56" s="1">
        <v>37</v>
      </c>
      <c r="C56" s="228">
        <v>39.57</v>
      </c>
      <c r="D56" s="221">
        <v>39.25</v>
      </c>
      <c r="E56" s="221">
        <v>39.5</v>
      </c>
      <c r="F56" s="222"/>
    </row>
    <row r="57" spans="2:6" x14ac:dyDescent="0.25">
      <c r="B57" s="1">
        <v>38</v>
      </c>
      <c r="C57" s="228">
        <v>39.590000000000003</v>
      </c>
      <c r="D57" s="221">
        <v>39.35</v>
      </c>
      <c r="E57" s="221">
        <v>39.74</v>
      </c>
      <c r="F57" s="222"/>
    </row>
    <row r="58" spans="2:6" x14ac:dyDescent="0.25">
      <c r="B58" s="1">
        <v>39</v>
      </c>
      <c r="C58" s="228">
        <v>39.6</v>
      </c>
      <c r="D58" s="221">
        <v>39.58</v>
      </c>
      <c r="E58" s="221">
        <v>39.549999999999997</v>
      </c>
      <c r="F58" s="222"/>
    </row>
    <row r="59" spans="2:6" x14ac:dyDescent="0.25">
      <c r="B59" s="1">
        <v>40</v>
      </c>
      <c r="C59" s="228">
        <v>39.65</v>
      </c>
      <c r="D59" s="221">
        <v>39.28</v>
      </c>
      <c r="E59" s="221">
        <v>39.69</v>
      </c>
      <c r="F59" s="222"/>
    </row>
    <row r="60" spans="2:6" x14ac:dyDescent="0.25">
      <c r="B60" s="1">
        <v>41</v>
      </c>
      <c r="C60" s="228">
        <v>39.869999999999997</v>
      </c>
      <c r="D60" s="221">
        <v>39.21</v>
      </c>
      <c r="E60" s="221">
        <v>39.58</v>
      </c>
      <c r="F60" s="222"/>
    </row>
    <row r="61" spans="2:6" x14ac:dyDescent="0.25">
      <c r="B61" s="1">
        <v>42</v>
      </c>
      <c r="C61" s="228"/>
      <c r="D61" s="221">
        <v>39.549999999999997</v>
      </c>
      <c r="E61" s="221">
        <v>39.58</v>
      </c>
      <c r="F61" s="222"/>
    </row>
    <row r="62" spans="2:6" x14ac:dyDescent="0.25">
      <c r="B62" s="1">
        <v>43</v>
      </c>
      <c r="C62" s="228"/>
      <c r="D62" s="221">
        <v>39.65</v>
      </c>
      <c r="E62" s="221">
        <v>39.590000000000003</v>
      </c>
      <c r="F62" s="222"/>
    </row>
    <row r="63" spans="2:6" x14ac:dyDescent="0.25">
      <c r="B63" s="1">
        <v>44</v>
      </c>
      <c r="C63" s="228"/>
      <c r="D63" s="221">
        <v>39.53</v>
      </c>
      <c r="E63" s="221">
        <v>39.54</v>
      </c>
      <c r="F63" s="222"/>
    </row>
    <row r="64" spans="2:6" x14ac:dyDescent="0.25">
      <c r="B64" s="1">
        <v>45</v>
      </c>
      <c r="C64" s="228"/>
      <c r="D64" s="221">
        <v>39.36</v>
      </c>
      <c r="E64" s="221">
        <v>39.64</v>
      </c>
      <c r="F64" s="222"/>
    </row>
    <row r="65" spans="2:6" x14ac:dyDescent="0.25">
      <c r="B65" s="1">
        <v>46</v>
      </c>
      <c r="C65" s="228"/>
      <c r="D65" s="221">
        <v>39.28</v>
      </c>
      <c r="E65" s="221">
        <v>39.520000000000003</v>
      </c>
      <c r="F65" s="222"/>
    </row>
    <row r="66" spans="2:6" x14ac:dyDescent="0.25">
      <c r="B66" s="1">
        <v>47</v>
      </c>
      <c r="C66" s="228"/>
      <c r="D66" s="221">
        <v>40.01</v>
      </c>
      <c r="E66" s="221">
        <v>39.74</v>
      </c>
      <c r="F66" s="222"/>
    </row>
    <row r="67" spans="2:6" x14ac:dyDescent="0.25">
      <c r="B67" s="1">
        <v>48</v>
      </c>
      <c r="C67" s="228"/>
      <c r="D67" s="221">
        <v>39.22</v>
      </c>
      <c r="E67" s="221">
        <v>39.729999999999997</v>
      </c>
      <c r="F67" s="222"/>
    </row>
    <row r="68" spans="2:6" x14ac:dyDescent="0.25">
      <c r="B68" s="1">
        <v>49</v>
      </c>
      <c r="C68" s="228"/>
      <c r="D68" s="221">
        <v>39.14</v>
      </c>
      <c r="E68" s="221">
        <v>39.82</v>
      </c>
      <c r="F68" s="222"/>
    </row>
    <row r="69" spans="2:6" x14ac:dyDescent="0.25">
      <c r="B69" s="1">
        <v>50</v>
      </c>
      <c r="C69" s="228"/>
      <c r="D69" s="221">
        <v>39.29</v>
      </c>
      <c r="E69" s="221">
        <v>39.590000000000003</v>
      </c>
      <c r="F69" s="222"/>
    </row>
    <row r="70" spans="2:6" x14ac:dyDescent="0.25">
      <c r="B70" s="1">
        <v>51</v>
      </c>
      <c r="C70" s="228"/>
      <c r="D70" s="221"/>
      <c r="E70" s="221">
        <v>39.520000000000003</v>
      </c>
      <c r="F70" s="222"/>
    </row>
    <row r="71" spans="2:6" x14ac:dyDescent="0.25">
      <c r="B71" s="1">
        <v>52</v>
      </c>
      <c r="C71" s="228"/>
      <c r="D71" s="221"/>
      <c r="E71" s="221">
        <v>39.75</v>
      </c>
      <c r="F71" s="222"/>
    </row>
    <row r="72" spans="2:6" x14ac:dyDescent="0.25">
      <c r="B72" s="1">
        <v>53</v>
      </c>
      <c r="C72" s="228"/>
      <c r="D72" s="221"/>
      <c r="E72" s="221">
        <v>39.76</v>
      </c>
      <c r="F72" s="222"/>
    </row>
    <row r="73" spans="2:6" x14ac:dyDescent="0.25">
      <c r="B73" s="1">
        <v>54</v>
      </c>
      <c r="C73" s="228"/>
      <c r="D73" s="221"/>
      <c r="E73" s="221"/>
      <c r="F73" s="222"/>
    </row>
    <row r="74" spans="2:6" x14ac:dyDescent="0.25">
      <c r="B74" s="1">
        <v>55</v>
      </c>
      <c r="C74" s="228"/>
      <c r="D74" s="221"/>
      <c r="E74" s="221"/>
      <c r="F74" s="222"/>
    </row>
    <row r="75" spans="2:6" x14ac:dyDescent="0.25">
      <c r="B75" s="1">
        <v>56</v>
      </c>
      <c r="C75" s="228"/>
      <c r="D75" s="221"/>
      <c r="E75" s="221"/>
      <c r="F75" s="222"/>
    </row>
    <row r="76" spans="2:6" x14ac:dyDescent="0.25">
      <c r="B76" s="1">
        <v>57</v>
      </c>
      <c r="C76" s="228"/>
      <c r="D76" s="221"/>
      <c r="E76" s="221"/>
      <c r="F76" s="222"/>
    </row>
    <row r="77" spans="2:6" x14ac:dyDescent="0.25">
      <c r="B77" s="1">
        <v>58</v>
      </c>
      <c r="C77" s="228"/>
      <c r="D77" s="221"/>
      <c r="E77" s="221"/>
      <c r="F77" s="222"/>
    </row>
    <row r="78" spans="2:6" x14ac:dyDescent="0.25">
      <c r="B78" s="1">
        <v>59</v>
      </c>
      <c r="C78" s="228"/>
      <c r="D78" s="221"/>
      <c r="E78" s="221"/>
      <c r="F78" s="222"/>
    </row>
    <row r="79" spans="2:6" x14ac:dyDescent="0.25">
      <c r="B79" s="1">
        <v>60</v>
      </c>
      <c r="C79" s="228"/>
      <c r="D79" s="221"/>
      <c r="E79" s="221"/>
      <c r="F79" s="222"/>
    </row>
    <row r="80" spans="2:6" x14ac:dyDescent="0.25">
      <c r="B80" s="1">
        <v>61</v>
      </c>
      <c r="C80" s="228"/>
      <c r="D80" s="221"/>
      <c r="E80" s="221"/>
      <c r="F80" s="222"/>
    </row>
    <row r="81" spans="2:6" x14ac:dyDescent="0.25">
      <c r="B81" s="1">
        <v>62</v>
      </c>
      <c r="C81" s="228"/>
      <c r="D81" s="221"/>
      <c r="E81" s="221"/>
      <c r="F81" s="222"/>
    </row>
    <row r="82" spans="2:6" x14ac:dyDescent="0.25">
      <c r="B82" s="1">
        <v>63</v>
      </c>
      <c r="C82" s="228"/>
      <c r="D82" s="221"/>
      <c r="E82" s="221"/>
      <c r="F82" s="222"/>
    </row>
    <row r="83" spans="2:6" x14ac:dyDescent="0.25">
      <c r="B83" s="1">
        <v>64</v>
      </c>
      <c r="C83" s="228"/>
      <c r="D83" s="221"/>
      <c r="E83" s="221"/>
      <c r="F83" s="222"/>
    </row>
    <row r="84" spans="2:6" x14ac:dyDescent="0.25">
      <c r="B84" s="1">
        <v>65</v>
      </c>
      <c r="C84" s="228"/>
      <c r="D84" s="221"/>
      <c r="E84" s="221"/>
      <c r="F84" s="222"/>
    </row>
    <row r="85" spans="2:6" ht="15.75" thickBot="1" x14ac:dyDescent="0.3">
      <c r="B85" s="1">
        <v>66</v>
      </c>
      <c r="C85" s="229"/>
      <c r="D85" s="225"/>
      <c r="E85" s="225"/>
      <c r="F85" s="22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5"/>
  <sheetViews>
    <sheetView topLeftCell="A23" zoomScale="75" zoomScaleNormal="75" workbookViewId="0">
      <selection activeCell="F20" sqref="F20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23" t="s">
        <v>60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</row>
    <row r="5" spans="1:16" ht="7.5" customHeight="1" x14ac:dyDescent="0.25"/>
    <row r="6" spans="1:16" ht="17.25" x14ac:dyDescent="0.3">
      <c r="A6" s="88" t="s">
        <v>91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</row>
    <row r="7" spans="1:16" ht="7.5" customHeight="1" x14ac:dyDescent="0.25"/>
    <row r="8" spans="1:16" s="2" customFormat="1" ht="20.25" customHeight="1" x14ac:dyDescent="0.25">
      <c r="A8" s="124" t="s">
        <v>45</v>
      </c>
      <c r="B8" s="125" t="s">
        <v>13</v>
      </c>
      <c r="C8" s="126" t="s">
        <v>18</v>
      </c>
      <c r="D8" s="125" t="s">
        <v>46</v>
      </c>
      <c r="E8" s="128" t="s">
        <v>47</v>
      </c>
      <c r="F8" s="130" t="s">
        <v>48</v>
      </c>
      <c r="G8" s="131"/>
      <c r="H8" s="131"/>
      <c r="I8" s="132"/>
      <c r="J8" s="133" t="s">
        <v>49</v>
      </c>
      <c r="K8" s="124" t="s">
        <v>50</v>
      </c>
      <c r="L8" s="124"/>
      <c r="M8" s="41"/>
      <c r="N8" s="41"/>
    </row>
    <row r="9" spans="1:16" s="2" customFormat="1" ht="27.75" customHeight="1" thickBot="1" x14ac:dyDescent="0.3">
      <c r="A9" s="124"/>
      <c r="B9" s="125"/>
      <c r="C9" s="127"/>
      <c r="D9" s="125"/>
      <c r="E9" s="129"/>
      <c r="F9" s="42" t="s">
        <v>51</v>
      </c>
      <c r="G9" s="42" t="s">
        <v>52</v>
      </c>
      <c r="H9" s="42" t="s">
        <v>53</v>
      </c>
      <c r="I9" s="43" t="s">
        <v>54</v>
      </c>
      <c r="J9" s="134"/>
      <c r="K9" s="44" t="s">
        <v>55</v>
      </c>
      <c r="L9" s="44" t="s">
        <v>56</v>
      </c>
      <c r="M9" s="45" t="s">
        <v>57</v>
      </c>
      <c r="N9" s="45" t="s">
        <v>58</v>
      </c>
    </row>
    <row r="10" spans="1:16" s="3" customFormat="1" ht="30" customHeight="1" thickBot="1" x14ac:dyDescent="0.3">
      <c r="A10" s="46">
        <v>1</v>
      </c>
      <c r="B10" s="47" t="s">
        <v>92</v>
      </c>
      <c r="C10" s="48">
        <v>6</v>
      </c>
      <c r="D10" s="48">
        <v>45</v>
      </c>
      <c r="E10" s="49">
        <f>D10</f>
        <v>45</v>
      </c>
      <c r="F10" s="194">
        <f>MIN(C20:C100)</f>
        <v>39.14</v>
      </c>
      <c r="G10" s="191">
        <f>AVERAGE(C20:C100)</f>
        <v>40.284888888888894</v>
      </c>
      <c r="H10" s="51">
        <v>1</v>
      </c>
      <c r="I10" s="52">
        <f>G10-F10</f>
        <v>1.1448888888888931</v>
      </c>
      <c r="J10" s="163">
        <v>2.1064814814814814E-2</v>
      </c>
      <c r="K10" s="53">
        <f>J10</f>
        <v>2.1064814814814814E-2</v>
      </c>
      <c r="L10" s="54">
        <f>K10</f>
        <v>2.1064814814814814E-2</v>
      </c>
      <c r="M10" s="55" t="s">
        <v>154</v>
      </c>
      <c r="N10" s="56">
        <v>-16</v>
      </c>
      <c r="O10" s="164" t="s">
        <v>108</v>
      </c>
      <c r="P10" s="58"/>
    </row>
    <row r="11" spans="1:16" s="3" customFormat="1" ht="30" customHeight="1" x14ac:dyDescent="0.25">
      <c r="A11" s="46">
        <v>2</v>
      </c>
      <c r="B11" s="47" t="s">
        <v>93</v>
      </c>
      <c r="C11" s="48">
        <v>8</v>
      </c>
      <c r="D11" s="48">
        <v>90</v>
      </c>
      <c r="E11" s="49">
        <f>D11-D10</f>
        <v>45</v>
      </c>
      <c r="F11" s="206">
        <f>MIN(D20:D100)</f>
        <v>39.380000000000003</v>
      </c>
      <c r="G11" s="84">
        <f>AVERAGE(D20:D100)</f>
        <v>39.743863636363642</v>
      </c>
      <c r="H11" s="51">
        <v>1</v>
      </c>
      <c r="I11" s="52">
        <f>G11-F11</f>
        <v>0.36386363636363939</v>
      </c>
      <c r="J11" s="53">
        <v>4.2743055555555555E-2</v>
      </c>
      <c r="K11" s="53">
        <f>J11-J10</f>
        <v>2.1678240740740741E-2</v>
      </c>
      <c r="L11" s="53">
        <f>K11</f>
        <v>2.1678240740740741E-2</v>
      </c>
      <c r="M11" s="55" t="s">
        <v>156</v>
      </c>
      <c r="N11" s="56">
        <v>5</v>
      </c>
      <c r="O11" s="164" t="s">
        <v>155</v>
      </c>
      <c r="P11" s="58"/>
    </row>
    <row r="12" spans="1:16" s="3" customFormat="1" ht="30" customHeight="1" thickBot="1" x14ac:dyDescent="0.3">
      <c r="A12" s="46">
        <v>3</v>
      </c>
      <c r="B12" s="47" t="s">
        <v>92</v>
      </c>
      <c r="C12" s="59">
        <v>9</v>
      </c>
      <c r="D12" s="48">
        <v>136</v>
      </c>
      <c r="E12" s="49">
        <f>D12-D11</f>
        <v>46</v>
      </c>
      <c r="F12" s="197">
        <f>MIN(E20:E100)</f>
        <v>39.43</v>
      </c>
      <c r="G12" s="50">
        <f>AVERAGE(E20:E100)</f>
        <v>39.980444444444451</v>
      </c>
      <c r="H12" s="51">
        <v>3</v>
      </c>
      <c r="I12" s="52">
        <f>G12-F12</f>
        <v>0.55044444444445162</v>
      </c>
      <c r="J12" s="53">
        <v>6.5150462962962966E-2</v>
      </c>
      <c r="K12" s="53">
        <f>J12-J11</f>
        <v>2.2407407407407411E-2</v>
      </c>
      <c r="L12" s="54">
        <f>K12+K10</f>
        <v>4.3472222222222225E-2</v>
      </c>
      <c r="M12" s="55" t="s">
        <v>157</v>
      </c>
      <c r="N12" s="56"/>
      <c r="O12" s="20"/>
    </row>
    <row r="13" spans="1:16" s="3" customFormat="1" ht="30" customHeight="1" thickBot="1" x14ac:dyDescent="0.3">
      <c r="A13" s="60" t="s">
        <v>59</v>
      </c>
      <c r="B13" s="61" t="s">
        <v>93</v>
      </c>
      <c r="C13" s="62">
        <v>1</v>
      </c>
      <c r="D13" s="62">
        <v>175</v>
      </c>
      <c r="E13" s="49">
        <f>D13-D12</f>
        <v>39</v>
      </c>
      <c r="F13" s="196">
        <f>MIN(F20:F100)</f>
        <v>38.979999999999997</v>
      </c>
      <c r="G13" s="204">
        <f>AVERAGE(F20:F100)</f>
        <v>39.35842105263157</v>
      </c>
      <c r="H13" s="199">
        <v>5</v>
      </c>
      <c r="I13" s="63">
        <f>G13-F13</f>
        <v>0.37842105263157322</v>
      </c>
      <c r="J13" s="64">
        <v>8.398148148148149E-2</v>
      </c>
      <c r="K13" s="65">
        <f>J13-J12</f>
        <v>1.8831018518518525E-2</v>
      </c>
      <c r="L13" s="64">
        <f>K13+K11</f>
        <v>4.0509259259259266E-2</v>
      </c>
      <c r="M13" s="55"/>
      <c r="N13" s="56"/>
    </row>
    <row r="14" spans="1:16" s="3" customFormat="1" ht="30" customHeight="1" x14ac:dyDescent="0.25">
      <c r="A14" s="66"/>
      <c r="B14" s="67"/>
      <c r="C14" s="68"/>
      <c r="D14" s="68"/>
      <c r="E14" s="68"/>
      <c r="F14" s="82">
        <f>AVERAGE(F10,F12)</f>
        <v>39.284999999999997</v>
      </c>
      <c r="G14" s="201">
        <f>AVERAGE(G10,G12)</f>
        <v>40.132666666666672</v>
      </c>
      <c r="H14" s="201" t="s">
        <v>120</v>
      </c>
      <c r="I14" s="69">
        <f>AVERAGE(I10,I12)</f>
        <v>0.84766666666667234</v>
      </c>
      <c r="J14" s="68"/>
      <c r="K14" s="68"/>
      <c r="L14" s="68"/>
      <c r="M14" s="70"/>
      <c r="N14" s="70"/>
    </row>
    <row r="15" spans="1:16" ht="27.75" customHeight="1" x14ac:dyDescent="0.25">
      <c r="A15" s="71"/>
      <c r="B15" s="71"/>
      <c r="C15" s="71"/>
      <c r="D15" s="72"/>
      <c r="E15" s="73"/>
      <c r="F15" s="74">
        <f>AVERAGE(F11,F13)</f>
        <v>39.18</v>
      </c>
      <c r="G15" s="75">
        <f>AVERAGE(G11,G13)</f>
        <v>39.551142344497606</v>
      </c>
      <c r="H15" s="75" t="s">
        <v>121</v>
      </c>
      <c r="I15" s="76">
        <f>AVERAGE(I11,I13)</f>
        <v>0.3711423444976063</v>
      </c>
      <c r="J15" s="73"/>
      <c r="K15" s="73" t="s">
        <v>29</v>
      </c>
      <c r="L15" s="73"/>
      <c r="M15" s="70"/>
      <c r="N15" s="70"/>
    </row>
    <row r="16" spans="1:16" ht="30" customHeight="1" thickBot="1" x14ac:dyDescent="0.3">
      <c r="A16" s="77"/>
      <c r="B16" s="77"/>
      <c r="C16" s="77"/>
      <c r="D16" s="73"/>
      <c r="E16" s="73"/>
      <c r="F16" s="78">
        <f>AVERAGE(F10:F13)</f>
        <v>39.232500000000002</v>
      </c>
      <c r="G16" s="79">
        <f>AVERAGE(G10:G13)</f>
        <v>39.841904505582143</v>
      </c>
      <c r="H16" s="80"/>
      <c r="I16" s="81">
        <f>AVERAGE(I10:I13)</f>
        <v>0.60940450558213932</v>
      </c>
      <c r="J16" s="73"/>
      <c r="K16" s="73"/>
      <c r="L16" s="73"/>
      <c r="M16" s="77"/>
      <c r="N16" s="77"/>
    </row>
    <row r="19" spans="2:14" ht="15.75" thickBot="1" x14ac:dyDescent="0.3">
      <c r="B19" s="215"/>
      <c r="C19" s="211" t="str">
        <f>B10</f>
        <v>Трофименко Ваня</v>
      </c>
      <c r="D19" s="211" t="str">
        <f>B11</f>
        <v>Лабинский Коля</v>
      </c>
      <c r="E19" s="214" t="str">
        <f>B12</f>
        <v>Трофименко Ваня</v>
      </c>
      <c r="F19" s="211" t="str">
        <f>B13</f>
        <v>Лабинский Коля</v>
      </c>
      <c r="M19" s="2"/>
      <c r="N19" s="2"/>
    </row>
    <row r="20" spans="2:14" x14ac:dyDescent="0.25">
      <c r="B20" s="1">
        <v>1</v>
      </c>
      <c r="C20" s="227">
        <v>45.24</v>
      </c>
      <c r="D20" s="218">
        <v>40.270000000000003</v>
      </c>
      <c r="E20" s="218">
        <v>40.92</v>
      </c>
      <c r="F20" s="219">
        <v>39.799999999999997</v>
      </c>
      <c r="M20" s="3"/>
      <c r="N20" s="3"/>
    </row>
    <row r="21" spans="2:14" x14ac:dyDescent="0.25">
      <c r="B21" s="1">
        <v>2</v>
      </c>
      <c r="C21" s="228">
        <v>41.41</v>
      </c>
      <c r="D21" s="221">
        <v>39.82</v>
      </c>
      <c r="E21" s="221">
        <v>40.03</v>
      </c>
      <c r="F21" s="222">
        <v>39.81</v>
      </c>
      <c r="M21" s="3"/>
      <c r="N21" s="3"/>
    </row>
    <row r="22" spans="2:14" x14ac:dyDescent="0.25">
      <c r="B22" s="1">
        <v>3</v>
      </c>
      <c r="C22" s="228">
        <v>45.34</v>
      </c>
      <c r="D22" s="221">
        <v>40.049999999999997</v>
      </c>
      <c r="E22" s="221">
        <v>39.94</v>
      </c>
      <c r="F22" s="222">
        <v>39.35</v>
      </c>
      <c r="M22" s="3"/>
      <c r="N22" s="3"/>
    </row>
    <row r="23" spans="2:14" x14ac:dyDescent="0.25">
      <c r="B23" s="1">
        <v>4</v>
      </c>
      <c r="C23" s="228">
        <v>41.36</v>
      </c>
      <c r="D23" s="221">
        <v>39.950000000000003</v>
      </c>
      <c r="E23" s="221">
        <v>39.79</v>
      </c>
      <c r="F23" s="222">
        <v>39.33</v>
      </c>
    </row>
    <row r="24" spans="2:14" x14ac:dyDescent="0.25">
      <c r="B24" s="1">
        <v>5</v>
      </c>
      <c r="C24" s="228">
        <v>39.44</v>
      </c>
      <c r="D24" s="221">
        <v>39.75</v>
      </c>
      <c r="E24" s="221">
        <v>39.9</v>
      </c>
      <c r="F24" s="222">
        <v>39.4</v>
      </c>
    </row>
    <row r="25" spans="2:14" x14ac:dyDescent="0.25">
      <c r="B25" s="1">
        <v>6</v>
      </c>
      <c r="C25" s="228">
        <v>40.01</v>
      </c>
      <c r="D25" s="221">
        <v>39.97</v>
      </c>
      <c r="E25" s="221">
        <v>39.729999999999997</v>
      </c>
      <c r="F25" s="222">
        <v>39.25</v>
      </c>
    </row>
    <row r="26" spans="2:14" x14ac:dyDescent="0.25">
      <c r="B26" s="1">
        <v>7</v>
      </c>
      <c r="C26" s="228">
        <v>39.89</v>
      </c>
      <c r="D26" s="221">
        <v>39.54</v>
      </c>
      <c r="E26" s="221">
        <v>39.81</v>
      </c>
      <c r="F26" s="222">
        <v>39.299999999999997</v>
      </c>
    </row>
    <row r="27" spans="2:14" x14ac:dyDescent="0.25">
      <c r="B27" s="1">
        <v>8</v>
      </c>
      <c r="C27" s="228">
        <v>39.450000000000003</v>
      </c>
      <c r="D27" s="221">
        <v>40.590000000000003</v>
      </c>
      <c r="E27" s="221">
        <v>39.92</v>
      </c>
      <c r="F27" s="222">
        <v>39.18</v>
      </c>
    </row>
    <row r="28" spans="2:14" x14ac:dyDescent="0.25">
      <c r="B28" s="1">
        <v>9</v>
      </c>
      <c r="C28" s="228">
        <v>42.1</v>
      </c>
      <c r="D28" s="221">
        <v>39.68</v>
      </c>
      <c r="E28" s="221">
        <v>40.39</v>
      </c>
      <c r="F28" s="222">
        <v>39.270000000000003</v>
      </c>
    </row>
    <row r="29" spans="2:14" x14ac:dyDescent="0.25">
      <c r="B29" s="1">
        <v>10</v>
      </c>
      <c r="C29" s="228">
        <v>40.590000000000003</v>
      </c>
      <c r="D29" s="221">
        <v>39.56</v>
      </c>
      <c r="E29" s="221">
        <v>40.01</v>
      </c>
      <c r="F29" s="222">
        <v>39.729999999999997</v>
      </c>
    </row>
    <row r="30" spans="2:14" x14ac:dyDescent="0.25">
      <c r="B30" s="1">
        <v>11</v>
      </c>
      <c r="C30" s="228">
        <v>39.840000000000003</v>
      </c>
      <c r="D30" s="221">
        <v>39.64</v>
      </c>
      <c r="E30" s="221">
        <v>39.76</v>
      </c>
      <c r="F30" s="222">
        <v>39.119999999999997</v>
      </c>
    </row>
    <row r="31" spans="2:14" x14ac:dyDescent="0.25">
      <c r="B31" s="1">
        <v>12</v>
      </c>
      <c r="C31" s="228">
        <v>39.9</v>
      </c>
      <c r="D31" s="221">
        <v>39.380000000000003</v>
      </c>
      <c r="E31" s="221">
        <v>40.04</v>
      </c>
      <c r="F31" s="222">
        <v>39.28</v>
      </c>
    </row>
    <row r="32" spans="2:14" x14ac:dyDescent="0.25">
      <c r="B32" s="1">
        <v>13</v>
      </c>
      <c r="C32" s="228">
        <v>39.619999999999997</v>
      </c>
      <c r="D32" s="221">
        <v>39.42</v>
      </c>
      <c r="E32" s="221">
        <v>40.11</v>
      </c>
      <c r="F32" s="222">
        <v>39.67</v>
      </c>
    </row>
    <row r="33" spans="2:6" x14ac:dyDescent="0.25">
      <c r="B33" s="1">
        <v>14</v>
      </c>
      <c r="C33" s="228">
        <v>40.08</v>
      </c>
      <c r="D33" s="221">
        <v>39.47</v>
      </c>
      <c r="E33" s="221">
        <v>40.08</v>
      </c>
      <c r="F33" s="222">
        <v>39.44</v>
      </c>
    </row>
    <row r="34" spans="2:6" x14ac:dyDescent="0.25">
      <c r="B34" s="1">
        <v>15</v>
      </c>
      <c r="C34" s="228">
        <v>41.3</v>
      </c>
      <c r="D34" s="221">
        <v>39.57</v>
      </c>
      <c r="E34" s="221">
        <v>42.53</v>
      </c>
      <c r="F34" s="222">
        <v>39.06</v>
      </c>
    </row>
    <row r="35" spans="2:6" x14ac:dyDescent="0.25">
      <c r="B35" s="1">
        <v>16</v>
      </c>
      <c r="C35" s="228">
        <v>41.43</v>
      </c>
      <c r="D35" s="221">
        <v>39.5</v>
      </c>
      <c r="E35" s="221">
        <v>39.53</v>
      </c>
      <c r="F35" s="222">
        <v>39.24</v>
      </c>
    </row>
    <row r="36" spans="2:6" x14ac:dyDescent="0.25">
      <c r="B36" s="1">
        <v>17</v>
      </c>
      <c r="C36" s="228">
        <v>40.43</v>
      </c>
      <c r="D36" s="221">
        <v>39.51</v>
      </c>
      <c r="E36" s="221">
        <v>40.520000000000003</v>
      </c>
      <c r="F36" s="222">
        <v>39.06</v>
      </c>
    </row>
    <row r="37" spans="2:6" x14ac:dyDescent="0.25">
      <c r="B37" s="1">
        <v>18</v>
      </c>
      <c r="C37" s="228">
        <v>41.23</v>
      </c>
      <c r="D37" s="221">
        <v>39.54</v>
      </c>
      <c r="E37" s="221">
        <v>39.56</v>
      </c>
      <c r="F37" s="222">
        <v>39.340000000000003</v>
      </c>
    </row>
    <row r="38" spans="2:6" x14ac:dyDescent="0.25">
      <c r="B38" s="1">
        <v>19</v>
      </c>
      <c r="C38" s="228">
        <v>39.909999999999997</v>
      </c>
      <c r="D38" s="221">
        <v>40.32</v>
      </c>
      <c r="E38" s="221">
        <v>39.69</v>
      </c>
      <c r="F38" s="222">
        <v>40.299999999999997</v>
      </c>
    </row>
    <row r="39" spans="2:6" x14ac:dyDescent="0.25">
      <c r="B39" s="1">
        <v>20</v>
      </c>
      <c r="C39" s="228">
        <v>39.58</v>
      </c>
      <c r="D39" s="221">
        <v>39.729999999999997</v>
      </c>
      <c r="E39" s="221">
        <v>40.200000000000003</v>
      </c>
      <c r="F39" s="222">
        <v>40.81</v>
      </c>
    </row>
    <row r="40" spans="2:6" x14ac:dyDescent="0.25">
      <c r="B40" s="1">
        <v>21</v>
      </c>
      <c r="C40" s="228">
        <v>39.6</v>
      </c>
      <c r="D40" s="221">
        <v>39.54</v>
      </c>
      <c r="E40" s="221">
        <v>39.71</v>
      </c>
      <c r="F40" s="222">
        <v>39.43</v>
      </c>
    </row>
    <row r="41" spans="2:6" x14ac:dyDescent="0.25">
      <c r="B41" s="1">
        <v>22</v>
      </c>
      <c r="C41" s="228">
        <v>41.44</v>
      </c>
      <c r="D41" s="221">
        <v>39.42</v>
      </c>
      <c r="E41" s="221">
        <v>39.57</v>
      </c>
      <c r="F41" s="222">
        <v>39.46</v>
      </c>
    </row>
    <row r="42" spans="2:6" x14ac:dyDescent="0.25">
      <c r="B42" s="1">
        <v>23</v>
      </c>
      <c r="C42" s="228">
        <v>40.520000000000003</v>
      </c>
      <c r="D42" s="221">
        <v>39.61</v>
      </c>
      <c r="E42" s="221">
        <v>39.78</v>
      </c>
      <c r="F42" s="222">
        <v>39.21</v>
      </c>
    </row>
    <row r="43" spans="2:6" x14ac:dyDescent="0.25">
      <c r="B43" s="1">
        <v>24</v>
      </c>
      <c r="C43" s="228">
        <v>40.28</v>
      </c>
      <c r="D43" s="221">
        <v>40.6</v>
      </c>
      <c r="E43" s="221">
        <v>39.67</v>
      </c>
      <c r="F43" s="222">
        <v>38.979999999999997</v>
      </c>
    </row>
    <row r="44" spans="2:6" x14ac:dyDescent="0.25">
      <c r="B44" s="1">
        <v>25</v>
      </c>
      <c r="C44" s="228">
        <v>40.01</v>
      </c>
      <c r="D44" s="221">
        <v>39.89</v>
      </c>
      <c r="E44" s="221">
        <v>39.630000000000003</v>
      </c>
      <c r="F44" s="222">
        <v>39.29</v>
      </c>
    </row>
    <row r="45" spans="2:6" x14ac:dyDescent="0.25">
      <c r="B45" s="1">
        <v>26</v>
      </c>
      <c r="C45" s="228">
        <v>40.54</v>
      </c>
      <c r="D45" s="221">
        <v>39.79</v>
      </c>
      <c r="E45" s="221">
        <v>39.65</v>
      </c>
      <c r="F45" s="222">
        <v>39.29</v>
      </c>
    </row>
    <row r="46" spans="2:6" x14ac:dyDescent="0.25">
      <c r="B46" s="1">
        <v>27</v>
      </c>
      <c r="C46" s="228">
        <v>39.869999999999997</v>
      </c>
      <c r="D46" s="221">
        <v>40.299999999999997</v>
      </c>
      <c r="E46" s="221">
        <v>41.34</v>
      </c>
      <c r="F46" s="222">
        <v>39.15</v>
      </c>
    </row>
    <row r="47" spans="2:6" x14ac:dyDescent="0.25">
      <c r="B47" s="1">
        <v>28</v>
      </c>
      <c r="C47" s="228">
        <v>39.630000000000003</v>
      </c>
      <c r="D47" s="221">
        <v>39.47</v>
      </c>
      <c r="E47" s="221">
        <v>40.03</v>
      </c>
      <c r="F47" s="222">
        <v>39.01</v>
      </c>
    </row>
    <row r="48" spans="2:6" x14ac:dyDescent="0.25">
      <c r="B48" s="1">
        <v>29</v>
      </c>
      <c r="C48" s="228">
        <v>39.479999999999997</v>
      </c>
      <c r="D48" s="221">
        <v>39.44</v>
      </c>
      <c r="E48" s="221">
        <v>39.43</v>
      </c>
      <c r="F48" s="222">
        <v>39.299999999999997</v>
      </c>
    </row>
    <row r="49" spans="2:6" x14ac:dyDescent="0.25">
      <c r="B49" s="1">
        <v>30</v>
      </c>
      <c r="C49" s="228">
        <v>39.53</v>
      </c>
      <c r="D49" s="221">
        <v>39.409999999999997</v>
      </c>
      <c r="E49" s="221">
        <v>39.47</v>
      </c>
      <c r="F49" s="222">
        <v>39.11</v>
      </c>
    </row>
    <row r="50" spans="2:6" x14ac:dyDescent="0.25">
      <c r="B50" s="1">
        <v>31</v>
      </c>
      <c r="C50" s="228">
        <v>39.44</v>
      </c>
      <c r="D50" s="221">
        <v>39.56</v>
      </c>
      <c r="E50" s="221">
        <v>39.630000000000003</v>
      </c>
      <c r="F50" s="222">
        <v>39.32</v>
      </c>
    </row>
    <row r="51" spans="2:6" x14ac:dyDescent="0.25">
      <c r="B51" s="1">
        <v>32</v>
      </c>
      <c r="C51" s="228">
        <v>39.14</v>
      </c>
      <c r="D51" s="221">
        <v>39.76</v>
      </c>
      <c r="E51" s="221">
        <v>39.93</v>
      </c>
      <c r="F51" s="222">
        <v>39.299999999999997</v>
      </c>
    </row>
    <row r="52" spans="2:6" x14ac:dyDescent="0.25">
      <c r="B52" s="1">
        <v>33</v>
      </c>
      <c r="C52" s="228">
        <v>39.67</v>
      </c>
      <c r="D52" s="221">
        <v>39.57</v>
      </c>
      <c r="E52" s="221">
        <v>39.89</v>
      </c>
      <c r="F52" s="222">
        <v>39.01</v>
      </c>
    </row>
    <row r="53" spans="2:6" x14ac:dyDescent="0.25">
      <c r="B53" s="1">
        <v>34</v>
      </c>
      <c r="C53" s="228">
        <v>39.450000000000003</v>
      </c>
      <c r="D53" s="221">
        <v>39.630000000000003</v>
      </c>
      <c r="E53" s="221">
        <v>39.44</v>
      </c>
      <c r="F53" s="222">
        <v>39.07</v>
      </c>
    </row>
    <row r="54" spans="2:6" x14ac:dyDescent="0.25">
      <c r="B54" s="1">
        <v>35</v>
      </c>
      <c r="C54" s="228">
        <v>39.479999999999997</v>
      </c>
      <c r="D54" s="221">
        <v>39.44</v>
      </c>
      <c r="E54" s="221">
        <v>39.909999999999997</v>
      </c>
      <c r="F54" s="222">
        <v>39.15</v>
      </c>
    </row>
    <row r="55" spans="2:6" x14ac:dyDescent="0.25">
      <c r="B55" s="1">
        <v>36</v>
      </c>
      <c r="C55" s="228">
        <v>39.340000000000003</v>
      </c>
      <c r="D55" s="221">
        <v>39.47</v>
      </c>
      <c r="E55" s="221">
        <v>39.54</v>
      </c>
      <c r="F55" s="222">
        <v>39.369999999999997</v>
      </c>
    </row>
    <row r="56" spans="2:6" x14ac:dyDescent="0.25">
      <c r="B56" s="1">
        <v>37</v>
      </c>
      <c r="C56" s="228">
        <v>39.31</v>
      </c>
      <c r="D56" s="221">
        <v>39.89</v>
      </c>
      <c r="E56" s="221">
        <v>39.92</v>
      </c>
      <c r="F56" s="222">
        <v>39.32</v>
      </c>
    </row>
    <row r="57" spans="2:6" x14ac:dyDescent="0.25">
      <c r="B57" s="1">
        <v>38</v>
      </c>
      <c r="C57" s="228">
        <v>39.479999999999997</v>
      </c>
      <c r="D57" s="221">
        <v>40.51</v>
      </c>
      <c r="E57" s="221">
        <v>39.799999999999997</v>
      </c>
      <c r="F57" s="222">
        <v>39.11</v>
      </c>
    </row>
    <row r="58" spans="2:6" x14ac:dyDescent="0.25">
      <c r="B58" s="1">
        <v>39</v>
      </c>
      <c r="C58" s="228">
        <v>39.24</v>
      </c>
      <c r="D58" s="221">
        <v>39.56</v>
      </c>
      <c r="E58" s="221">
        <v>39.82</v>
      </c>
      <c r="F58" s="222"/>
    </row>
    <row r="59" spans="2:6" x14ac:dyDescent="0.25">
      <c r="B59" s="1">
        <v>40</v>
      </c>
      <c r="C59" s="228">
        <v>39.869999999999997</v>
      </c>
      <c r="D59" s="221">
        <v>39.76</v>
      </c>
      <c r="E59" s="221">
        <v>40.49</v>
      </c>
      <c r="F59" s="222"/>
    </row>
    <row r="60" spans="2:6" x14ac:dyDescent="0.25">
      <c r="B60" s="1">
        <v>41</v>
      </c>
      <c r="C60" s="228">
        <v>41.22</v>
      </c>
      <c r="D60" s="221">
        <v>39.74</v>
      </c>
      <c r="E60" s="221">
        <v>40.39</v>
      </c>
      <c r="F60" s="222"/>
    </row>
    <row r="61" spans="2:6" x14ac:dyDescent="0.25">
      <c r="B61" s="1">
        <v>42</v>
      </c>
      <c r="C61" s="228">
        <v>39.450000000000003</v>
      </c>
      <c r="D61" s="221">
        <v>39.61</v>
      </c>
      <c r="E61" s="221">
        <v>39.840000000000003</v>
      </c>
      <c r="F61" s="222"/>
    </row>
    <row r="62" spans="2:6" x14ac:dyDescent="0.25">
      <c r="B62" s="1">
        <v>43</v>
      </c>
      <c r="C62" s="228">
        <v>39.47</v>
      </c>
      <c r="D62" s="221">
        <v>39.5</v>
      </c>
      <c r="E62" s="221">
        <v>39.6</v>
      </c>
      <c r="F62" s="222"/>
    </row>
    <row r="63" spans="2:6" x14ac:dyDescent="0.25">
      <c r="B63" s="1">
        <v>44</v>
      </c>
      <c r="C63" s="228">
        <v>39.4</v>
      </c>
      <c r="D63" s="221">
        <v>40</v>
      </c>
      <c r="E63" s="221">
        <v>40.049999999999997</v>
      </c>
      <c r="F63" s="222"/>
    </row>
    <row r="64" spans="2:6" x14ac:dyDescent="0.25">
      <c r="B64" s="1">
        <v>45</v>
      </c>
      <c r="C64" s="228">
        <v>39.81</v>
      </c>
      <c r="D64" s="221"/>
      <c r="E64" s="221">
        <v>40.130000000000003</v>
      </c>
      <c r="F64" s="222"/>
    </row>
    <row r="65" spans="2:6" x14ac:dyDescent="0.25">
      <c r="B65" s="1">
        <v>46</v>
      </c>
      <c r="C65" s="228"/>
      <c r="D65" s="221"/>
      <c r="E65" s="221"/>
      <c r="F65" s="222"/>
    </row>
    <row r="66" spans="2:6" x14ac:dyDescent="0.25">
      <c r="B66" s="1">
        <v>47</v>
      </c>
      <c r="C66" s="228"/>
      <c r="D66" s="221"/>
      <c r="E66" s="221"/>
      <c r="F66" s="222"/>
    </row>
    <row r="67" spans="2:6" x14ac:dyDescent="0.25">
      <c r="B67" s="1">
        <v>48</v>
      </c>
      <c r="C67" s="228"/>
      <c r="D67" s="221"/>
      <c r="E67" s="221"/>
      <c r="F67" s="222"/>
    </row>
    <row r="68" spans="2:6" x14ac:dyDescent="0.25">
      <c r="B68" s="1">
        <v>49</v>
      </c>
      <c r="C68" s="228"/>
      <c r="D68" s="221"/>
      <c r="E68" s="221"/>
      <c r="F68" s="222"/>
    </row>
    <row r="69" spans="2:6" x14ac:dyDescent="0.25">
      <c r="B69" s="1">
        <v>50</v>
      </c>
      <c r="C69" s="228"/>
      <c r="D69" s="221"/>
      <c r="E69" s="221"/>
      <c r="F69" s="222"/>
    </row>
    <row r="70" spans="2:6" x14ac:dyDescent="0.25">
      <c r="B70" s="1">
        <v>51</v>
      </c>
      <c r="C70" s="228"/>
      <c r="D70" s="221"/>
      <c r="E70" s="221"/>
      <c r="F70" s="222"/>
    </row>
    <row r="71" spans="2:6" x14ac:dyDescent="0.25">
      <c r="B71" s="1">
        <v>52</v>
      </c>
      <c r="C71" s="228"/>
      <c r="D71" s="221"/>
      <c r="E71" s="221"/>
      <c r="F71" s="222"/>
    </row>
    <row r="72" spans="2:6" x14ac:dyDescent="0.25">
      <c r="B72" s="1">
        <v>53</v>
      </c>
      <c r="C72" s="228"/>
      <c r="D72" s="221"/>
      <c r="E72" s="221"/>
      <c r="F72" s="222"/>
    </row>
    <row r="73" spans="2:6" x14ac:dyDescent="0.25">
      <c r="B73" s="1">
        <v>54</v>
      </c>
      <c r="C73" s="228"/>
      <c r="D73" s="221"/>
      <c r="E73" s="221"/>
      <c r="F73" s="222"/>
    </row>
    <row r="74" spans="2:6" x14ac:dyDescent="0.25">
      <c r="B74" s="1">
        <v>55</v>
      </c>
      <c r="C74" s="228"/>
      <c r="D74" s="221"/>
      <c r="E74" s="221"/>
      <c r="F74" s="222"/>
    </row>
    <row r="75" spans="2:6" x14ac:dyDescent="0.25">
      <c r="B75" s="1">
        <v>56</v>
      </c>
      <c r="C75" s="228"/>
      <c r="D75" s="221"/>
      <c r="E75" s="221"/>
      <c r="F75" s="222"/>
    </row>
    <row r="76" spans="2:6" x14ac:dyDescent="0.25">
      <c r="B76" s="1">
        <v>57</v>
      </c>
      <c r="C76" s="228"/>
      <c r="D76" s="221"/>
      <c r="E76" s="221"/>
      <c r="F76" s="222"/>
    </row>
    <row r="77" spans="2:6" x14ac:dyDescent="0.25">
      <c r="B77" s="1">
        <v>58</v>
      </c>
      <c r="C77" s="228"/>
      <c r="D77" s="221"/>
      <c r="E77" s="221"/>
      <c r="F77" s="222"/>
    </row>
    <row r="78" spans="2:6" x14ac:dyDescent="0.25">
      <c r="B78" s="1">
        <v>59</v>
      </c>
      <c r="C78" s="228"/>
      <c r="D78" s="221"/>
      <c r="E78" s="221"/>
      <c r="F78" s="222"/>
    </row>
    <row r="79" spans="2:6" x14ac:dyDescent="0.25">
      <c r="B79" s="1">
        <v>60</v>
      </c>
      <c r="C79" s="228"/>
      <c r="D79" s="221"/>
      <c r="E79" s="221"/>
      <c r="F79" s="222"/>
    </row>
    <row r="80" spans="2:6" x14ac:dyDescent="0.25">
      <c r="B80" s="1">
        <v>61</v>
      </c>
      <c r="C80" s="228"/>
      <c r="D80" s="221"/>
      <c r="E80" s="221"/>
      <c r="F80" s="222"/>
    </row>
    <row r="81" spans="2:6" x14ac:dyDescent="0.25">
      <c r="B81" s="1">
        <v>62</v>
      </c>
      <c r="C81" s="228"/>
      <c r="D81" s="221"/>
      <c r="E81" s="221"/>
      <c r="F81" s="222"/>
    </row>
    <row r="82" spans="2:6" x14ac:dyDescent="0.25">
      <c r="B82" s="1">
        <v>63</v>
      </c>
      <c r="C82" s="228"/>
      <c r="D82" s="221"/>
      <c r="E82" s="221"/>
      <c r="F82" s="222"/>
    </row>
    <row r="83" spans="2:6" x14ac:dyDescent="0.25">
      <c r="B83" s="1">
        <v>64</v>
      </c>
      <c r="C83" s="228"/>
      <c r="D83" s="221"/>
      <c r="E83" s="221"/>
      <c r="F83" s="222"/>
    </row>
    <row r="84" spans="2:6" x14ac:dyDescent="0.25">
      <c r="B84" s="1">
        <v>65</v>
      </c>
      <c r="C84" s="228"/>
      <c r="D84" s="221"/>
      <c r="E84" s="221"/>
      <c r="F84" s="222"/>
    </row>
    <row r="85" spans="2:6" ht="15.75" thickBot="1" x14ac:dyDescent="0.3">
      <c r="B85" s="1">
        <v>66</v>
      </c>
      <c r="C85" s="229"/>
      <c r="D85" s="225"/>
      <c r="E85" s="225"/>
      <c r="F85" s="22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5"/>
  <sheetViews>
    <sheetView topLeftCell="A30" zoomScale="75" zoomScaleNormal="75" workbookViewId="0">
      <selection activeCell="J58" sqref="J58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23" t="s">
        <v>60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</row>
    <row r="5" spans="1:16" ht="7.5" customHeight="1" x14ac:dyDescent="0.25"/>
    <row r="6" spans="1:16" ht="17.25" x14ac:dyDescent="0.3">
      <c r="A6" s="88" t="s">
        <v>94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</row>
    <row r="7" spans="1:16" ht="7.5" customHeight="1" x14ac:dyDescent="0.25"/>
    <row r="8" spans="1:16" s="2" customFormat="1" ht="20.25" customHeight="1" x14ac:dyDescent="0.25">
      <c r="A8" s="124" t="s">
        <v>45</v>
      </c>
      <c r="B8" s="125" t="s">
        <v>13</v>
      </c>
      <c r="C8" s="126" t="s">
        <v>18</v>
      </c>
      <c r="D8" s="125" t="s">
        <v>46</v>
      </c>
      <c r="E8" s="128" t="s">
        <v>47</v>
      </c>
      <c r="F8" s="130" t="s">
        <v>48</v>
      </c>
      <c r="G8" s="131"/>
      <c r="H8" s="131"/>
      <c r="I8" s="132"/>
      <c r="J8" s="133" t="s">
        <v>49</v>
      </c>
      <c r="K8" s="124" t="s">
        <v>50</v>
      </c>
      <c r="L8" s="124"/>
      <c r="M8" s="41"/>
      <c r="N8" s="41"/>
    </row>
    <row r="9" spans="1:16" s="2" customFormat="1" ht="27.75" customHeight="1" x14ac:dyDescent="0.25">
      <c r="A9" s="124"/>
      <c r="B9" s="125"/>
      <c r="C9" s="127"/>
      <c r="D9" s="125"/>
      <c r="E9" s="129"/>
      <c r="F9" s="42" t="s">
        <v>51</v>
      </c>
      <c r="G9" s="42" t="s">
        <v>52</v>
      </c>
      <c r="H9" s="42" t="s">
        <v>53</v>
      </c>
      <c r="I9" s="43" t="s">
        <v>54</v>
      </c>
      <c r="J9" s="134"/>
      <c r="K9" s="86" t="s">
        <v>55</v>
      </c>
      <c r="L9" s="86" t="s">
        <v>56</v>
      </c>
      <c r="M9" s="45" t="s">
        <v>57</v>
      </c>
      <c r="N9" s="45" t="s">
        <v>58</v>
      </c>
    </row>
    <row r="10" spans="1:16" s="3" customFormat="1" ht="30" customHeight="1" thickBot="1" x14ac:dyDescent="0.3">
      <c r="A10" s="46">
        <v>1</v>
      </c>
      <c r="B10" s="47" t="s">
        <v>95</v>
      </c>
      <c r="C10" s="48">
        <v>5</v>
      </c>
      <c r="D10" s="48">
        <v>41</v>
      </c>
      <c r="E10" s="49">
        <f>D10</f>
        <v>41</v>
      </c>
      <c r="F10" s="197">
        <f>MIN(C20:C100)</f>
        <v>39.19</v>
      </c>
      <c r="G10" s="50">
        <f>AVERAGE(C20:C100)</f>
        <v>40.130731707317047</v>
      </c>
      <c r="H10" s="51">
        <v>1</v>
      </c>
      <c r="I10" s="52">
        <f>G10-F10</f>
        <v>0.94073170731704892</v>
      </c>
      <c r="J10" s="53">
        <v>1.9108796296296294E-2</v>
      </c>
      <c r="K10" s="53">
        <f>J10</f>
        <v>1.9108796296296294E-2</v>
      </c>
      <c r="L10" s="54">
        <f>K10</f>
        <v>1.9108796296296294E-2</v>
      </c>
      <c r="M10" s="55" t="s">
        <v>174</v>
      </c>
      <c r="N10" s="56">
        <v>10</v>
      </c>
      <c r="O10" s="164" t="s">
        <v>173</v>
      </c>
      <c r="P10" s="58"/>
    </row>
    <row r="11" spans="1:16" s="3" customFormat="1" ht="30" customHeight="1" thickBot="1" x14ac:dyDescent="0.3">
      <c r="A11" s="46">
        <v>2</v>
      </c>
      <c r="B11" s="47" t="s">
        <v>95</v>
      </c>
      <c r="C11" s="48">
        <v>2</v>
      </c>
      <c r="D11" s="48">
        <v>92</v>
      </c>
      <c r="E11" s="49">
        <f>D11-D10</f>
        <v>51</v>
      </c>
      <c r="F11" s="205">
        <f>MIN(D20:D100)</f>
        <v>39.17</v>
      </c>
      <c r="G11" s="192">
        <f>AVERAGE(D20:D100)</f>
        <v>39.742799999999988</v>
      </c>
      <c r="H11" s="51">
        <v>3</v>
      </c>
      <c r="I11" s="52">
        <f>G11-F11</f>
        <v>0.57279999999998665</v>
      </c>
      <c r="J11" s="53">
        <v>4.3796296296296298E-2</v>
      </c>
      <c r="K11" s="53">
        <f>J11-J10</f>
        <v>2.4687500000000005E-2</v>
      </c>
      <c r="L11" s="53">
        <f>K11+L10</f>
        <v>4.3796296296296298E-2</v>
      </c>
      <c r="M11" s="55" t="s">
        <v>175</v>
      </c>
      <c r="N11" s="56"/>
      <c r="O11" s="57"/>
      <c r="P11" s="58"/>
    </row>
    <row r="12" spans="1:16" s="3" customFormat="1" ht="30" customHeight="1" thickBot="1" x14ac:dyDescent="0.3">
      <c r="A12" s="46">
        <v>3</v>
      </c>
      <c r="B12" s="47" t="s">
        <v>99</v>
      </c>
      <c r="C12" s="59">
        <v>4</v>
      </c>
      <c r="D12" s="48">
        <v>133</v>
      </c>
      <c r="E12" s="49">
        <f>D12-D11</f>
        <v>41</v>
      </c>
      <c r="F12" s="209">
        <f>MIN(E20:E100)</f>
        <v>39.24</v>
      </c>
      <c r="G12" s="50">
        <f>AVERAGE(E20:E100)</f>
        <v>39.813499999999991</v>
      </c>
      <c r="H12" s="51">
        <v>2</v>
      </c>
      <c r="I12" s="52">
        <f>G12-F12</f>
        <v>0.57349999999998857</v>
      </c>
      <c r="J12" s="53">
        <v>6.3773148148148148E-2</v>
      </c>
      <c r="K12" s="53">
        <f>J12-J11</f>
        <v>1.997685185185185E-2</v>
      </c>
      <c r="L12" s="54">
        <f>K12</f>
        <v>1.997685185185185E-2</v>
      </c>
      <c r="M12" s="55" t="s">
        <v>176</v>
      </c>
      <c r="N12" s="56">
        <v>5</v>
      </c>
      <c r="O12" s="165" t="s">
        <v>131</v>
      </c>
    </row>
    <row r="13" spans="1:16" s="3" customFormat="1" ht="30" customHeight="1" thickBot="1" x14ac:dyDescent="0.3">
      <c r="A13" s="60" t="s">
        <v>59</v>
      </c>
      <c r="B13" s="61" t="s">
        <v>99</v>
      </c>
      <c r="C13" s="62">
        <v>21</v>
      </c>
      <c r="D13" s="62">
        <v>174</v>
      </c>
      <c r="E13" s="49">
        <f>D13-D12</f>
        <v>41</v>
      </c>
      <c r="F13" s="196">
        <f>MIN(F20:F100)</f>
        <v>39.17</v>
      </c>
      <c r="G13" s="204">
        <f>AVERAGE(F20:F100)</f>
        <v>39.565749999999987</v>
      </c>
      <c r="H13" s="199">
        <v>2</v>
      </c>
      <c r="I13" s="63">
        <f>G13-F13</f>
        <v>0.39574999999998539</v>
      </c>
      <c r="J13" s="64">
        <v>8.368055555555555E-2</v>
      </c>
      <c r="K13" s="65">
        <f>J13-J12</f>
        <v>1.9907407407407401E-2</v>
      </c>
      <c r="L13" s="64">
        <f>K13+K12</f>
        <v>3.9884259259259251E-2</v>
      </c>
      <c r="M13" s="55"/>
      <c r="N13" s="56"/>
    </row>
    <row r="14" spans="1:16" s="3" customFormat="1" ht="30" customHeight="1" x14ac:dyDescent="0.25">
      <c r="A14" s="66"/>
      <c r="B14" s="67"/>
      <c r="C14" s="68"/>
      <c r="D14" s="68"/>
      <c r="E14" s="68"/>
      <c r="F14" s="82">
        <f>AVERAGE(F10,F12)</f>
        <v>39.215000000000003</v>
      </c>
      <c r="G14" s="201">
        <f>AVERAGE(G10,G12)</f>
        <v>39.972115853658522</v>
      </c>
      <c r="H14" s="201" t="s">
        <v>127</v>
      </c>
      <c r="I14" s="69">
        <f>AVERAGE(I10,I12)</f>
        <v>0.75711585365851874</v>
      </c>
      <c r="J14" s="68"/>
      <c r="K14" s="68"/>
      <c r="L14" s="68"/>
      <c r="M14" s="70"/>
      <c r="N14" s="70"/>
    </row>
    <row r="15" spans="1:16" ht="27.75" customHeight="1" x14ac:dyDescent="0.25">
      <c r="A15" s="71"/>
      <c r="B15" s="71"/>
      <c r="C15" s="71"/>
      <c r="D15" s="72"/>
      <c r="E15" s="73"/>
      <c r="F15" s="74">
        <f>AVERAGE(F11,F13)</f>
        <v>39.17</v>
      </c>
      <c r="G15" s="75">
        <f>AVERAGE(G11,G13)</f>
        <v>39.654274999999984</v>
      </c>
      <c r="H15" s="75" t="s">
        <v>128</v>
      </c>
      <c r="I15" s="76">
        <f>AVERAGE(I11,I13)</f>
        <v>0.48427499999998602</v>
      </c>
      <c r="J15" s="73"/>
      <c r="K15" s="73" t="s">
        <v>29</v>
      </c>
      <c r="L15" s="73"/>
      <c r="M15" s="70"/>
      <c r="N15" s="70"/>
    </row>
    <row r="16" spans="1:16" ht="30" customHeight="1" thickBot="1" x14ac:dyDescent="0.3">
      <c r="A16" s="77"/>
      <c r="B16" s="77"/>
      <c r="C16" s="77"/>
      <c r="D16" s="73"/>
      <c r="E16" s="73"/>
      <c r="F16" s="78">
        <f>AVERAGE(F10:F13)</f>
        <v>39.192499999999995</v>
      </c>
      <c r="G16" s="79">
        <f>AVERAGE(G10:G13)</f>
        <v>39.813195426829253</v>
      </c>
      <c r="H16" s="80"/>
      <c r="I16" s="81">
        <f>AVERAGE(I10:I13)</f>
        <v>0.62069542682925238</v>
      </c>
      <c r="J16" s="73"/>
      <c r="K16" s="73"/>
      <c r="L16" s="73"/>
      <c r="M16" s="77"/>
      <c r="N16" s="77"/>
    </row>
    <row r="19" spans="2:14" ht="15.75" thickBot="1" x14ac:dyDescent="0.3">
      <c r="B19" s="215"/>
      <c r="C19" s="211" t="str">
        <f>B10</f>
        <v>Линнык Владимир</v>
      </c>
      <c r="D19" s="211" t="str">
        <f>B11</f>
        <v>Линнык Владимир</v>
      </c>
      <c r="E19" s="214" t="str">
        <f>B12</f>
        <v>Кравченко Женя</v>
      </c>
      <c r="F19" s="211" t="str">
        <f>B13</f>
        <v>Кравченко Женя</v>
      </c>
      <c r="M19" s="2"/>
      <c r="N19" s="2"/>
    </row>
    <row r="20" spans="2:14" x14ac:dyDescent="0.25">
      <c r="B20" s="1">
        <v>1</v>
      </c>
      <c r="C20" s="227">
        <v>43.27</v>
      </c>
      <c r="D20" s="218">
        <v>39.83</v>
      </c>
      <c r="E20" s="218">
        <v>40.28</v>
      </c>
      <c r="F20" s="219">
        <v>39.61</v>
      </c>
      <c r="M20" s="3"/>
      <c r="N20" s="3"/>
    </row>
    <row r="21" spans="2:14" x14ac:dyDescent="0.25">
      <c r="B21" s="1">
        <v>2</v>
      </c>
      <c r="C21" s="231">
        <v>43.34</v>
      </c>
      <c r="D21" s="221">
        <v>39.68</v>
      </c>
      <c r="E21" s="221">
        <v>40.69</v>
      </c>
      <c r="F21" s="222">
        <v>39.85</v>
      </c>
      <c r="M21" s="3"/>
      <c r="N21" s="3"/>
    </row>
    <row r="22" spans="2:14" x14ac:dyDescent="0.25">
      <c r="B22" s="1">
        <v>3</v>
      </c>
      <c r="C22" s="228">
        <v>45.48</v>
      </c>
      <c r="D22" s="221">
        <v>39.85</v>
      </c>
      <c r="E22" s="221">
        <v>40.56</v>
      </c>
      <c r="F22" s="222">
        <v>40.58</v>
      </c>
      <c r="M22" s="3"/>
      <c r="N22" s="3"/>
    </row>
    <row r="23" spans="2:14" x14ac:dyDescent="0.25">
      <c r="B23" s="1">
        <v>4</v>
      </c>
      <c r="C23" s="228">
        <v>41.68</v>
      </c>
      <c r="D23" s="221">
        <v>39.729999999999997</v>
      </c>
      <c r="E23" s="221">
        <v>40.119999999999997</v>
      </c>
      <c r="F23" s="222">
        <v>40.32</v>
      </c>
    </row>
    <row r="24" spans="2:14" x14ac:dyDescent="0.25">
      <c r="B24" s="1">
        <v>5</v>
      </c>
      <c r="C24" s="228">
        <v>39.82</v>
      </c>
      <c r="D24" s="221">
        <v>39.56</v>
      </c>
      <c r="E24" s="221">
        <v>39.57</v>
      </c>
      <c r="F24" s="222">
        <v>39.479999999999997</v>
      </c>
    </row>
    <row r="25" spans="2:14" x14ac:dyDescent="0.25">
      <c r="B25" s="1">
        <v>6</v>
      </c>
      <c r="C25" s="228">
        <v>39.729999999999997</v>
      </c>
      <c r="D25" s="221">
        <v>39.78</v>
      </c>
      <c r="E25" s="221">
        <v>40.22</v>
      </c>
      <c r="F25" s="222">
        <v>39.590000000000003</v>
      </c>
    </row>
    <row r="26" spans="2:14" x14ac:dyDescent="0.25">
      <c r="B26" s="1">
        <v>7</v>
      </c>
      <c r="C26" s="228">
        <v>40.21</v>
      </c>
      <c r="D26" s="221">
        <v>39.4</v>
      </c>
      <c r="E26" s="221">
        <v>39.46</v>
      </c>
      <c r="F26" s="222">
        <v>39.74</v>
      </c>
    </row>
    <row r="27" spans="2:14" x14ac:dyDescent="0.25">
      <c r="B27" s="1">
        <v>8</v>
      </c>
      <c r="C27" s="228">
        <v>39.44</v>
      </c>
      <c r="D27" s="221">
        <v>39.340000000000003</v>
      </c>
      <c r="E27" s="221">
        <v>39.25</v>
      </c>
      <c r="F27" s="222">
        <v>40.130000000000003</v>
      </c>
    </row>
    <row r="28" spans="2:14" x14ac:dyDescent="0.25">
      <c r="B28" s="1">
        <v>9</v>
      </c>
      <c r="C28" s="228">
        <v>41.33</v>
      </c>
      <c r="D28" s="221">
        <v>39.46</v>
      </c>
      <c r="E28" s="221">
        <v>39.72</v>
      </c>
      <c r="F28" s="222">
        <v>39.520000000000003</v>
      </c>
    </row>
    <row r="29" spans="2:14" x14ac:dyDescent="0.25">
      <c r="B29" s="1">
        <v>10</v>
      </c>
      <c r="C29" s="228">
        <v>40.56</v>
      </c>
      <c r="D29" s="221">
        <v>39.89</v>
      </c>
      <c r="E29" s="221">
        <v>39.61</v>
      </c>
      <c r="F29" s="222">
        <v>39.31</v>
      </c>
    </row>
    <row r="30" spans="2:14" x14ac:dyDescent="0.25">
      <c r="B30" s="1">
        <v>11</v>
      </c>
      <c r="C30" s="228">
        <v>39.79</v>
      </c>
      <c r="D30" s="221">
        <v>39.43</v>
      </c>
      <c r="E30" s="221">
        <v>39.81</v>
      </c>
      <c r="F30" s="222">
        <v>39.49</v>
      </c>
    </row>
    <row r="31" spans="2:14" x14ac:dyDescent="0.25">
      <c r="B31" s="1">
        <v>12</v>
      </c>
      <c r="C31" s="228">
        <v>39.72</v>
      </c>
      <c r="D31" s="221">
        <v>39.520000000000003</v>
      </c>
      <c r="E31" s="221">
        <v>39.380000000000003</v>
      </c>
      <c r="F31" s="222">
        <v>39.49</v>
      </c>
    </row>
    <row r="32" spans="2:14" x14ac:dyDescent="0.25">
      <c r="B32" s="1">
        <v>13</v>
      </c>
      <c r="C32" s="228">
        <v>39.79</v>
      </c>
      <c r="D32" s="221">
        <v>39.6</v>
      </c>
      <c r="E32" s="221">
        <v>39.57</v>
      </c>
      <c r="F32" s="222">
        <v>39.43</v>
      </c>
    </row>
    <row r="33" spans="2:6" x14ac:dyDescent="0.25">
      <c r="B33" s="1">
        <v>14</v>
      </c>
      <c r="C33" s="228">
        <v>40.17</v>
      </c>
      <c r="D33" s="221">
        <v>39.340000000000003</v>
      </c>
      <c r="E33" s="221">
        <v>39.44</v>
      </c>
      <c r="F33" s="222">
        <v>39.32</v>
      </c>
    </row>
    <row r="34" spans="2:6" x14ac:dyDescent="0.25">
      <c r="B34" s="1">
        <v>15</v>
      </c>
      <c r="C34" s="228">
        <v>41.27</v>
      </c>
      <c r="D34" s="221">
        <v>39.4</v>
      </c>
      <c r="E34" s="221">
        <v>39.549999999999997</v>
      </c>
      <c r="F34" s="222">
        <v>39.81</v>
      </c>
    </row>
    <row r="35" spans="2:6" x14ac:dyDescent="0.25">
      <c r="B35" s="1">
        <v>16</v>
      </c>
      <c r="C35" s="228">
        <v>40.9</v>
      </c>
      <c r="D35" s="221">
        <v>40.21</v>
      </c>
      <c r="E35" s="221">
        <v>39.28</v>
      </c>
      <c r="F35" s="222">
        <v>39.51</v>
      </c>
    </row>
    <row r="36" spans="2:6" x14ac:dyDescent="0.25">
      <c r="B36" s="1">
        <v>17</v>
      </c>
      <c r="C36" s="228">
        <v>39.64</v>
      </c>
      <c r="D36" s="221">
        <v>39.81</v>
      </c>
      <c r="E36" s="221">
        <v>41.22</v>
      </c>
      <c r="F36" s="222">
        <v>39.57</v>
      </c>
    </row>
    <row r="37" spans="2:6" x14ac:dyDescent="0.25">
      <c r="B37" s="1">
        <v>18</v>
      </c>
      <c r="C37" s="228">
        <v>39.450000000000003</v>
      </c>
      <c r="D37" s="221">
        <v>39.51</v>
      </c>
      <c r="E37" s="221">
        <v>41.37</v>
      </c>
      <c r="F37" s="222">
        <v>39.520000000000003</v>
      </c>
    </row>
    <row r="38" spans="2:6" x14ac:dyDescent="0.25">
      <c r="B38" s="1">
        <v>19</v>
      </c>
      <c r="C38" s="228">
        <v>39.61</v>
      </c>
      <c r="D38" s="221">
        <v>39.68</v>
      </c>
      <c r="E38" s="221">
        <v>40.380000000000003</v>
      </c>
      <c r="F38" s="222">
        <v>39.409999999999997</v>
      </c>
    </row>
    <row r="39" spans="2:6" x14ac:dyDescent="0.25">
      <c r="B39" s="1">
        <v>20</v>
      </c>
      <c r="C39" s="228">
        <v>39.75</v>
      </c>
      <c r="D39" s="221">
        <v>39.53</v>
      </c>
      <c r="E39" s="221">
        <v>40.020000000000003</v>
      </c>
      <c r="F39" s="222">
        <v>39.200000000000003</v>
      </c>
    </row>
    <row r="40" spans="2:6" x14ac:dyDescent="0.25">
      <c r="B40" s="1">
        <v>21</v>
      </c>
      <c r="C40" s="228">
        <v>39.299999999999997</v>
      </c>
      <c r="D40" s="221">
        <v>39.51</v>
      </c>
      <c r="E40" s="221">
        <v>40.200000000000003</v>
      </c>
      <c r="F40" s="222">
        <v>39.61</v>
      </c>
    </row>
    <row r="41" spans="2:6" x14ac:dyDescent="0.25">
      <c r="B41" s="1">
        <v>22</v>
      </c>
      <c r="C41" s="228">
        <v>39.44</v>
      </c>
      <c r="D41" s="221">
        <v>39.67</v>
      </c>
      <c r="E41" s="221">
        <v>39.46</v>
      </c>
      <c r="F41" s="222">
        <v>39.4</v>
      </c>
    </row>
    <row r="42" spans="2:6" x14ac:dyDescent="0.25">
      <c r="B42" s="1">
        <v>23</v>
      </c>
      <c r="C42" s="228">
        <v>39.520000000000003</v>
      </c>
      <c r="D42" s="221">
        <v>39.17</v>
      </c>
      <c r="E42" s="221">
        <v>39.43</v>
      </c>
      <c r="F42" s="222">
        <v>39.33</v>
      </c>
    </row>
    <row r="43" spans="2:6" x14ac:dyDescent="0.25">
      <c r="B43" s="1">
        <v>24</v>
      </c>
      <c r="C43" s="228">
        <v>39.42</v>
      </c>
      <c r="D43" s="221">
        <v>39.25</v>
      </c>
      <c r="E43" s="221">
        <v>39.43</v>
      </c>
      <c r="F43" s="222">
        <v>39.58</v>
      </c>
    </row>
    <row r="44" spans="2:6" x14ac:dyDescent="0.25">
      <c r="B44" s="1">
        <v>25</v>
      </c>
      <c r="C44" s="228">
        <v>39.28</v>
      </c>
      <c r="D44" s="221">
        <v>39.25</v>
      </c>
      <c r="E44" s="221">
        <v>39.869999999999997</v>
      </c>
      <c r="F44" s="222">
        <v>39.549999999999997</v>
      </c>
    </row>
    <row r="45" spans="2:6" x14ac:dyDescent="0.25">
      <c r="B45" s="1">
        <v>26</v>
      </c>
      <c r="C45" s="228">
        <v>39.67</v>
      </c>
      <c r="D45" s="221">
        <v>39.4</v>
      </c>
      <c r="E45" s="221">
        <v>39.369999999999997</v>
      </c>
      <c r="F45" s="222">
        <v>39.49</v>
      </c>
    </row>
    <row r="46" spans="2:6" x14ac:dyDescent="0.25">
      <c r="B46" s="1">
        <v>27</v>
      </c>
      <c r="C46" s="228">
        <v>39.32</v>
      </c>
      <c r="D46" s="221">
        <v>39.520000000000003</v>
      </c>
      <c r="E46" s="221">
        <v>39.49</v>
      </c>
      <c r="F46" s="222">
        <v>39.340000000000003</v>
      </c>
    </row>
    <row r="47" spans="2:6" x14ac:dyDescent="0.25">
      <c r="B47" s="1">
        <v>28</v>
      </c>
      <c r="C47" s="228">
        <v>39.520000000000003</v>
      </c>
      <c r="D47" s="221">
        <v>39.76</v>
      </c>
      <c r="E47" s="221">
        <v>39.24</v>
      </c>
      <c r="F47" s="222">
        <v>40.32</v>
      </c>
    </row>
    <row r="48" spans="2:6" x14ac:dyDescent="0.25">
      <c r="B48" s="1">
        <v>29</v>
      </c>
      <c r="C48" s="228">
        <v>39.950000000000003</v>
      </c>
      <c r="D48" s="221">
        <v>39.549999999999997</v>
      </c>
      <c r="E48" s="221">
        <v>39.590000000000003</v>
      </c>
      <c r="F48" s="222">
        <v>39.340000000000003</v>
      </c>
    </row>
    <row r="49" spans="2:6" x14ac:dyDescent="0.25">
      <c r="B49" s="1">
        <v>30</v>
      </c>
      <c r="C49" s="228">
        <v>39.549999999999997</v>
      </c>
      <c r="D49" s="221">
        <v>39.57</v>
      </c>
      <c r="E49" s="221">
        <v>39.43</v>
      </c>
      <c r="F49" s="222">
        <v>39.29</v>
      </c>
    </row>
    <row r="50" spans="2:6" x14ac:dyDescent="0.25">
      <c r="B50" s="1">
        <v>31</v>
      </c>
      <c r="C50" s="231">
        <v>39.369999999999997</v>
      </c>
      <c r="D50" s="221">
        <v>39.79</v>
      </c>
      <c r="E50" s="221">
        <v>39.520000000000003</v>
      </c>
      <c r="F50" s="222">
        <v>39.33</v>
      </c>
    </row>
    <row r="51" spans="2:6" x14ac:dyDescent="0.25">
      <c r="B51" s="1">
        <v>32</v>
      </c>
      <c r="C51" s="228">
        <v>39.35</v>
      </c>
      <c r="D51" s="221">
        <v>40.479999999999997</v>
      </c>
      <c r="E51" s="221">
        <v>39.47</v>
      </c>
      <c r="F51" s="222">
        <v>39.36</v>
      </c>
    </row>
    <row r="52" spans="2:6" x14ac:dyDescent="0.25">
      <c r="B52" s="1">
        <v>33</v>
      </c>
      <c r="C52" s="228">
        <v>39.19</v>
      </c>
      <c r="D52" s="221">
        <v>41.66</v>
      </c>
      <c r="E52" s="221">
        <v>39.83</v>
      </c>
      <c r="F52" s="222">
        <v>39.340000000000003</v>
      </c>
    </row>
    <row r="53" spans="2:6" x14ac:dyDescent="0.25">
      <c r="B53" s="1">
        <v>34</v>
      </c>
      <c r="C53" s="228">
        <v>39.619999999999997</v>
      </c>
      <c r="D53" s="221">
        <v>39.51</v>
      </c>
      <c r="E53" s="221">
        <v>39.630000000000003</v>
      </c>
      <c r="F53" s="222">
        <v>39.17</v>
      </c>
    </row>
    <row r="54" spans="2:6" x14ac:dyDescent="0.25">
      <c r="B54" s="1">
        <v>35</v>
      </c>
      <c r="C54" s="228">
        <v>39.5</v>
      </c>
      <c r="D54" s="221">
        <v>39.25</v>
      </c>
      <c r="E54" s="221">
        <v>39.43</v>
      </c>
      <c r="F54" s="222">
        <v>40.35</v>
      </c>
    </row>
    <row r="55" spans="2:6" x14ac:dyDescent="0.25">
      <c r="B55" s="1">
        <v>36</v>
      </c>
      <c r="C55" s="228">
        <v>39.6</v>
      </c>
      <c r="D55" s="221">
        <v>40.11</v>
      </c>
      <c r="E55" s="221">
        <v>40.5</v>
      </c>
      <c r="F55" s="222">
        <v>39.35</v>
      </c>
    </row>
    <row r="56" spans="2:6" x14ac:dyDescent="0.25">
      <c r="B56" s="1">
        <v>37</v>
      </c>
      <c r="C56" s="228">
        <v>39.6</v>
      </c>
      <c r="D56" s="221">
        <v>39.44</v>
      </c>
      <c r="E56" s="221">
        <v>39.61</v>
      </c>
      <c r="F56" s="222">
        <v>39.44</v>
      </c>
    </row>
    <row r="57" spans="2:6" x14ac:dyDescent="0.25">
      <c r="B57" s="1">
        <v>38</v>
      </c>
      <c r="C57" s="231">
        <v>39.78</v>
      </c>
      <c r="D57" s="221">
        <v>41.03</v>
      </c>
      <c r="E57" s="221">
        <v>39.83</v>
      </c>
      <c r="F57" s="222">
        <v>39.22</v>
      </c>
    </row>
    <row r="58" spans="2:6" x14ac:dyDescent="0.25">
      <c r="B58" s="1">
        <v>39</v>
      </c>
      <c r="C58" s="231">
        <v>39.770000000000003</v>
      </c>
      <c r="D58" s="221">
        <v>39.58</v>
      </c>
      <c r="E58" s="221">
        <v>39.619999999999997</v>
      </c>
      <c r="F58" s="222">
        <v>39.61</v>
      </c>
    </row>
    <row r="59" spans="2:6" x14ac:dyDescent="0.25">
      <c r="B59" s="1">
        <v>40</v>
      </c>
      <c r="C59" s="228">
        <v>39.799999999999997</v>
      </c>
      <c r="D59" s="221">
        <v>39.53</v>
      </c>
      <c r="E59" s="221">
        <v>40.090000000000003</v>
      </c>
      <c r="F59" s="222">
        <v>39.33</v>
      </c>
    </row>
    <row r="60" spans="2:6" x14ac:dyDescent="0.25">
      <c r="B60" s="1">
        <v>41</v>
      </c>
      <c r="C60" s="228">
        <v>39.86</v>
      </c>
      <c r="D60" s="221">
        <v>39.76</v>
      </c>
      <c r="E60" s="221"/>
      <c r="F60" s="222"/>
    </row>
    <row r="61" spans="2:6" x14ac:dyDescent="0.25">
      <c r="B61" s="1">
        <v>42</v>
      </c>
      <c r="C61" s="228"/>
      <c r="D61" s="221">
        <v>40.159999999999997</v>
      </c>
      <c r="E61" s="221"/>
      <c r="F61" s="222"/>
    </row>
    <row r="62" spans="2:6" x14ac:dyDescent="0.25">
      <c r="B62" s="1">
        <v>43</v>
      </c>
      <c r="C62" s="228"/>
      <c r="D62" s="221">
        <v>41.49</v>
      </c>
      <c r="E62" s="221"/>
      <c r="F62" s="222"/>
    </row>
    <row r="63" spans="2:6" x14ac:dyDescent="0.25">
      <c r="B63" s="1">
        <v>44</v>
      </c>
      <c r="C63" s="228"/>
      <c r="D63" s="221">
        <v>39.619999999999997</v>
      </c>
      <c r="E63" s="221"/>
      <c r="F63" s="222"/>
    </row>
    <row r="64" spans="2:6" x14ac:dyDescent="0.25">
      <c r="B64" s="1">
        <v>45</v>
      </c>
      <c r="C64" s="228"/>
      <c r="D64" s="221">
        <v>40.06</v>
      </c>
      <c r="E64" s="221"/>
      <c r="F64" s="222"/>
    </row>
    <row r="65" spans="2:6" x14ac:dyDescent="0.25">
      <c r="B65" s="1">
        <v>46</v>
      </c>
      <c r="C65" s="228"/>
      <c r="D65" s="221">
        <v>40.01</v>
      </c>
      <c r="E65" s="221"/>
      <c r="F65" s="222"/>
    </row>
    <row r="66" spans="2:6" x14ac:dyDescent="0.25">
      <c r="B66" s="1">
        <v>47</v>
      </c>
      <c r="C66" s="228"/>
      <c r="D66" s="221">
        <v>39.630000000000003</v>
      </c>
      <c r="E66" s="221"/>
      <c r="F66" s="222"/>
    </row>
    <row r="67" spans="2:6" x14ac:dyDescent="0.25">
      <c r="B67" s="1">
        <v>48</v>
      </c>
      <c r="C67" s="228"/>
      <c r="D67" s="221">
        <v>39.61</v>
      </c>
      <c r="E67" s="221"/>
      <c r="F67" s="222"/>
    </row>
    <row r="68" spans="2:6" x14ac:dyDescent="0.25">
      <c r="B68" s="1">
        <v>49</v>
      </c>
      <c r="C68" s="228"/>
      <c r="D68" s="221">
        <v>39.64</v>
      </c>
      <c r="E68" s="221"/>
      <c r="F68" s="222"/>
    </row>
    <row r="69" spans="2:6" x14ac:dyDescent="0.25">
      <c r="B69" s="1">
        <v>50</v>
      </c>
      <c r="C69" s="228"/>
      <c r="D69" s="221">
        <v>39.58</v>
      </c>
      <c r="E69" s="221"/>
      <c r="F69" s="222"/>
    </row>
    <row r="70" spans="2:6" x14ac:dyDescent="0.25">
      <c r="B70" s="1">
        <v>51</v>
      </c>
      <c r="C70" s="228"/>
      <c r="D70" s="221"/>
      <c r="E70" s="221"/>
      <c r="F70" s="222"/>
    </row>
    <row r="71" spans="2:6" x14ac:dyDescent="0.25">
      <c r="B71" s="1">
        <v>52</v>
      </c>
      <c r="C71" s="228"/>
      <c r="D71" s="221"/>
      <c r="E71" s="221"/>
      <c r="F71" s="222"/>
    </row>
    <row r="72" spans="2:6" x14ac:dyDescent="0.25">
      <c r="B72" s="1">
        <v>53</v>
      </c>
      <c r="C72" s="228"/>
      <c r="D72" s="221"/>
      <c r="E72" s="221"/>
      <c r="F72" s="222"/>
    </row>
    <row r="73" spans="2:6" x14ac:dyDescent="0.25">
      <c r="B73" s="1">
        <v>54</v>
      </c>
      <c r="C73" s="228"/>
      <c r="D73" s="221"/>
      <c r="E73" s="221"/>
      <c r="F73" s="222"/>
    </row>
    <row r="74" spans="2:6" x14ac:dyDescent="0.25">
      <c r="B74" s="1">
        <v>55</v>
      </c>
      <c r="C74" s="228"/>
      <c r="D74" s="221"/>
      <c r="E74" s="221"/>
      <c r="F74" s="222"/>
    </row>
    <row r="75" spans="2:6" x14ac:dyDescent="0.25">
      <c r="B75" s="1">
        <v>56</v>
      </c>
      <c r="C75" s="228"/>
      <c r="D75" s="221"/>
      <c r="E75" s="221"/>
      <c r="F75" s="222"/>
    </row>
    <row r="76" spans="2:6" x14ac:dyDescent="0.25">
      <c r="B76" s="1">
        <v>57</v>
      </c>
      <c r="C76" s="228"/>
      <c r="D76" s="221"/>
      <c r="E76" s="221"/>
      <c r="F76" s="222"/>
    </row>
    <row r="77" spans="2:6" x14ac:dyDescent="0.25">
      <c r="B77" s="1">
        <v>58</v>
      </c>
      <c r="C77" s="228"/>
      <c r="D77" s="221"/>
      <c r="E77" s="221"/>
      <c r="F77" s="222"/>
    </row>
    <row r="78" spans="2:6" x14ac:dyDescent="0.25">
      <c r="B78" s="1">
        <v>59</v>
      </c>
      <c r="C78" s="228"/>
      <c r="D78" s="221"/>
      <c r="E78" s="221"/>
      <c r="F78" s="222"/>
    </row>
    <row r="79" spans="2:6" x14ac:dyDescent="0.25">
      <c r="B79" s="1">
        <v>60</v>
      </c>
      <c r="C79" s="228"/>
      <c r="D79" s="221"/>
      <c r="E79" s="221"/>
      <c r="F79" s="222"/>
    </row>
    <row r="80" spans="2:6" x14ac:dyDescent="0.25">
      <c r="B80" s="1">
        <v>61</v>
      </c>
      <c r="C80" s="228"/>
      <c r="D80" s="221"/>
      <c r="E80" s="221"/>
      <c r="F80" s="222"/>
    </row>
    <row r="81" spans="2:6" x14ac:dyDescent="0.25">
      <c r="B81" s="1">
        <v>62</v>
      </c>
      <c r="C81" s="228"/>
      <c r="D81" s="221"/>
      <c r="E81" s="221"/>
      <c r="F81" s="222"/>
    </row>
    <row r="82" spans="2:6" x14ac:dyDescent="0.25">
      <c r="B82" s="1">
        <v>63</v>
      </c>
      <c r="C82" s="228"/>
      <c r="D82" s="221"/>
      <c r="E82" s="221"/>
      <c r="F82" s="222"/>
    </row>
    <row r="83" spans="2:6" x14ac:dyDescent="0.25">
      <c r="B83" s="1">
        <v>64</v>
      </c>
      <c r="C83" s="228"/>
      <c r="D83" s="221"/>
      <c r="E83" s="221"/>
      <c r="F83" s="222"/>
    </row>
    <row r="84" spans="2:6" x14ac:dyDescent="0.25">
      <c r="B84" s="1">
        <v>65</v>
      </c>
      <c r="C84" s="228"/>
      <c r="D84" s="221"/>
      <c r="E84" s="221"/>
      <c r="F84" s="222"/>
    </row>
    <row r="85" spans="2:6" ht="15.75" thickBot="1" x14ac:dyDescent="0.3">
      <c r="B85" s="1">
        <v>66</v>
      </c>
      <c r="C85" s="229"/>
      <c r="D85" s="225"/>
      <c r="E85" s="225"/>
      <c r="F85" s="22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5"/>
  <sheetViews>
    <sheetView topLeftCell="A21" zoomScale="75" zoomScaleNormal="75" workbookViewId="0">
      <selection activeCell="F71" sqref="F71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23" t="s">
        <v>60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</row>
    <row r="5" spans="1:16" ht="7.5" customHeight="1" x14ac:dyDescent="0.25"/>
    <row r="6" spans="1:16" ht="17.25" x14ac:dyDescent="0.3">
      <c r="A6" s="88" t="s">
        <v>104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</row>
    <row r="7" spans="1:16" ht="7.5" customHeight="1" x14ac:dyDescent="0.25"/>
    <row r="8" spans="1:16" s="2" customFormat="1" ht="20.25" customHeight="1" x14ac:dyDescent="0.25">
      <c r="A8" s="124" t="s">
        <v>45</v>
      </c>
      <c r="B8" s="125" t="s">
        <v>13</v>
      </c>
      <c r="C8" s="126" t="s">
        <v>18</v>
      </c>
      <c r="D8" s="125" t="s">
        <v>46</v>
      </c>
      <c r="E8" s="128" t="s">
        <v>47</v>
      </c>
      <c r="F8" s="130" t="s">
        <v>48</v>
      </c>
      <c r="G8" s="131"/>
      <c r="H8" s="131"/>
      <c r="I8" s="132"/>
      <c r="J8" s="133" t="s">
        <v>49</v>
      </c>
      <c r="K8" s="124" t="s">
        <v>50</v>
      </c>
      <c r="L8" s="124"/>
      <c r="M8" s="41"/>
      <c r="N8" s="41"/>
    </row>
    <row r="9" spans="1:16" s="2" customFormat="1" ht="27.75" customHeight="1" thickBot="1" x14ac:dyDescent="0.3">
      <c r="A9" s="124"/>
      <c r="B9" s="125"/>
      <c r="C9" s="127"/>
      <c r="D9" s="125"/>
      <c r="E9" s="129"/>
      <c r="F9" s="42" t="s">
        <v>51</v>
      </c>
      <c r="G9" s="42" t="s">
        <v>52</v>
      </c>
      <c r="H9" s="42" t="s">
        <v>53</v>
      </c>
      <c r="I9" s="43" t="s">
        <v>54</v>
      </c>
      <c r="J9" s="134"/>
      <c r="K9" s="44" t="s">
        <v>55</v>
      </c>
      <c r="L9" s="44" t="s">
        <v>56</v>
      </c>
      <c r="M9" s="45" t="s">
        <v>57</v>
      </c>
      <c r="N9" s="45" t="s">
        <v>58</v>
      </c>
    </row>
    <row r="10" spans="1:16" s="3" customFormat="1" ht="30" customHeight="1" thickBot="1" x14ac:dyDescent="0.3">
      <c r="A10" s="46">
        <v>1</v>
      </c>
      <c r="B10" s="47" t="s">
        <v>102</v>
      </c>
      <c r="C10" s="48">
        <v>1</v>
      </c>
      <c r="D10" s="48">
        <v>49</v>
      </c>
      <c r="E10" s="49">
        <f>D10</f>
        <v>49</v>
      </c>
      <c r="F10" s="196">
        <f>MIN(C20:C100)</f>
        <v>39.46</v>
      </c>
      <c r="G10" s="191">
        <f>AVERAGE(C20:C100)</f>
        <v>40.422244897959189</v>
      </c>
      <c r="H10" s="51">
        <v>1</v>
      </c>
      <c r="I10" s="52">
        <f>G10-F10</f>
        <v>0.96224489795918799</v>
      </c>
      <c r="J10" s="163">
        <v>2.3032407407407404E-2</v>
      </c>
      <c r="K10" s="53">
        <f>J10</f>
        <v>2.3032407407407404E-2</v>
      </c>
      <c r="L10" s="54">
        <f>K10</f>
        <v>2.3032407407407404E-2</v>
      </c>
      <c r="M10" s="55" t="s">
        <v>113</v>
      </c>
      <c r="N10" s="56">
        <v>5</v>
      </c>
      <c r="O10" s="164" t="s">
        <v>114</v>
      </c>
      <c r="P10" s="58"/>
    </row>
    <row r="11" spans="1:16" s="3" customFormat="1" ht="30" customHeight="1" thickBot="1" x14ac:dyDescent="0.3">
      <c r="A11" s="46">
        <v>2</v>
      </c>
      <c r="B11" s="47" t="s">
        <v>101</v>
      </c>
      <c r="C11" s="48">
        <v>10</v>
      </c>
      <c r="D11" s="48">
        <v>87</v>
      </c>
      <c r="E11" s="49">
        <f>D11-D10</f>
        <v>38</v>
      </c>
      <c r="F11" s="195">
        <f>MIN(D20:D100)</f>
        <v>39.51</v>
      </c>
      <c r="G11" s="192">
        <f>AVERAGE(D20:D100)</f>
        <v>40.698108108108123</v>
      </c>
      <c r="H11" s="51">
        <v>0</v>
      </c>
      <c r="I11" s="52">
        <f>G11-F11</f>
        <v>1.1881081081081248</v>
      </c>
      <c r="J11" s="53">
        <v>4.207175925925926E-2</v>
      </c>
      <c r="K11" s="53">
        <f>J11-J10</f>
        <v>1.9039351851851856E-2</v>
      </c>
      <c r="L11" s="53">
        <f>K11</f>
        <v>1.9039351851851856E-2</v>
      </c>
      <c r="M11" s="55" t="s">
        <v>147</v>
      </c>
      <c r="N11" s="56">
        <v>50</v>
      </c>
      <c r="O11" s="164" t="s">
        <v>115</v>
      </c>
      <c r="P11" s="58"/>
    </row>
    <row r="12" spans="1:16" s="3" customFormat="1" ht="30" customHeight="1" x14ac:dyDescent="0.25">
      <c r="A12" s="46">
        <v>3</v>
      </c>
      <c r="B12" s="47" t="s">
        <v>102</v>
      </c>
      <c r="C12" s="59">
        <v>7</v>
      </c>
      <c r="D12" s="48">
        <v>128</v>
      </c>
      <c r="E12" s="49">
        <f>D12-D11</f>
        <v>41</v>
      </c>
      <c r="F12" s="193">
        <f>MIN(E20:E100)</f>
        <v>39.89</v>
      </c>
      <c r="G12" s="50">
        <f>AVERAGE(E20:E100)</f>
        <v>40.6265</v>
      </c>
      <c r="H12" s="51">
        <v>2</v>
      </c>
      <c r="I12" s="52">
        <f>G12-F12</f>
        <v>0.73649999999999949</v>
      </c>
      <c r="J12" s="53">
        <v>6.3020833333333331E-2</v>
      </c>
      <c r="K12" s="53">
        <f>J12-J11</f>
        <v>2.0949074074074071E-2</v>
      </c>
      <c r="L12" s="54">
        <f>K12+K10</f>
        <v>4.3981481481481476E-2</v>
      </c>
      <c r="M12" s="55" t="s">
        <v>148</v>
      </c>
      <c r="N12" s="56"/>
      <c r="O12" s="20"/>
    </row>
    <row r="13" spans="1:16" s="3" customFormat="1" ht="30" customHeight="1" thickBot="1" x14ac:dyDescent="0.3">
      <c r="A13" s="60" t="s">
        <v>59</v>
      </c>
      <c r="B13" s="61" t="s">
        <v>101</v>
      </c>
      <c r="C13" s="62">
        <v>3</v>
      </c>
      <c r="D13" s="62">
        <v>170</v>
      </c>
      <c r="E13" s="49">
        <f>D13-D12</f>
        <v>42</v>
      </c>
      <c r="F13" s="197">
        <f>MIN(F20:F100)</f>
        <v>39.979999999999997</v>
      </c>
      <c r="G13" s="198">
        <f>AVERAGE(F20:F100)</f>
        <v>40.715853658536588</v>
      </c>
      <c r="H13" s="199">
        <v>3</v>
      </c>
      <c r="I13" s="63">
        <f>G13-F13</f>
        <v>0.73585365853659113</v>
      </c>
      <c r="J13" s="64">
        <v>8.3888888888888888E-2</v>
      </c>
      <c r="K13" s="65">
        <f>J13-J12</f>
        <v>2.0868055555555556E-2</v>
      </c>
      <c r="L13" s="64">
        <f>K13+K11</f>
        <v>3.9907407407407412E-2</v>
      </c>
      <c r="M13" s="55"/>
      <c r="N13" s="56"/>
    </row>
    <row r="14" spans="1:16" s="3" customFormat="1" ht="30" customHeight="1" x14ac:dyDescent="0.25">
      <c r="A14" s="66"/>
      <c r="B14" s="67"/>
      <c r="C14" s="68"/>
      <c r="D14" s="68"/>
      <c r="E14" s="68"/>
      <c r="F14" s="200">
        <f>AVERAGE(F10,F12)</f>
        <v>39.674999999999997</v>
      </c>
      <c r="G14" s="201">
        <f>AVERAGE(G10,G12)</f>
        <v>40.524372448979591</v>
      </c>
      <c r="H14" s="201" t="s">
        <v>109</v>
      </c>
      <c r="I14" s="69">
        <f>AVERAGE(I10,I12)</f>
        <v>0.84937244897959374</v>
      </c>
      <c r="J14" s="68"/>
      <c r="K14" s="68"/>
      <c r="L14" s="68"/>
      <c r="M14" s="70"/>
      <c r="N14" s="70"/>
    </row>
    <row r="15" spans="1:16" ht="27.75" customHeight="1" x14ac:dyDescent="0.25">
      <c r="A15" s="71"/>
      <c r="B15" s="71"/>
      <c r="C15" s="71"/>
      <c r="D15" s="72"/>
      <c r="E15" s="73"/>
      <c r="F15" s="74">
        <f>AVERAGE(F11,F13)</f>
        <v>39.744999999999997</v>
      </c>
      <c r="G15" s="75">
        <f>AVERAGE(G11,G13)</f>
        <v>40.706980883322359</v>
      </c>
      <c r="H15" s="75" t="s">
        <v>110</v>
      </c>
      <c r="I15" s="76">
        <f>AVERAGE(I11,I13)</f>
        <v>0.96198088332235798</v>
      </c>
      <c r="J15" s="73"/>
      <c r="K15" s="73" t="s">
        <v>29</v>
      </c>
      <c r="L15" s="73"/>
      <c r="M15" s="70"/>
      <c r="N15" s="70"/>
    </row>
    <row r="16" spans="1:16" ht="30" customHeight="1" thickBot="1" x14ac:dyDescent="0.3">
      <c r="A16" s="77"/>
      <c r="B16" s="77"/>
      <c r="C16" s="77"/>
      <c r="D16" s="73"/>
      <c r="E16" s="73"/>
      <c r="F16" s="78">
        <f>AVERAGE(F10:F13)</f>
        <v>39.71</v>
      </c>
      <c r="G16" s="79">
        <f>AVERAGE(G10:G13)</f>
        <v>40.615676666150975</v>
      </c>
      <c r="H16" s="80"/>
      <c r="I16" s="81">
        <f>AVERAGE(I10:I13)</f>
        <v>0.90567666615097586</v>
      </c>
      <c r="J16" s="73"/>
      <c r="K16" s="73"/>
      <c r="L16" s="73"/>
      <c r="M16" s="77"/>
      <c r="N16" s="77"/>
    </row>
    <row r="19" spans="2:14" ht="15.75" thickBot="1" x14ac:dyDescent="0.3">
      <c r="B19" s="215"/>
      <c r="C19" s="211" t="str">
        <f>B10</f>
        <v>Доценко Анатолий</v>
      </c>
      <c r="D19" s="211" t="str">
        <f>B11</f>
        <v>Седнин Роман</v>
      </c>
      <c r="E19" s="214" t="str">
        <f>B12</f>
        <v>Доценко Анатолий</v>
      </c>
      <c r="F19" s="211" t="str">
        <f>B13</f>
        <v>Седнин Роман</v>
      </c>
      <c r="M19" s="2"/>
      <c r="N19" s="2"/>
    </row>
    <row r="20" spans="2:14" x14ac:dyDescent="0.25">
      <c r="B20" s="1">
        <v>1</v>
      </c>
      <c r="C20" s="227">
        <v>45.38</v>
      </c>
      <c r="D20" s="218">
        <v>40.74</v>
      </c>
      <c r="E20" s="218">
        <v>42.21</v>
      </c>
      <c r="F20" s="219">
        <v>40.28</v>
      </c>
      <c r="M20" s="3"/>
      <c r="N20" s="3"/>
    </row>
    <row r="21" spans="2:14" x14ac:dyDescent="0.25">
      <c r="B21" s="1">
        <v>2</v>
      </c>
      <c r="C21" s="228">
        <v>41.4</v>
      </c>
      <c r="D21" s="221">
        <v>41.59</v>
      </c>
      <c r="E21" s="221">
        <v>41.28</v>
      </c>
      <c r="F21" s="222">
        <v>40.659999999999997</v>
      </c>
      <c r="M21" s="3"/>
      <c r="N21" s="3"/>
    </row>
    <row r="22" spans="2:14" x14ac:dyDescent="0.25">
      <c r="B22" s="1">
        <v>3</v>
      </c>
      <c r="C22" s="228">
        <v>44</v>
      </c>
      <c r="D22" s="221">
        <v>40.36</v>
      </c>
      <c r="E22" s="221">
        <v>40.28</v>
      </c>
      <c r="F22" s="222">
        <v>40.57</v>
      </c>
      <c r="M22" s="3"/>
      <c r="N22" s="3"/>
    </row>
    <row r="23" spans="2:14" x14ac:dyDescent="0.25">
      <c r="B23" s="1">
        <v>4</v>
      </c>
      <c r="C23" s="228">
        <v>41.21</v>
      </c>
      <c r="D23" s="221">
        <v>40.64</v>
      </c>
      <c r="E23" s="221">
        <v>40.340000000000003</v>
      </c>
      <c r="F23" s="222">
        <v>41.73</v>
      </c>
    </row>
    <row r="24" spans="2:14" x14ac:dyDescent="0.25">
      <c r="B24" s="1">
        <v>5</v>
      </c>
      <c r="C24" s="228">
        <v>40.24</v>
      </c>
      <c r="D24" s="221">
        <v>41.35</v>
      </c>
      <c r="E24" s="221">
        <v>41.23</v>
      </c>
      <c r="F24" s="222">
        <v>40.32</v>
      </c>
    </row>
    <row r="25" spans="2:14" x14ac:dyDescent="0.25">
      <c r="B25" s="1">
        <v>6</v>
      </c>
      <c r="C25" s="228">
        <v>39.68</v>
      </c>
      <c r="D25" s="221">
        <v>40.520000000000003</v>
      </c>
      <c r="E25" s="221">
        <v>40.56</v>
      </c>
      <c r="F25" s="222">
        <v>41.09</v>
      </c>
    </row>
    <row r="26" spans="2:14" x14ac:dyDescent="0.25">
      <c r="B26" s="1">
        <v>7</v>
      </c>
      <c r="C26" s="228">
        <v>40.17</v>
      </c>
      <c r="D26" s="221">
        <v>40.130000000000003</v>
      </c>
      <c r="E26" s="221">
        <v>40.299999999999997</v>
      </c>
      <c r="F26" s="222">
        <v>40.97</v>
      </c>
    </row>
    <row r="27" spans="2:14" x14ac:dyDescent="0.25">
      <c r="B27" s="1">
        <v>8</v>
      </c>
      <c r="C27" s="228">
        <v>39.590000000000003</v>
      </c>
      <c r="D27" s="221">
        <v>39.93</v>
      </c>
      <c r="E27" s="221">
        <v>40.119999999999997</v>
      </c>
      <c r="F27" s="222">
        <v>40.659999999999997</v>
      </c>
    </row>
    <row r="28" spans="2:14" x14ac:dyDescent="0.25">
      <c r="B28" s="1">
        <v>9</v>
      </c>
      <c r="C28" s="228">
        <v>41.9</v>
      </c>
      <c r="D28" s="221">
        <v>41.42</v>
      </c>
      <c r="E28" s="221">
        <v>40.44</v>
      </c>
      <c r="F28" s="222">
        <v>40.130000000000003</v>
      </c>
    </row>
    <row r="29" spans="2:14" x14ac:dyDescent="0.25">
      <c r="B29" s="1">
        <v>10</v>
      </c>
      <c r="C29" s="228">
        <v>40.08</v>
      </c>
      <c r="D29" s="221">
        <v>41.06</v>
      </c>
      <c r="E29" s="221">
        <v>40.5</v>
      </c>
      <c r="F29" s="222">
        <v>40.39</v>
      </c>
    </row>
    <row r="30" spans="2:14" x14ac:dyDescent="0.25">
      <c r="B30" s="1">
        <v>11</v>
      </c>
      <c r="C30" s="228">
        <v>39.700000000000003</v>
      </c>
      <c r="D30" s="221">
        <v>39.770000000000003</v>
      </c>
      <c r="E30" s="221">
        <v>40.56</v>
      </c>
      <c r="F30" s="222">
        <v>40.82</v>
      </c>
    </row>
    <row r="31" spans="2:14" x14ac:dyDescent="0.25">
      <c r="B31" s="1">
        <v>12</v>
      </c>
      <c r="C31" s="228">
        <v>40.11</v>
      </c>
      <c r="D31" s="221">
        <v>39.880000000000003</v>
      </c>
      <c r="E31" s="221">
        <v>41.23</v>
      </c>
      <c r="F31" s="222">
        <v>40.07</v>
      </c>
    </row>
    <row r="32" spans="2:14" x14ac:dyDescent="0.25">
      <c r="B32" s="1">
        <v>13</v>
      </c>
      <c r="C32" s="228">
        <v>40</v>
      </c>
      <c r="D32" s="221">
        <v>40.92</v>
      </c>
      <c r="E32" s="221">
        <v>40.19</v>
      </c>
      <c r="F32" s="222">
        <v>40</v>
      </c>
    </row>
    <row r="33" spans="2:6" x14ac:dyDescent="0.25">
      <c r="B33" s="1">
        <v>14</v>
      </c>
      <c r="C33" s="228">
        <v>40.28</v>
      </c>
      <c r="D33" s="221">
        <v>39.51</v>
      </c>
      <c r="E33" s="221">
        <v>40.15</v>
      </c>
      <c r="F33" s="222">
        <v>40.159999999999997</v>
      </c>
    </row>
    <row r="34" spans="2:6" x14ac:dyDescent="0.25">
      <c r="B34" s="1">
        <v>15</v>
      </c>
      <c r="C34" s="228">
        <v>41.06</v>
      </c>
      <c r="D34" s="221">
        <v>40.06</v>
      </c>
      <c r="E34" s="221">
        <v>43.24</v>
      </c>
      <c r="F34" s="222">
        <v>40.11</v>
      </c>
    </row>
    <row r="35" spans="2:6" x14ac:dyDescent="0.25">
      <c r="B35" s="1">
        <v>16</v>
      </c>
      <c r="C35" s="228">
        <v>41.55</v>
      </c>
      <c r="D35" s="221">
        <v>40.450000000000003</v>
      </c>
      <c r="E35" s="221">
        <v>40.42</v>
      </c>
      <c r="F35" s="222">
        <v>40.33</v>
      </c>
    </row>
    <row r="36" spans="2:6" x14ac:dyDescent="0.25">
      <c r="B36" s="1">
        <v>17</v>
      </c>
      <c r="C36" s="228">
        <v>40.65</v>
      </c>
      <c r="D36" s="221">
        <v>41.21</v>
      </c>
      <c r="E36" s="221">
        <v>40.97</v>
      </c>
      <c r="F36" s="222">
        <v>40.04</v>
      </c>
    </row>
    <row r="37" spans="2:6" x14ac:dyDescent="0.25">
      <c r="B37" s="1">
        <v>18</v>
      </c>
      <c r="C37" s="228">
        <v>40.98</v>
      </c>
      <c r="D37" s="221">
        <v>39.96</v>
      </c>
      <c r="E37" s="221">
        <v>40.58</v>
      </c>
      <c r="F37" s="222">
        <v>40.450000000000003</v>
      </c>
    </row>
    <row r="38" spans="2:6" x14ac:dyDescent="0.25">
      <c r="B38" s="1">
        <v>19</v>
      </c>
      <c r="C38" s="228">
        <v>39.799999999999997</v>
      </c>
      <c r="D38" s="221">
        <v>41.53</v>
      </c>
      <c r="E38" s="221">
        <v>41.36</v>
      </c>
      <c r="F38" s="222">
        <v>40.67</v>
      </c>
    </row>
    <row r="39" spans="2:6" x14ac:dyDescent="0.25">
      <c r="B39" s="1">
        <v>20</v>
      </c>
      <c r="C39" s="228">
        <v>39.950000000000003</v>
      </c>
      <c r="D39" s="221">
        <v>41.74</v>
      </c>
      <c r="E39" s="221">
        <v>40.68</v>
      </c>
      <c r="F39" s="222">
        <v>40.94</v>
      </c>
    </row>
    <row r="40" spans="2:6" x14ac:dyDescent="0.25">
      <c r="B40" s="1">
        <v>21</v>
      </c>
      <c r="C40" s="228">
        <v>39.46</v>
      </c>
      <c r="D40" s="221">
        <v>40.14</v>
      </c>
      <c r="E40" s="221">
        <v>40.51</v>
      </c>
      <c r="F40" s="222">
        <v>40.46</v>
      </c>
    </row>
    <row r="41" spans="2:6" x14ac:dyDescent="0.25">
      <c r="B41" s="1">
        <v>22</v>
      </c>
      <c r="C41" s="228">
        <v>41.55</v>
      </c>
      <c r="D41" s="221">
        <v>40.31</v>
      </c>
      <c r="E41" s="221">
        <v>40.22</v>
      </c>
      <c r="F41" s="222">
        <v>40.61</v>
      </c>
    </row>
    <row r="42" spans="2:6" x14ac:dyDescent="0.25">
      <c r="B42" s="1">
        <v>23</v>
      </c>
      <c r="C42" s="228">
        <v>40.520000000000003</v>
      </c>
      <c r="D42" s="221">
        <v>42</v>
      </c>
      <c r="E42" s="221">
        <v>41.44</v>
      </c>
      <c r="F42" s="222">
        <v>40.85</v>
      </c>
    </row>
    <row r="43" spans="2:6" x14ac:dyDescent="0.25">
      <c r="B43" s="1">
        <v>24</v>
      </c>
      <c r="C43" s="228">
        <v>40.15</v>
      </c>
      <c r="D43" s="221">
        <v>42.59</v>
      </c>
      <c r="E43" s="221">
        <v>40.33</v>
      </c>
      <c r="F43" s="222">
        <v>41.89</v>
      </c>
    </row>
    <row r="44" spans="2:6" x14ac:dyDescent="0.25">
      <c r="B44" s="1">
        <v>25</v>
      </c>
      <c r="C44" s="228">
        <v>40.17</v>
      </c>
      <c r="D44" s="221">
        <v>40.33</v>
      </c>
      <c r="E44" s="221">
        <v>40.44</v>
      </c>
      <c r="F44" s="222">
        <v>40.340000000000003</v>
      </c>
    </row>
    <row r="45" spans="2:6" x14ac:dyDescent="0.25">
      <c r="B45" s="1">
        <v>26</v>
      </c>
      <c r="C45" s="228">
        <v>40.11</v>
      </c>
      <c r="D45" s="221">
        <v>40.729999999999997</v>
      </c>
      <c r="E45" s="221">
        <v>40.659999999999997</v>
      </c>
      <c r="F45" s="222">
        <v>40.520000000000003</v>
      </c>
    </row>
    <row r="46" spans="2:6" x14ac:dyDescent="0.25">
      <c r="B46" s="1">
        <v>27</v>
      </c>
      <c r="C46" s="228">
        <v>41.34</v>
      </c>
      <c r="D46" s="221">
        <v>40.42</v>
      </c>
      <c r="E46" s="221">
        <v>40.380000000000003</v>
      </c>
      <c r="F46" s="222">
        <v>40.69</v>
      </c>
    </row>
    <row r="47" spans="2:6" x14ac:dyDescent="0.25">
      <c r="B47" s="1">
        <v>28</v>
      </c>
      <c r="C47" s="228">
        <v>40.020000000000003</v>
      </c>
      <c r="D47" s="221">
        <v>40.9</v>
      </c>
      <c r="E47" s="221">
        <v>40.590000000000003</v>
      </c>
      <c r="F47" s="222">
        <v>41.43</v>
      </c>
    </row>
    <row r="48" spans="2:6" x14ac:dyDescent="0.25">
      <c r="B48" s="1">
        <v>29</v>
      </c>
      <c r="C48" s="228">
        <v>40.78</v>
      </c>
      <c r="D48" s="221">
        <v>40.71</v>
      </c>
      <c r="E48" s="221">
        <v>39.979999999999997</v>
      </c>
      <c r="F48" s="222">
        <v>41.74</v>
      </c>
    </row>
    <row r="49" spans="2:6" x14ac:dyDescent="0.25">
      <c r="B49" s="1">
        <v>30</v>
      </c>
      <c r="C49" s="228">
        <v>40.68</v>
      </c>
      <c r="D49" s="221">
        <v>40.17</v>
      </c>
      <c r="E49" s="221">
        <v>40.369999999999997</v>
      </c>
      <c r="F49" s="222">
        <v>41.26</v>
      </c>
    </row>
    <row r="50" spans="2:6" x14ac:dyDescent="0.25">
      <c r="B50" s="1">
        <v>31</v>
      </c>
      <c r="C50" s="228">
        <v>40.17</v>
      </c>
      <c r="D50" s="221">
        <v>40.450000000000003</v>
      </c>
      <c r="E50" s="221">
        <v>40.46</v>
      </c>
      <c r="F50" s="222">
        <v>40.47</v>
      </c>
    </row>
    <row r="51" spans="2:6" x14ac:dyDescent="0.25">
      <c r="B51" s="1">
        <v>32</v>
      </c>
      <c r="C51" s="228">
        <v>39.64</v>
      </c>
      <c r="D51" s="221">
        <v>40.299999999999997</v>
      </c>
      <c r="E51" s="221">
        <v>40.26</v>
      </c>
      <c r="F51" s="222">
        <v>40.32</v>
      </c>
    </row>
    <row r="52" spans="2:6" x14ac:dyDescent="0.25">
      <c r="B52" s="1">
        <v>33</v>
      </c>
      <c r="C52" s="228">
        <v>39.89</v>
      </c>
      <c r="D52" s="221">
        <v>40.46</v>
      </c>
      <c r="E52" s="221">
        <v>40.24</v>
      </c>
      <c r="F52" s="222">
        <v>41.72</v>
      </c>
    </row>
    <row r="53" spans="2:6" x14ac:dyDescent="0.25">
      <c r="B53" s="1">
        <v>34</v>
      </c>
      <c r="C53" s="228">
        <v>39.880000000000003</v>
      </c>
      <c r="D53" s="221">
        <v>40.47</v>
      </c>
      <c r="E53" s="221">
        <v>40.31</v>
      </c>
      <c r="F53" s="222">
        <v>40.61</v>
      </c>
    </row>
    <row r="54" spans="2:6" x14ac:dyDescent="0.25">
      <c r="B54" s="1">
        <v>35</v>
      </c>
      <c r="C54" s="228">
        <v>39.619999999999997</v>
      </c>
      <c r="D54" s="221">
        <v>41.64</v>
      </c>
      <c r="E54" s="221">
        <v>40.29</v>
      </c>
      <c r="F54" s="222">
        <v>39.979999999999997</v>
      </c>
    </row>
    <row r="55" spans="2:6" x14ac:dyDescent="0.25">
      <c r="B55" s="1">
        <v>36</v>
      </c>
      <c r="C55" s="228">
        <v>39.5</v>
      </c>
      <c r="D55" s="221">
        <v>40.36</v>
      </c>
      <c r="E55" s="221">
        <v>40.729999999999997</v>
      </c>
      <c r="F55" s="222">
        <v>41.19</v>
      </c>
    </row>
    <row r="56" spans="2:6" x14ac:dyDescent="0.25">
      <c r="B56" s="1">
        <v>37</v>
      </c>
      <c r="C56" s="228">
        <v>39.770000000000003</v>
      </c>
      <c r="D56" s="221">
        <v>41.08</v>
      </c>
      <c r="E56" s="221">
        <v>39.89</v>
      </c>
      <c r="F56" s="222">
        <v>40.549999999999997</v>
      </c>
    </row>
    <row r="57" spans="2:6" x14ac:dyDescent="0.25">
      <c r="B57" s="1">
        <v>38</v>
      </c>
      <c r="C57" s="228">
        <v>40.24</v>
      </c>
      <c r="D57" s="221"/>
      <c r="E57" s="221">
        <v>39.950000000000003</v>
      </c>
      <c r="F57" s="222">
        <v>40.89</v>
      </c>
    </row>
    <row r="58" spans="2:6" x14ac:dyDescent="0.25">
      <c r="B58" s="1">
        <v>39</v>
      </c>
      <c r="C58" s="228">
        <v>40.42</v>
      </c>
      <c r="D58" s="221"/>
      <c r="E58" s="221">
        <v>40.6</v>
      </c>
      <c r="F58" s="222">
        <v>42.03</v>
      </c>
    </row>
    <row r="59" spans="2:6" x14ac:dyDescent="0.25">
      <c r="B59" s="1">
        <v>40</v>
      </c>
      <c r="C59" s="228">
        <v>39.93</v>
      </c>
      <c r="D59" s="221"/>
      <c r="E59" s="221">
        <v>40.770000000000003</v>
      </c>
      <c r="F59" s="222">
        <v>40.659999999999997</v>
      </c>
    </row>
    <row r="60" spans="2:6" x14ac:dyDescent="0.25">
      <c r="B60" s="1">
        <v>41</v>
      </c>
      <c r="C60" s="228">
        <v>39.96</v>
      </c>
      <c r="D60" s="221"/>
      <c r="E60" s="221"/>
      <c r="F60" s="222">
        <v>40.75</v>
      </c>
    </row>
    <row r="61" spans="2:6" x14ac:dyDescent="0.25">
      <c r="B61" s="1">
        <v>42</v>
      </c>
      <c r="C61" s="228">
        <v>39.74</v>
      </c>
      <c r="D61" s="221"/>
      <c r="E61" s="221"/>
      <c r="F61" s="222"/>
    </row>
    <row r="62" spans="2:6" x14ac:dyDescent="0.25">
      <c r="B62" s="1">
        <v>43</v>
      </c>
      <c r="C62" s="228">
        <v>39.9</v>
      </c>
      <c r="D62" s="221"/>
      <c r="E62" s="221"/>
      <c r="F62" s="222"/>
    </row>
    <row r="63" spans="2:6" x14ac:dyDescent="0.25">
      <c r="B63" s="1">
        <v>44</v>
      </c>
      <c r="C63" s="228">
        <v>39.9</v>
      </c>
      <c r="D63" s="221"/>
      <c r="E63" s="221"/>
      <c r="F63" s="222"/>
    </row>
    <row r="64" spans="2:6" x14ac:dyDescent="0.25">
      <c r="B64" s="1">
        <v>45</v>
      </c>
      <c r="C64" s="228">
        <v>39.950000000000003</v>
      </c>
      <c r="D64" s="221"/>
      <c r="E64" s="221"/>
      <c r="F64" s="222"/>
    </row>
    <row r="65" spans="2:6" x14ac:dyDescent="0.25">
      <c r="B65" s="1">
        <v>46</v>
      </c>
      <c r="C65" s="228">
        <v>39.590000000000003</v>
      </c>
      <c r="D65" s="221"/>
      <c r="E65" s="221"/>
      <c r="F65" s="222"/>
    </row>
    <row r="66" spans="2:6" x14ac:dyDescent="0.25">
      <c r="B66" s="1">
        <v>47</v>
      </c>
      <c r="C66" s="228">
        <v>39.85</v>
      </c>
      <c r="D66" s="221"/>
      <c r="E66" s="221"/>
      <c r="F66" s="222"/>
    </row>
    <row r="67" spans="2:6" x14ac:dyDescent="0.25">
      <c r="B67" s="1">
        <v>48</v>
      </c>
      <c r="C67" s="228">
        <v>39.99</v>
      </c>
      <c r="D67" s="221"/>
      <c r="E67" s="221"/>
      <c r="F67" s="222"/>
    </row>
    <row r="68" spans="2:6" x14ac:dyDescent="0.25">
      <c r="B68" s="1">
        <v>49</v>
      </c>
      <c r="C68" s="228">
        <v>40.24</v>
      </c>
      <c r="D68" s="221"/>
      <c r="E68" s="221"/>
      <c r="F68" s="222"/>
    </row>
    <row r="69" spans="2:6" x14ac:dyDescent="0.25">
      <c r="B69" s="1">
        <v>50</v>
      </c>
      <c r="C69" s="228"/>
      <c r="D69" s="221"/>
      <c r="E69" s="221"/>
      <c r="F69" s="222"/>
    </row>
    <row r="70" spans="2:6" x14ac:dyDescent="0.25">
      <c r="B70" s="1">
        <v>51</v>
      </c>
      <c r="C70" s="228"/>
      <c r="D70" s="221"/>
      <c r="E70" s="221"/>
      <c r="F70" s="222"/>
    </row>
    <row r="71" spans="2:6" x14ac:dyDescent="0.25">
      <c r="B71" s="1">
        <v>52</v>
      </c>
      <c r="C71" s="228"/>
      <c r="D71" s="221"/>
      <c r="E71" s="221"/>
      <c r="F71" s="222"/>
    </row>
    <row r="72" spans="2:6" x14ac:dyDescent="0.25">
      <c r="B72" s="1">
        <v>53</v>
      </c>
      <c r="C72" s="228"/>
      <c r="D72" s="221"/>
      <c r="E72" s="221"/>
      <c r="F72" s="222"/>
    </row>
    <row r="73" spans="2:6" x14ac:dyDescent="0.25">
      <c r="B73" s="1">
        <v>54</v>
      </c>
      <c r="C73" s="228"/>
      <c r="D73" s="221"/>
      <c r="E73" s="221"/>
      <c r="F73" s="222"/>
    </row>
    <row r="74" spans="2:6" x14ac:dyDescent="0.25">
      <c r="B74" s="1">
        <v>55</v>
      </c>
      <c r="C74" s="228"/>
      <c r="D74" s="221"/>
      <c r="E74" s="221"/>
      <c r="F74" s="222"/>
    </row>
    <row r="75" spans="2:6" x14ac:dyDescent="0.25">
      <c r="B75" s="1">
        <v>56</v>
      </c>
      <c r="C75" s="228"/>
      <c r="D75" s="221"/>
      <c r="E75" s="221"/>
      <c r="F75" s="222"/>
    </row>
    <row r="76" spans="2:6" x14ac:dyDescent="0.25">
      <c r="B76" s="1">
        <v>57</v>
      </c>
      <c r="C76" s="228"/>
      <c r="D76" s="221"/>
      <c r="E76" s="221"/>
      <c r="F76" s="222"/>
    </row>
    <row r="77" spans="2:6" x14ac:dyDescent="0.25">
      <c r="B77" s="1">
        <v>58</v>
      </c>
      <c r="C77" s="228"/>
      <c r="D77" s="221"/>
      <c r="E77" s="221"/>
      <c r="F77" s="222"/>
    </row>
    <row r="78" spans="2:6" x14ac:dyDescent="0.25">
      <c r="B78" s="1">
        <v>59</v>
      </c>
      <c r="C78" s="228"/>
      <c r="D78" s="221"/>
      <c r="E78" s="221"/>
      <c r="F78" s="222"/>
    </row>
    <row r="79" spans="2:6" x14ac:dyDescent="0.25">
      <c r="B79" s="1">
        <v>60</v>
      </c>
      <c r="C79" s="228"/>
      <c r="D79" s="221"/>
      <c r="E79" s="221"/>
      <c r="F79" s="222"/>
    </row>
    <row r="80" spans="2:6" x14ac:dyDescent="0.25">
      <c r="B80" s="1">
        <v>61</v>
      </c>
      <c r="C80" s="228"/>
      <c r="D80" s="221"/>
      <c r="E80" s="221"/>
      <c r="F80" s="222"/>
    </row>
    <row r="81" spans="2:6" x14ac:dyDescent="0.25">
      <c r="B81" s="1">
        <v>62</v>
      </c>
      <c r="C81" s="228"/>
      <c r="D81" s="221"/>
      <c r="E81" s="221"/>
      <c r="F81" s="222"/>
    </row>
    <row r="82" spans="2:6" x14ac:dyDescent="0.25">
      <c r="B82" s="1">
        <v>63</v>
      </c>
      <c r="C82" s="228"/>
      <c r="D82" s="221"/>
      <c r="E82" s="221"/>
      <c r="F82" s="222"/>
    </row>
    <row r="83" spans="2:6" x14ac:dyDescent="0.25">
      <c r="B83" s="1">
        <v>64</v>
      </c>
      <c r="C83" s="228"/>
      <c r="D83" s="221"/>
      <c r="E83" s="221"/>
      <c r="F83" s="222"/>
    </row>
    <row r="84" spans="2:6" x14ac:dyDescent="0.25">
      <c r="B84" s="1">
        <v>65</v>
      </c>
      <c r="C84" s="228"/>
      <c r="D84" s="221"/>
      <c r="E84" s="221"/>
      <c r="F84" s="222"/>
    </row>
    <row r="85" spans="2:6" ht="15.75" thickBot="1" x14ac:dyDescent="0.3">
      <c r="B85" s="1">
        <v>66</v>
      </c>
      <c r="C85" s="229"/>
      <c r="D85" s="225"/>
      <c r="E85" s="225"/>
      <c r="F85" s="22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5"/>
  <sheetViews>
    <sheetView zoomScale="75" zoomScaleNormal="75" workbookViewId="0">
      <selection activeCell="F54" sqref="F5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123" t="s">
        <v>60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</row>
    <row r="5" spans="1:16" ht="7.5" customHeight="1" x14ac:dyDescent="0.25"/>
    <row r="6" spans="1:16" ht="17.25" x14ac:dyDescent="0.3">
      <c r="A6" s="88" t="s">
        <v>137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</row>
    <row r="7" spans="1:16" ht="7.5" customHeight="1" x14ac:dyDescent="0.25"/>
    <row r="8" spans="1:16" s="2" customFormat="1" ht="20.25" customHeight="1" x14ac:dyDescent="0.25">
      <c r="A8" s="124" t="s">
        <v>45</v>
      </c>
      <c r="B8" s="125" t="s">
        <v>13</v>
      </c>
      <c r="C8" s="126" t="s">
        <v>18</v>
      </c>
      <c r="D8" s="125" t="s">
        <v>46</v>
      </c>
      <c r="E8" s="128" t="s">
        <v>47</v>
      </c>
      <c r="F8" s="130" t="s">
        <v>48</v>
      </c>
      <c r="G8" s="131"/>
      <c r="H8" s="131"/>
      <c r="I8" s="132"/>
      <c r="J8" s="133" t="s">
        <v>49</v>
      </c>
      <c r="K8" s="124" t="s">
        <v>50</v>
      </c>
      <c r="L8" s="124"/>
      <c r="M8" s="41"/>
      <c r="N8" s="41"/>
    </row>
    <row r="9" spans="1:16" s="2" customFormat="1" ht="27.75" customHeight="1" x14ac:dyDescent="0.25">
      <c r="A9" s="124"/>
      <c r="B9" s="125"/>
      <c r="C9" s="127"/>
      <c r="D9" s="125"/>
      <c r="E9" s="129"/>
      <c r="F9" s="42" t="s">
        <v>51</v>
      </c>
      <c r="G9" s="42" t="s">
        <v>52</v>
      </c>
      <c r="H9" s="42" t="s">
        <v>53</v>
      </c>
      <c r="I9" s="43" t="s">
        <v>54</v>
      </c>
      <c r="J9" s="134"/>
      <c r="K9" s="44" t="s">
        <v>55</v>
      </c>
      <c r="L9" s="44" t="s">
        <v>56</v>
      </c>
      <c r="M9" s="45" t="s">
        <v>57</v>
      </c>
      <c r="N9" s="45" t="s">
        <v>58</v>
      </c>
    </row>
    <row r="10" spans="1:16" s="3" customFormat="1" ht="30" customHeight="1" thickBot="1" x14ac:dyDescent="0.3">
      <c r="A10" s="46">
        <v>1</v>
      </c>
      <c r="B10" s="47" t="s">
        <v>75</v>
      </c>
      <c r="C10" s="48">
        <v>9</v>
      </c>
      <c r="D10" s="48">
        <v>22</v>
      </c>
      <c r="E10" s="49">
        <f>D10</f>
        <v>22</v>
      </c>
      <c r="F10" s="197">
        <f>MIN(C20:C100)</f>
        <v>39.78</v>
      </c>
      <c r="G10" s="50">
        <f>AVERAGE(C20:C100)</f>
        <v>40.533181818181824</v>
      </c>
      <c r="H10" s="51">
        <v>4</v>
      </c>
      <c r="I10" s="52">
        <f>G10-F10</f>
        <v>0.75318181818182239</v>
      </c>
      <c r="J10" s="163">
        <v>1.037037037037037E-2</v>
      </c>
      <c r="K10" s="53">
        <f>J10</f>
        <v>1.037037037037037E-2</v>
      </c>
      <c r="L10" s="54">
        <f>K10</f>
        <v>1.037037037037037E-2</v>
      </c>
      <c r="M10" s="55" t="s">
        <v>177</v>
      </c>
      <c r="N10" s="56">
        <v>5</v>
      </c>
      <c r="O10" s="164" t="s">
        <v>106</v>
      </c>
      <c r="P10" s="58"/>
    </row>
    <row r="11" spans="1:16" s="3" customFormat="1" ht="30" customHeight="1" thickBot="1" x14ac:dyDescent="0.3">
      <c r="A11" s="46">
        <v>2</v>
      </c>
      <c r="B11" s="47" t="s">
        <v>74</v>
      </c>
      <c r="C11" s="48">
        <v>21</v>
      </c>
      <c r="D11" s="48">
        <f>38+8+3</f>
        <v>49</v>
      </c>
      <c r="E11" s="49">
        <f>D11-D10</f>
        <v>27</v>
      </c>
      <c r="F11" s="195">
        <f>MIN(D20:D100)</f>
        <v>38.99</v>
      </c>
      <c r="G11" s="192">
        <f>AVERAGE(D20:D100)</f>
        <v>39.328695652173913</v>
      </c>
      <c r="H11" s="51">
        <v>2</v>
      </c>
      <c r="I11" s="52">
        <f>G11-F11</f>
        <v>0.33869565217391084</v>
      </c>
      <c r="J11" s="53">
        <v>2.326388888888889E-2</v>
      </c>
      <c r="K11" s="53">
        <f>J11-J10</f>
        <v>1.2893518518518519E-2</v>
      </c>
      <c r="L11" s="53">
        <f>K11</f>
        <v>1.2893518518518519E-2</v>
      </c>
      <c r="M11" s="55" t="s">
        <v>178</v>
      </c>
      <c r="N11" s="56"/>
      <c r="O11" s="57"/>
      <c r="P11" s="58"/>
    </row>
    <row r="12" spans="1:16" s="3" customFormat="1" ht="30" customHeight="1" thickBot="1" x14ac:dyDescent="0.3">
      <c r="A12" s="46">
        <v>3</v>
      </c>
      <c r="B12" s="47" t="s">
        <v>75</v>
      </c>
      <c r="C12" s="59">
        <v>13</v>
      </c>
      <c r="D12" s="48">
        <f>38+3+70</f>
        <v>111</v>
      </c>
      <c r="E12" s="49">
        <f>D12-D11</f>
        <v>62</v>
      </c>
      <c r="F12" s="196">
        <f>MIN(E20:E100)</f>
        <v>38.869999999999997</v>
      </c>
      <c r="G12" s="191">
        <f>AVERAGE(E20:E100)</f>
        <v>39.234098360655729</v>
      </c>
      <c r="H12" s="51">
        <v>1</v>
      </c>
      <c r="I12" s="52">
        <f>G12-F12</f>
        <v>0.36409836065573131</v>
      </c>
      <c r="J12" s="53">
        <v>5.2592592592592587E-2</v>
      </c>
      <c r="K12" s="53">
        <f>J12-J11</f>
        <v>2.9328703703703697E-2</v>
      </c>
      <c r="L12" s="54">
        <f>K12+K10</f>
        <v>3.9699074074074067E-2</v>
      </c>
      <c r="M12" s="55" t="s">
        <v>179</v>
      </c>
      <c r="N12" s="56"/>
      <c r="O12" s="165" t="s">
        <v>180</v>
      </c>
    </row>
    <row r="13" spans="1:16" s="3" customFormat="1" ht="30" customHeight="1" thickBot="1" x14ac:dyDescent="0.3">
      <c r="A13" s="60" t="s">
        <v>59</v>
      </c>
      <c r="B13" s="61" t="s">
        <v>74</v>
      </c>
      <c r="C13" s="62">
        <v>2</v>
      </c>
      <c r="D13" s="62">
        <f>41+107</f>
        <v>148</v>
      </c>
      <c r="E13" s="49">
        <f>D13-D12</f>
        <v>37</v>
      </c>
      <c r="F13" s="209">
        <f>MIN(F20:F100)</f>
        <v>39.1</v>
      </c>
      <c r="G13" s="198">
        <f>AVERAGE(F20:F100)</f>
        <v>39.49527777777778</v>
      </c>
      <c r="H13" s="199">
        <v>4</v>
      </c>
      <c r="I13" s="63">
        <f>G13-F13</f>
        <v>0.39527777777777828</v>
      </c>
      <c r="J13" s="210">
        <v>8.3333333333333329E-2</v>
      </c>
      <c r="K13" s="65">
        <f>J13-J12</f>
        <v>3.0740740740740742E-2</v>
      </c>
      <c r="L13" s="64">
        <f>K13+K11</f>
        <v>4.3634259259259262E-2</v>
      </c>
      <c r="M13" s="55"/>
      <c r="N13" s="56" t="s">
        <v>181</v>
      </c>
    </row>
    <row r="14" spans="1:16" s="3" customFormat="1" ht="30" customHeight="1" x14ac:dyDescent="0.25">
      <c r="A14" s="66"/>
      <c r="B14" s="67"/>
      <c r="C14" s="68"/>
      <c r="D14" s="68"/>
      <c r="E14" s="68"/>
      <c r="F14" s="200">
        <f>AVERAGE(F10,F12)</f>
        <v>39.325000000000003</v>
      </c>
      <c r="G14" s="201">
        <f>AVERAGE(G10,G12)</f>
        <v>39.883640089418776</v>
      </c>
      <c r="H14" s="201" t="s">
        <v>117</v>
      </c>
      <c r="I14" s="69">
        <f>AVERAGE(I10,I12)</f>
        <v>0.55864008941877685</v>
      </c>
      <c r="J14" s="68"/>
      <c r="K14" s="68"/>
      <c r="L14" s="68"/>
      <c r="M14" s="70"/>
      <c r="N14" s="70"/>
    </row>
    <row r="15" spans="1:16" ht="27.75" customHeight="1" x14ac:dyDescent="0.25">
      <c r="A15" s="71"/>
      <c r="B15" s="71"/>
      <c r="C15" s="71"/>
      <c r="D15" s="72"/>
      <c r="E15" s="73"/>
      <c r="F15" s="74">
        <f>AVERAGE(F11,F13)</f>
        <v>39.045000000000002</v>
      </c>
      <c r="G15" s="75">
        <f>AVERAGE(G11,G13)</f>
        <v>39.411986714975846</v>
      </c>
      <c r="H15" s="75" t="s">
        <v>124</v>
      </c>
      <c r="I15" s="76">
        <f>AVERAGE(I11,I13)</f>
        <v>0.36698671497584456</v>
      </c>
      <c r="J15" s="73"/>
      <c r="K15" s="73" t="s">
        <v>29</v>
      </c>
      <c r="L15" s="73"/>
      <c r="M15" s="70"/>
      <c r="N15" s="70"/>
    </row>
    <row r="16" spans="1:16" ht="30" customHeight="1" thickBot="1" x14ac:dyDescent="0.3">
      <c r="A16" s="77"/>
      <c r="B16" s="77"/>
      <c r="C16" s="77"/>
      <c r="D16" s="73"/>
      <c r="E16" s="73"/>
      <c r="F16" s="78">
        <f>AVERAGE(F10:F13)</f>
        <v>39.185000000000002</v>
      </c>
      <c r="G16" s="79">
        <f>AVERAGE(G10:G13)</f>
        <v>39.647813402197308</v>
      </c>
      <c r="H16" s="80"/>
      <c r="I16" s="81">
        <f>AVERAGE(I10:I13)</f>
        <v>0.46281340219731071</v>
      </c>
      <c r="J16" s="73"/>
      <c r="K16" s="73"/>
      <c r="L16" s="73"/>
      <c r="M16" s="77"/>
      <c r="N16" s="77"/>
    </row>
    <row r="19" spans="2:14" ht="15.75" thickBot="1" x14ac:dyDescent="0.3">
      <c r="B19" s="215"/>
      <c r="C19" s="211" t="str">
        <f>B10</f>
        <v>Хлопонин Андрей</v>
      </c>
      <c r="D19" s="211" t="str">
        <f>B11</f>
        <v>Онащук Максим</v>
      </c>
      <c r="E19" s="214" t="str">
        <f>B12</f>
        <v>Хлопонин Андрей</v>
      </c>
      <c r="F19" s="211" t="str">
        <f>B13</f>
        <v>Онащук Максим</v>
      </c>
      <c r="M19" s="2"/>
      <c r="N19" s="2"/>
    </row>
    <row r="20" spans="2:14" x14ac:dyDescent="0.25">
      <c r="B20" s="1">
        <v>1</v>
      </c>
      <c r="C20" s="227">
        <v>44.81</v>
      </c>
      <c r="D20" s="218">
        <v>39.83</v>
      </c>
      <c r="E20" s="218">
        <v>39.450000000000003</v>
      </c>
      <c r="F20" s="219">
        <v>39.65</v>
      </c>
      <c r="M20" s="3"/>
      <c r="N20" s="3"/>
    </row>
    <row r="21" spans="2:14" x14ac:dyDescent="0.25">
      <c r="B21" s="1">
        <v>2</v>
      </c>
      <c r="C21" s="228">
        <v>43.33</v>
      </c>
      <c r="D21" s="221">
        <v>39.630000000000003</v>
      </c>
      <c r="E21" s="221">
        <v>39.479999999999997</v>
      </c>
      <c r="F21" s="222">
        <v>39.4</v>
      </c>
      <c r="M21" s="3"/>
      <c r="N21" s="3"/>
    </row>
    <row r="22" spans="2:14" x14ac:dyDescent="0.25">
      <c r="B22" s="1">
        <v>3</v>
      </c>
      <c r="C22" s="228">
        <v>40.11</v>
      </c>
      <c r="D22" s="221">
        <v>39.22</v>
      </c>
      <c r="E22" s="221">
        <v>39.15</v>
      </c>
      <c r="F22" s="222">
        <v>39.18</v>
      </c>
      <c r="M22" s="3"/>
      <c r="N22" s="3"/>
    </row>
    <row r="23" spans="2:14" x14ac:dyDescent="0.25">
      <c r="B23" s="1">
        <v>4</v>
      </c>
      <c r="C23" s="228">
        <v>40.049999999999997</v>
      </c>
      <c r="D23" s="221">
        <v>39.31</v>
      </c>
      <c r="E23" s="221">
        <v>39.07</v>
      </c>
      <c r="F23" s="222">
        <v>39.409999999999997</v>
      </c>
    </row>
    <row r="24" spans="2:14" x14ac:dyDescent="0.25">
      <c r="B24" s="1">
        <v>5</v>
      </c>
      <c r="C24" s="228">
        <v>39.85</v>
      </c>
      <c r="D24" s="221">
        <v>39.200000000000003</v>
      </c>
      <c r="E24" s="221">
        <v>39.229999999999997</v>
      </c>
      <c r="F24" s="222">
        <v>39.24</v>
      </c>
    </row>
    <row r="25" spans="2:14" x14ac:dyDescent="0.25">
      <c r="B25" s="1">
        <v>6</v>
      </c>
      <c r="C25" s="228">
        <v>41.04</v>
      </c>
      <c r="D25" s="221">
        <v>38.99</v>
      </c>
      <c r="E25" s="221">
        <v>39.28</v>
      </c>
      <c r="F25" s="222">
        <v>40.869999999999997</v>
      </c>
    </row>
    <row r="26" spans="2:14" x14ac:dyDescent="0.25">
      <c r="B26" s="1">
        <v>7</v>
      </c>
      <c r="C26" s="228">
        <v>40.21</v>
      </c>
      <c r="D26" s="221">
        <v>39.229999999999997</v>
      </c>
      <c r="E26" s="221">
        <v>39.24</v>
      </c>
      <c r="F26" s="222">
        <v>39.450000000000003</v>
      </c>
    </row>
    <row r="27" spans="2:14" x14ac:dyDescent="0.25">
      <c r="B27" s="1">
        <v>8</v>
      </c>
      <c r="C27" s="228">
        <v>42.6</v>
      </c>
      <c r="D27" s="221">
        <v>39.049999999999997</v>
      </c>
      <c r="E27" s="221">
        <v>39.450000000000003</v>
      </c>
      <c r="F27" s="222">
        <v>39.6</v>
      </c>
    </row>
    <row r="28" spans="2:14" x14ac:dyDescent="0.25">
      <c r="B28" s="1">
        <v>9</v>
      </c>
      <c r="C28" s="228">
        <v>40.32</v>
      </c>
      <c r="D28" s="221">
        <v>39.1</v>
      </c>
      <c r="E28" s="221">
        <v>39.32</v>
      </c>
      <c r="F28" s="222">
        <v>39.36</v>
      </c>
    </row>
    <row r="29" spans="2:14" x14ac:dyDescent="0.25">
      <c r="B29" s="1">
        <v>10</v>
      </c>
      <c r="C29" s="228">
        <v>39.96</v>
      </c>
      <c r="D29" s="221">
        <v>39.200000000000003</v>
      </c>
      <c r="E29" s="221">
        <v>39.17</v>
      </c>
      <c r="F29" s="222">
        <v>39.33</v>
      </c>
    </row>
    <row r="30" spans="2:14" x14ac:dyDescent="0.25">
      <c r="B30" s="1">
        <v>11</v>
      </c>
      <c r="C30" s="228">
        <v>39.96</v>
      </c>
      <c r="D30" s="221">
        <v>39.15</v>
      </c>
      <c r="E30" s="221">
        <v>39.1</v>
      </c>
      <c r="F30" s="222">
        <v>39.18</v>
      </c>
    </row>
    <row r="31" spans="2:14" x14ac:dyDescent="0.25">
      <c r="B31" s="1">
        <v>12</v>
      </c>
      <c r="C31" s="228">
        <v>39.880000000000003</v>
      </c>
      <c r="D31" s="221">
        <v>39.380000000000003</v>
      </c>
      <c r="E31" s="221">
        <v>39.15</v>
      </c>
      <c r="F31" s="222">
        <v>39.29</v>
      </c>
    </row>
    <row r="32" spans="2:14" x14ac:dyDescent="0.25">
      <c r="B32" s="1">
        <v>13</v>
      </c>
      <c r="C32" s="228">
        <v>39.94</v>
      </c>
      <c r="D32" s="221">
        <v>39.07</v>
      </c>
      <c r="E32" s="221">
        <v>39.17</v>
      </c>
      <c r="F32" s="222">
        <v>39.18</v>
      </c>
    </row>
    <row r="33" spans="2:6" x14ac:dyDescent="0.25">
      <c r="B33" s="1">
        <v>14</v>
      </c>
      <c r="C33" s="228">
        <v>39.82</v>
      </c>
      <c r="D33" s="221">
        <v>39.64</v>
      </c>
      <c r="E33" s="221">
        <v>39</v>
      </c>
      <c r="F33" s="222">
        <v>39.26</v>
      </c>
    </row>
    <row r="34" spans="2:6" x14ac:dyDescent="0.25">
      <c r="B34" s="1">
        <v>15</v>
      </c>
      <c r="C34" s="228">
        <v>40.07</v>
      </c>
      <c r="D34" s="221">
        <v>39.92</v>
      </c>
      <c r="E34" s="221">
        <v>39.130000000000003</v>
      </c>
      <c r="F34" s="222">
        <v>39.43</v>
      </c>
    </row>
    <row r="35" spans="2:6" x14ac:dyDescent="0.25">
      <c r="B35" s="1">
        <v>16</v>
      </c>
      <c r="C35" s="228">
        <v>39.950000000000003</v>
      </c>
      <c r="D35" s="221">
        <v>39.11</v>
      </c>
      <c r="E35" s="221">
        <v>39.119999999999997</v>
      </c>
      <c r="F35" s="222">
        <v>39.81</v>
      </c>
    </row>
    <row r="36" spans="2:6" x14ac:dyDescent="0.25">
      <c r="B36" s="1">
        <v>17</v>
      </c>
      <c r="C36" s="228">
        <v>39.840000000000003</v>
      </c>
      <c r="D36" s="221">
        <v>39.35</v>
      </c>
      <c r="E36" s="221">
        <v>39.18</v>
      </c>
      <c r="F36" s="222">
        <v>39.21</v>
      </c>
    </row>
    <row r="37" spans="2:6" x14ac:dyDescent="0.25">
      <c r="B37" s="1">
        <v>18</v>
      </c>
      <c r="C37" s="228">
        <v>39.950000000000003</v>
      </c>
      <c r="D37" s="221">
        <v>39.520000000000003</v>
      </c>
      <c r="E37" s="221">
        <v>39.18</v>
      </c>
      <c r="F37" s="222">
        <v>39.1</v>
      </c>
    </row>
    <row r="38" spans="2:6" x14ac:dyDescent="0.25">
      <c r="B38" s="1">
        <v>19</v>
      </c>
      <c r="C38" s="228">
        <v>40.049999999999997</v>
      </c>
      <c r="D38" s="221">
        <v>39.450000000000003</v>
      </c>
      <c r="E38" s="221">
        <v>39.18</v>
      </c>
      <c r="F38" s="222">
        <v>39.229999999999997</v>
      </c>
    </row>
    <row r="39" spans="2:6" x14ac:dyDescent="0.25">
      <c r="B39" s="1">
        <v>20</v>
      </c>
      <c r="C39" s="228">
        <v>39.96</v>
      </c>
      <c r="D39" s="221">
        <v>39.17</v>
      </c>
      <c r="E39" s="221">
        <v>39.42</v>
      </c>
      <c r="F39" s="222">
        <v>39.409999999999997</v>
      </c>
    </row>
    <row r="40" spans="2:6" x14ac:dyDescent="0.25">
      <c r="B40" s="1">
        <v>21</v>
      </c>
      <c r="C40" s="228">
        <v>39.78</v>
      </c>
      <c r="D40" s="221">
        <v>39.28</v>
      </c>
      <c r="E40" s="221">
        <v>39.21</v>
      </c>
      <c r="F40" s="222">
        <v>39.44</v>
      </c>
    </row>
    <row r="41" spans="2:6" x14ac:dyDescent="0.25">
      <c r="B41" s="1">
        <v>22</v>
      </c>
      <c r="C41" s="228">
        <v>40.25</v>
      </c>
      <c r="D41" s="221">
        <v>39.19</v>
      </c>
      <c r="E41" s="221">
        <v>39.17</v>
      </c>
      <c r="F41" s="222">
        <v>39.590000000000003</v>
      </c>
    </row>
    <row r="42" spans="2:6" x14ac:dyDescent="0.25">
      <c r="B42" s="1">
        <v>23</v>
      </c>
      <c r="C42" s="228"/>
      <c r="D42" s="221">
        <v>39.57</v>
      </c>
      <c r="E42" s="221">
        <v>39.17</v>
      </c>
      <c r="F42" s="222">
        <v>39.25</v>
      </c>
    </row>
    <row r="43" spans="2:6" x14ac:dyDescent="0.25">
      <c r="B43" s="1">
        <v>24</v>
      </c>
      <c r="C43" s="228"/>
      <c r="D43" s="221"/>
      <c r="E43" s="221">
        <v>39.1</v>
      </c>
      <c r="F43" s="222">
        <v>39.590000000000003</v>
      </c>
    </row>
    <row r="44" spans="2:6" x14ac:dyDescent="0.25">
      <c r="B44" s="1">
        <v>25</v>
      </c>
      <c r="C44" s="228"/>
      <c r="D44" s="221"/>
      <c r="E44" s="221">
        <v>39.130000000000003</v>
      </c>
      <c r="F44" s="222">
        <v>39.31</v>
      </c>
    </row>
    <row r="45" spans="2:6" x14ac:dyDescent="0.25">
      <c r="B45" s="1">
        <v>26</v>
      </c>
      <c r="C45" s="228"/>
      <c r="D45" s="221"/>
      <c r="E45" s="221">
        <v>39.1</v>
      </c>
      <c r="F45" s="222">
        <v>39.32</v>
      </c>
    </row>
    <row r="46" spans="2:6" x14ac:dyDescent="0.25">
      <c r="B46" s="1">
        <v>27</v>
      </c>
      <c r="C46" s="228"/>
      <c r="D46" s="221"/>
      <c r="E46" s="221">
        <v>39.17</v>
      </c>
      <c r="F46" s="222">
        <v>39.17</v>
      </c>
    </row>
    <row r="47" spans="2:6" x14ac:dyDescent="0.25">
      <c r="B47" s="1">
        <v>28</v>
      </c>
      <c r="C47" s="228"/>
      <c r="D47" s="221"/>
      <c r="E47" s="221">
        <v>39.1</v>
      </c>
      <c r="F47" s="222">
        <v>39.799999999999997</v>
      </c>
    </row>
    <row r="48" spans="2:6" x14ac:dyDescent="0.25">
      <c r="B48" s="1">
        <v>29</v>
      </c>
      <c r="C48" s="228"/>
      <c r="D48" s="221"/>
      <c r="E48" s="221">
        <v>39.229999999999997</v>
      </c>
      <c r="F48" s="222">
        <v>39.79</v>
      </c>
    </row>
    <row r="49" spans="2:6" x14ac:dyDescent="0.25">
      <c r="B49" s="1">
        <v>30</v>
      </c>
      <c r="C49" s="228"/>
      <c r="D49" s="221"/>
      <c r="E49" s="221">
        <v>39.25</v>
      </c>
      <c r="F49" s="222">
        <v>39.409999999999997</v>
      </c>
    </row>
    <row r="50" spans="2:6" x14ac:dyDescent="0.25">
      <c r="B50" s="1">
        <v>31</v>
      </c>
      <c r="C50" s="228"/>
      <c r="D50" s="221"/>
      <c r="E50" s="221">
        <v>39.22</v>
      </c>
      <c r="F50" s="222">
        <v>39.380000000000003</v>
      </c>
    </row>
    <row r="51" spans="2:6" x14ac:dyDescent="0.25">
      <c r="B51" s="1">
        <v>32</v>
      </c>
      <c r="C51" s="228"/>
      <c r="D51" s="221"/>
      <c r="E51" s="221">
        <v>39.159999999999997</v>
      </c>
      <c r="F51" s="222">
        <v>39.520000000000003</v>
      </c>
    </row>
    <row r="52" spans="2:6" x14ac:dyDescent="0.25">
      <c r="B52" s="1">
        <v>33</v>
      </c>
      <c r="C52" s="228"/>
      <c r="D52" s="221"/>
      <c r="E52" s="221">
        <v>39.049999999999997</v>
      </c>
      <c r="F52" s="222">
        <v>39.57</v>
      </c>
    </row>
    <row r="53" spans="2:6" x14ac:dyDescent="0.25">
      <c r="B53" s="1">
        <v>34</v>
      </c>
      <c r="C53" s="228"/>
      <c r="D53" s="221"/>
      <c r="E53" s="221">
        <v>39.24</v>
      </c>
      <c r="F53" s="222">
        <v>39.69</v>
      </c>
    </row>
    <row r="54" spans="2:6" x14ac:dyDescent="0.25">
      <c r="B54" s="1">
        <v>35</v>
      </c>
      <c r="C54" s="228"/>
      <c r="D54" s="221"/>
      <c r="E54" s="221">
        <v>39.17</v>
      </c>
      <c r="F54" s="222">
        <v>39.380000000000003</v>
      </c>
    </row>
    <row r="55" spans="2:6" x14ac:dyDescent="0.25">
      <c r="B55" s="1">
        <v>36</v>
      </c>
      <c r="C55" s="228"/>
      <c r="D55" s="221"/>
      <c r="E55" s="221">
        <v>38.869999999999997</v>
      </c>
      <c r="F55" s="222">
        <v>41.03</v>
      </c>
    </row>
    <row r="56" spans="2:6" x14ac:dyDescent="0.25">
      <c r="B56" s="1">
        <v>37</v>
      </c>
      <c r="C56" s="228"/>
      <c r="D56" s="221"/>
      <c r="E56" s="221">
        <v>39.369999999999997</v>
      </c>
      <c r="F56" s="222"/>
    </row>
    <row r="57" spans="2:6" x14ac:dyDescent="0.25">
      <c r="B57" s="1">
        <v>38</v>
      </c>
      <c r="C57" s="228"/>
      <c r="D57" s="221"/>
      <c r="E57" s="223">
        <v>39.25</v>
      </c>
      <c r="F57" s="222"/>
    </row>
    <row r="58" spans="2:6" x14ac:dyDescent="0.25">
      <c r="B58" s="1">
        <v>39</v>
      </c>
      <c r="C58" s="228"/>
      <c r="D58" s="221"/>
      <c r="E58" s="221">
        <v>39.200000000000003</v>
      </c>
      <c r="F58" s="222"/>
    </row>
    <row r="59" spans="2:6" x14ac:dyDescent="0.25">
      <c r="B59" s="1">
        <v>40</v>
      </c>
      <c r="C59" s="228"/>
      <c r="D59" s="221"/>
      <c r="E59" s="221">
        <v>39.19</v>
      </c>
      <c r="F59" s="222"/>
    </row>
    <row r="60" spans="2:6" x14ac:dyDescent="0.25">
      <c r="B60" s="1">
        <v>41</v>
      </c>
      <c r="C60" s="228"/>
      <c r="D60" s="221"/>
      <c r="E60" s="221">
        <v>39.26</v>
      </c>
      <c r="F60" s="222"/>
    </row>
    <row r="61" spans="2:6" x14ac:dyDescent="0.25">
      <c r="B61" s="1">
        <v>42</v>
      </c>
      <c r="C61" s="228"/>
      <c r="D61" s="221"/>
      <c r="E61" s="221">
        <v>39.119999999999997</v>
      </c>
      <c r="F61" s="222"/>
    </row>
    <row r="62" spans="2:6" x14ac:dyDescent="0.25">
      <c r="B62" s="1">
        <v>43</v>
      </c>
      <c r="C62" s="228"/>
      <c r="D62" s="221"/>
      <c r="E62" s="221">
        <v>39.049999999999997</v>
      </c>
      <c r="F62" s="222"/>
    </row>
    <row r="63" spans="2:6" x14ac:dyDescent="0.25">
      <c r="B63" s="1">
        <v>44</v>
      </c>
      <c r="C63" s="228"/>
      <c r="D63" s="221"/>
      <c r="E63" s="221">
        <v>39.340000000000003</v>
      </c>
      <c r="F63" s="222"/>
    </row>
    <row r="64" spans="2:6" x14ac:dyDescent="0.25">
      <c r="B64" s="1">
        <v>45</v>
      </c>
      <c r="C64" s="228"/>
      <c r="D64" s="221"/>
      <c r="E64" s="221">
        <v>39.22</v>
      </c>
      <c r="F64" s="222"/>
    </row>
    <row r="65" spans="2:6" x14ac:dyDescent="0.25">
      <c r="B65" s="1">
        <v>46</v>
      </c>
      <c r="C65" s="228"/>
      <c r="D65" s="221"/>
      <c r="E65" s="221">
        <v>39.18</v>
      </c>
      <c r="F65" s="222"/>
    </row>
    <row r="66" spans="2:6" x14ac:dyDescent="0.25">
      <c r="B66" s="1">
        <v>47</v>
      </c>
      <c r="C66" s="228"/>
      <c r="D66" s="221"/>
      <c r="E66" s="221">
        <v>39.25</v>
      </c>
      <c r="F66" s="222"/>
    </row>
    <row r="67" spans="2:6" x14ac:dyDescent="0.25">
      <c r="B67" s="1">
        <v>48</v>
      </c>
      <c r="C67" s="228"/>
      <c r="D67" s="221"/>
      <c r="E67" s="221">
        <v>39.06</v>
      </c>
      <c r="F67" s="222"/>
    </row>
    <row r="68" spans="2:6" x14ac:dyDescent="0.25">
      <c r="B68" s="1">
        <v>49</v>
      </c>
      <c r="C68" s="228"/>
      <c r="D68" s="221"/>
      <c r="E68" s="221">
        <v>39.11</v>
      </c>
      <c r="F68" s="222"/>
    </row>
    <row r="69" spans="2:6" x14ac:dyDescent="0.25">
      <c r="B69" s="1">
        <v>50</v>
      </c>
      <c r="C69" s="228"/>
      <c r="D69" s="221"/>
      <c r="E69" s="221">
        <v>39.270000000000003</v>
      </c>
      <c r="F69" s="222"/>
    </row>
    <row r="70" spans="2:6" x14ac:dyDescent="0.25">
      <c r="B70" s="1">
        <v>51</v>
      </c>
      <c r="C70" s="228"/>
      <c r="D70" s="221"/>
      <c r="E70" s="221">
        <v>39.18</v>
      </c>
      <c r="F70" s="222"/>
    </row>
    <row r="71" spans="2:6" x14ac:dyDescent="0.25">
      <c r="B71" s="1">
        <v>52</v>
      </c>
      <c r="C71" s="228"/>
      <c r="D71" s="221"/>
      <c r="E71" s="221">
        <v>39.39</v>
      </c>
      <c r="F71" s="222"/>
    </row>
    <row r="72" spans="2:6" x14ac:dyDescent="0.25">
      <c r="B72" s="1">
        <v>53</v>
      </c>
      <c r="C72" s="228"/>
      <c r="D72" s="221"/>
      <c r="E72" s="221">
        <v>39.24</v>
      </c>
      <c r="F72" s="222"/>
    </row>
    <row r="73" spans="2:6" x14ac:dyDescent="0.25">
      <c r="B73" s="1">
        <v>54</v>
      </c>
      <c r="C73" s="228"/>
      <c r="D73" s="221"/>
      <c r="E73" s="221">
        <v>40.19</v>
      </c>
      <c r="F73" s="222"/>
    </row>
    <row r="74" spans="2:6" x14ac:dyDescent="0.25">
      <c r="B74" s="1">
        <v>55</v>
      </c>
      <c r="C74" s="228"/>
      <c r="D74" s="221"/>
      <c r="E74" s="221">
        <v>39.909999999999997</v>
      </c>
      <c r="F74" s="222"/>
    </row>
    <row r="75" spans="2:6" x14ac:dyDescent="0.25">
      <c r="B75" s="1">
        <v>56</v>
      </c>
      <c r="C75" s="228"/>
      <c r="D75" s="221"/>
      <c r="E75" s="221">
        <v>39.19</v>
      </c>
      <c r="F75" s="222"/>
    </row>
    <row r="76" spans="2:6" x14ac:dyDescent="0.25">
      <c r="B76" s="1">
        <v>57</v>
      </c>
      <c r="C76" s="228"/>
      <c r="D76" s="221"/>
      <c r="E76" s="221">
        <v>39.33</v>
      </c>
      <c r="F76" s="222"/>
    </row>
    <row r="77" spans="2:6" x14ac:dyDescent="0.25">
      <c r="B77" s="1">
        <v>58</v>
      </c>
      <c r="C77" s="228"/>
      <c r="D77" s="221"/>
      <c r="E77" s="221">
        <v>38.96</v>
      </c>
      <c r="F77" s="222"/>
    </row>
    <row r="78" spans="2:6" x14ac:dyDescent="0.25">
      <c r="B78" s="1">
        <v>59</v>
      </c>
      <c r="C78" s="228"/>
      <c r="D78" s="221"/>
      <c r="E78" s="221">
        <v>39.4</v>
      </c>
      <c r="F78" s="222"/>
    </row>
    <row r="79" spans="2:6" x14ac:dyDescent="0.25">
      <c r="B79" s="1">
        <v>60</v>
      </c>
      <c r="C79" s="228"/>
      <c r="D79" s="221"/>
      <c r="E79" s="221">
        <v>39.229999999999997</v>
      </c>
      <c r="F79" s="222"/>
    </row>
    <row r="80" spans="2:6" x14ac:dyDescent="0.25">
      <c r="B80" s="1">
        <v>61</v>
      </c>
      <c r="C80" s="228"/>
      <c r="D80" s="221"/>
      <c r="E80" s="221">
        <v>39.58</v>
      </c>
      <c r="F80" s="222"/>
    </row>
    <row r="81" spans="2:6" x14ac:dyDescent="0.25">
      <c r="B81" s="1">
        <v>62</v>
      </c>
      <c r="C81" s="228"/>
      <c r="D81" s="221"/>
      <c r="E81" s="221"/>
      <c r="F81" s="222"/>
    </row>
    <row r="82" spans="2:6" x14ac:dyDescent="0.25">
      <c r="B82" s="1">
        <v>63</v>
      </c>
      <c r="C82" s="228"/>
      <c r="D82" s="221"/>
      <c r="E82" s="221"/>
      <c r="F82" s="222"/>
    </row>
    <row r="83" spans="2:6" x14ac:dyDescent="0.25">
      <c r="B83" s="1">
        <v>64</v>
      </c>
      <c r="C83" s="228"/>
      <c r="D83" s="221"/>
      <c r="E83" s="221"/>
      <c r="F83" s="222"/>
    </row>
    <row r="84" spans="2:6" x14ac:dyDescent="0.25">
      <c r="B84" s="1">
        <v>65</v>
      </c>
      <c r="C84" s="228"/>
      <c r="D84" s="221"/>
      <c r="E84" s="221"/>
      <c r="F84" s="222"/>
    </row>
    <row r="85" spans="2:6" ht="15.75" thickBot="1" x14ac:dyDescent="0.3">
      <c r="B85" s="1">
        <v>66</v>
      </c>
      <c r="C85" s="229"/>
      <c r="D85" s="225"/>
      <c r="E85" s="225"/>
      <c r="F85" s="22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Общие результаты</vt:lpstr>
      <vt:lpstr>Регистрация</vt:lpstr>
      <vt:lpstr>Winni</vt:lpstr>
      <vt:lpstr>Ognem Racing</vt:lpstr>
      <vt:lpstr>Oldschool</vt:lpstr>
      <vt:lpstr>Mesnyki</vt:lpstr>
      <vt:lpstr>Shum</vt:lpstr>
      <vt:lpstr>Rocknrolla</vt:lpstr>
      <vt:lpstr>Chaykaschool</vt:lpstr>
      <vt:lpstr>Levi9</vt:lpstr>
      <vt:lpstr>dbCAR</vt:lpstr>
      <vt:lpstr>Forza Team</vt:lpstr>
      <vt:lpstr>Fortune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2016-09-11T15:41:56Z</dcterms:modified>
</cp:coreProperties>
</file>