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520" windowHeight="8340" activeTab="1"/>
  </bookViews>
  <sheets>
    <sheet name="21.06" sheetId="1" r:id="rId1"/>
    <sheet name="28.06" sheetId="2" r:id="rId2"/>
  </sheets>
  <calcPr calcId="152511"/>
</workbook>
</file>

<file path=xl/calcChain.xml><?xml version="1.0" encoding="utf-8"?>
<calcChain xmlns="http://schemas.openxmlformats.org/spreadsheetml/2006/main">
  <c r="H23" i="2" l="1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H13" i="2"/>
  <c r="H18" i="2"/>
  <c r="H29" i="2"/>
  <c r="H34" i="2"/>
  <c r="H35" i="2"/>
  <c r="H36" i="2"/>
  <c r="I36" i="2" s="1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G14" i="2"/>
  <c r="I14" i="2" s="1"/>
  <c r="G20" i="2"/>
  <c r="I20" i="2" s="1"/>
  <c r="G16" i="2"/>
  <c r="I16" i="2" s="1"/>
  <c r="G22" i="2"/>
  <c r="I22" i="2" s="1"/>
  <c r="G18" i="2"/>
  <c r="G15" i="2"/>
  <c r="G17" i="2"/>
  <c r="G30" i="2"/>
  <c r="G31" i="2"/>
  <c r="G35" i="2"/>
  <c r="G28" i="2"/>
  <c r="G29" i="2"/>
  <c r="G27" i="2"/>
  <c r="G23" i="2"/>
  <c r="I23" i="2" s="1"/>
  <c r="G24" i="2"/>
  <c r="I32" i="2"/>
  <c r="I33" i="2"/>
  <c r="I37" i="2"/>
  <c r="I34" i="2"/>
  <c r="I12" i="2"/>
  <c r="I27" i="2"/>
  <c r="I13" i="2"/>
  <c r="I18" i="2"/>
  <c r="I21" i="2" l="1"/>
  <c r="I17" i="2"/>
  <c r="I35" i="2"/>
  <c r="I7" i="2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I5" i="1" s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<sst xmlns="http://schemas.openxmlformats.org/spreadsheetml/2006/main" count="93" uniqueCount="57">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</sst>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2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8" fillId="0" borderId="31" xfId="0" applyFont="1" applyBorder="1"/>
    <xf numFmtId="0" fontId="5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2" fillId="0" borderId="35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7" fillId="0" borderId="31" xfId="0" applyFont="1" applyBorder="1"/>
    <xf numFmtId="0" fontId="6" fillId="0" borderId="31" xfId="0" applyFont="1" applyBorder="1"/>
    <xf numFmtId="0" fontId="9" fillId="0" borderId="18" xfId="0" applyFont="1" applyBorder="1" applyAlignment="1">
      <alignment horizontal="center"/>
    </xf>
    <xf numFmtId="0" fontId="9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5" fillId="0" borderId="23" xfId="0" applyFont="1" applyFill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5" fillId="0" borderId="19" xfId="0" applyNumberFormat="1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33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52" t="s">
        <v>34</v>
      </c>
      <c r="B1" s="52"/>
      <c r="C1" s="52"/>
      <c r="D1" s="52"/>
      <c r="E1" s="52"/>
      <c r="F1" s="52"/>
      <c r="G1" s="52"/>
      <c r="H1" s="52"/>
      <c r="I1" s="52"/>
    </row>
    <row r="2" spans="1:9" ht="15.75" thickBot="1" x14ac:dyDescent="0.3">
      <c r="A2" s="53"/>
      <c r="B2" s="53"/>
      <c r="C2" s="53"/>
      <c r="D2" s="53"/>
      <c r="E2" s="53"/>
      <c r="F2" s="53"/>
      <c r="G2" s="53"/>
      <c r="H2" s="53"/>
      <c r="I2" s="53"/>
    </row>
    <row r="3" spans="1:9" ht="16.5" thickBot="1" x14ac:dyDescent="0.3">
      <c r="A3" s="54"/>
      <c r="B3" s="56" t="s">
        <v>0</v>
      </c>
      <c r="C3" s="1" t="s">
        <v>1</v>
      </c>
      <c r="D3" s="58"/>
      <c r="E3" s="58"/>
      <c r="F3" s="59" t="s">
        <v>2</v>
      </c>
      <c r="G3" s="59"/>
      <c r="H3" s="59"/>
      <c r="I3" s="60" t="s">
        <v>3</v>
      </c>
    </row>
    <row r="4" spans="1:9" ht="16.5" thickBot="1" x14ac:dyDescent="0.3">
      <c r="A4" s="55"/>
      <c r="B4" s="57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61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topLeftCell="A3" zoomScale="80" zoomScaleNormal="80" workbookViewId="0">
      <selection activeCell="B9" sqref="B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62" t="s">
        <v>35</v>
      </c>
      <c r="B1" s="63"/>
      <c r="C1" s="63"/>
      <c r="D1" s="63"/>
      <c r="E1" s="63"/>
      <c r="F1" s="63"/>
      <c r="G1" s="63"/>
      <c r="H1" s="63"/>
      <c r="I1" s="64"/>
    </row>
    <row r="2" spans="1:9" ht="15.75" thickBot="1" x14ac:dyDescent="0.3">
      <c r="A2" s="65"/>
      <c r="B2" s="53"/>
      <c r="C2" s="53"/>
      <c r="D2" s="53"/>
      <c r="E2" s="53"/>
      <c r="F2" s="53"/>
      <c r="G2" s="53"/>
      <c r="H2" s="53"/>
      <c r="I2" s="66"/>
    </row>
    <row r="3" spans="1:9" ht="16.5" thickBot="1" x14ac:dyDescent="0.3">
      <c r="A3" s="54"/>
      <c r="B3" s="56" t="s">
        <v>0</v>
      </c>
      <c r="C3" s="1" t="s">
        <v>1</v>
      </c>
      <c r="D3" s="58"/>
      <c r="E3" s="58"/>
      <c r="F3" s="59" t="s">
        <v>2</v>
      </c>
      <c r="G3" s="59"/>
      <c r="H3" s="59"/>
      <c r="I3" s="60" t="s">
        <v>3</v>
      </c>
    </row>
    <row r="4" spans="1:9" ht="15.75" x14ac:dyDescent="0.25">
      <c r="A4" s="55"/>
      <c r="B4" s="57"/>
      <c r="C4" s="44" t="s">
        <v>4</v>
      </c>
      <c r="D4" s="42">
        <v>1</v>
      </c>
      <c r="E4" s="4">
        <v>2</v>
      </c>
      <c r="F4" s="5">
        <v>0</v>
      </c>
      <c r="G4" s="6">
        <v>1</v>
      </c>
      <c r="H4" s="7">
        <v>2</v>
      </c>
      <c r="I4" s="61"/>
    </row>
    <row r="5" spans="1:9" ht="15.75" x14ac:dyDescent="0.25">
      <c r="A5" s="13">
        <v>1</v>
      </c>
      <c r="B5" s="39" t="s">
        <v>51</v>
      </c>
      <c r="C5" s="67" t="s">
        <v>5</v>
      </c>
      <c r="D5" s="68">
        <v>2</v>
      </c>
      <c r="E5" s="69">
        <v>2</v>
      </c>
      <c r="F5" s="67"/>
      <c r="G5" s="68">
        <f>16+0.7</f>
        <v>16.7</v>
      </c>
      <c r="H5" s="70">
        <f>16+2.1+0.5</f>
        <v>18.600000000000001</v>
      </c>
      <c r="I5" s="71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67" t="s">
        <v>5</v>
      </c>
      <c r="D6" s="68">
        <v>4</v>
      </c>
      <c r="E6" s="69">
        <v>5</v>
      </c>
      <c r="F6" s="67"/>
      <c r="G6" s="68">
        <f>14+0.7-2+2.5</f>
        <v>15.2</v>
      </c>
      <c r="H6" s="70">
        <f>13+4.2</f>
        <v>17.2</v>
      </c>
      <c r="I6" s="71">
        <f t="shared" si="0"/>
        <v>32.4</v>
      </c>
    </row>
    <row r="7" spans="1:9" ht="15.75" x14ac:dyDescent="0.25">
      <c r="A7" s="13">
        <v>3</v>
      </c>
      <c r="B7" s="39" t="s">
        <v>48</v>
      </c>
      <c r="C7" s="67">
        <v>15</v>
      </c>
      <c r="D7" s="68">
        <v>6</v>
      </c>
      <c r="E7" s="69">
        <v>1</v>
      </c>
      <c r="F7" s="67">
        <v>0.5</v>
      </c>
      <c r="G7" s="68">
        <f>12.5+0.7</f>
        <v>13.2</v>
      </c>
      <c r="H7" s="70">
        <f>17+0.7</f>
        <v>17.7</v>
      </c>
      <c r="I7" s="71">
        <f t="shared" si="0"/>
        <v>31.4</v>
      </c>
    </row>
    <row r="8" spans="1:9" ht="15.75" x14ac:dyDescent="0.25">
      <c r="A8" s="13">
        <v>4</v>
      </c>
      <c r="B8" s="41" t="s">
        <v>44</v>
      </c>
      <c r="C8" s="67">
        <v>4</v>
      </c>
      <c r="D8" s="68">
        <v>1</v>
      </c>
      <c r="E8" s="69">
        <v>7</v>
      </c>
      <c r="F8" s="67"/>
      <c r="G8" s="68">
        <f>17+0.7+1</f>
        <v>18.7</v>
      </c>
      <c r="H8" s="70">
        <f>12</f>
        <v>12</v>
      </c>
      <c r="I8" s="71">
        <f t="shared" si="0"/>
        <v>30.7</v>
      </c>
    </row>
    <row r="9" spans="1:9" ht="15.75" x14ac:dyDescent="0.25">
      <c r="A9" s="13">
        <v>5</v>
      </c>
      <c r="B9" s="39" t="s">
        <v>55</v>
      </c>
      <c r="C9" s="74" t="s">
        <v>5</v>
      </c>
      <c r="D9" s="68">
        <v>5</v>
      </c>
      <c r="E9" s="69">
        <v>10</v>
      </c>
      <c r="F9" s="67"/>
      <c r="G9" s="68">
        <f>13+0.7+0.5</f>
        <v>14.2</v>
      </c>
      <c r="H9" s="70">
        <f>10.5+2</f>
        <v>12.5</v>
      </c>
      <c r="I9" s="71">
        <f t="shared" si="0"/>
        <v>26.7</v>
      </c>
    </row>
    <row r="10" spans="1:9" ht="15.75" x14ac:dyDescent="0.25">
      <c r="A10" s="13">
        <v>6</v>
      </c>
      <c r="B10" s="39" t="s">
        <v>7</v>
      </c>
      <c r="C10" s="67" t="s">
        <v>5</v>
      </c>
      <c r="D10" s="68">
        <v>11</v>
      </c>
      <c r="E10" s="69">
        <v>11</v>
      </c>
      <c r="F10" s="67">
        <v>2</v>
      </c>
      <c r="G10" s="68">
        <f>10+1.5</f>
        <v>11.5</v>
      </c>
      <c r="H10" s="70">
        <f>10+2.5</f>
        <v>12.5</v>
      </c>
      <c r="I10" s="71">
        <f t="shared" si="0"/>
        <v>26</v>
      </c>
    </row>
    <row r="11" spans="1:9" ht="15.75" x14ac:dyDescent="0.25">
      <c r="A11" s="13">
        <v>7</v>
      </c>
      <c r="B11" s="41" t="s">
        <v>36</v>
      </c>
      <c r="C11" s="67">
        <v>16</v>
      </c>
      <c r="D11" s="72">
        <v>8</v>
      </c>
      <c r="E11" s="73">
        <v>4</v>
      </c>
      <c r="F11" s="74">
        <v>2.5</v>
      </c>
      <c r="G11" s="72">
        <f>11.5+2.1-2</f>
        <v>11.6</v>
      </c>
      <c r="H11" s="75">
        <f>8+3</f>
        <v>11</v>
      </c>
      <c r="I11" s="71">
        <f t="shared" si="0"/>
        <v>25.1</v>
      </c>
    </row>
    <row r="12" spans="1:9" ht="15.75" x14ac:dyDescent="0.25">
      <c r="A12" s="13">
        <v>8</v>
      </c>
      <c r="B12" s="39" t="s">
        <v>38</v>
      </c>
      <c r="C12" s="67" t="s">
        <v>5</v>
      </c>
      <c r="D12" s="68">
        <v>9</v>
      </c>
      <c r="E12" s="69">
        <v>8</v>
      </c>
      <c r="F12" s="67">
        <v>1</v>
      </c>
      <c r="G12" s="68">
        <f>11</f>
        <v>11</v>
      </c>
      <c r="H12" s="70">
        <f>11.5</f>
        <v>11.5</v>
      </c>
      <c r="I12" s="71">
        <f t="shared" si="0"/>
        <v>23.5</v>
      </c>
    </row>
    <row r="13" spans="1:9" ht="15.75" x14ac:dyDescent="0.25">
      <c r="A13" s="13">
        <v>9</v>
      </c>
      <c r="B13" s="41" t="s">
        <v>53</v>
      </c>
      <c r="C13" s="67" t="s">
        <v>5</v>
      </c>
      <c r="D13" s="68">
        <v>10</v>
      </c>
      <c r="E13" s="69">
        <v>2</v>
      </c>
      <c r="F13" s="76">
        <v>1.5</v>
      </c>
      <c r="G13" s="68">
        <f>10.5-1</f>
        <v>9.5</v>
      </c>
      <c r="H13" s="70">
        <f>10+1</f>
        <v>11</v>
      </c>
      <c r="I13" s="71">
        <f t="shared" si="0"/>
        <v>22</v>
      </c>
    </row>
    <row r="14" spans="1:9" ht="15.75" x14ac:dyDescent="0.25">
      <c r="A14" s="13">
        <v>10</v>
      </c>
      <c r="B14" s="39" t="s">
        <v>9</v>
      </c>
      <c r="C14" s="67" t="s">
        <v>5</v>
      </c>
      <c r="D14" s="68">
        <v>7</v>
      </c>
      <c r="E14" s="69">
        <v>4</v>
      </c>
      <c r="F14" s="67"/>
      <c r="G14" s="68">
        <f>6+1</f>
        <v>7</v>
      </c>
      <c r="H14" s="70">
        <f>14+1.4-2+1.5</f>
        <v>14.9</v>
      </c>
      <c r="I14" s="71">
        <f t="shared" si="0"/>
        <v>21.9</v>
      </c>
    </row>
    <row r="15" spans="1:9" ht="15.75" x14ac:dyDescent="0.25">
      <c r="A15" s="13">
        <v>11</v>
      </c>
      <c r="B15" s="39" t="s">
        <v>19</v>
      </c>
      <c r="C15" s="67">
        <v>9</v>
      </c>
      <c r="D15" s="68">
        <v>3</v>
      </c>
      <c r="E15" s="69">
        <v>9</v>
      </c>
      <c r="F15" s="67"/>
      <c r="G15" s="68">
        <f>9+1.5</f>
        <v>10.5</v>
      </c>
      <c r="H15" s="70">
        <f>11</f>
        <v>11</v>
      </c>
      <c r="I15" s="71">
        <f t="shared" si="0"/>
        <v>21.5</v>
      </c>
    </row>
    <row r="16" spans="1:9" ht="15.75" x14ac:dyDescent="0.25">
      <c r="A16" s="13">
        <v>12</v>
      </c>
      <c r="B16" s="41" t="s">
        <v>41</v>
      </c>
      <c r="C16" s="67" t="s">
        <v>5</v>
      </c>
      <c r="D16" s="68">
        <v>5</v>
      </c>
      <c r="E16" s="69">
        <v>6</v>
      </c>
      <c r="F16" s="67"/>
      <c r="G16" s="68">
        <f>7+1</f>
        <v>8</v>
      </c>
      <c r="H16" s="70">
        <f>12.5</f>
        <v>12.5</v>
      </c>
      <c r="I16" s="71">
        <f t="shared" si="0"/>
        <v>20.5</v>
      </c>
    </row>
    <row r="17" spans="1:9" ht="15.75" x14ac:dyDescent="0.25">
      <c r="A17" s="13">
        <v>13</v>
      </c>
      <c r="B17" s="41" t="s">
        <v>18</v>
      </c>
      <c r="C17" s="67">
        <v>2</v>
      </c>
      <c r="D17" s="68">
        <v>2</v>
      </c>
      <c r="E17" s="69">
        <v>5</v>
      </c>
      <c r="F17" s="67"/>
      <c r="G17" s="68">
        <f>10+1.5</f>
        <v>11.5</v>
      </c>
      <c r="H17" s="70">
        <f>7+2</f>
        <v>9</v>
      </c>
      <c r="I17" s="71">
        <f t="shared" si="0"/>
        <v>20.5</v>
      </c>
    </row>
    <row r="18" spans="1:9" ht="15.75" x14ac:dyDescent="0.25">
      <c r="A18" s="13">
        <v>14</v>
      </c>
      <c r="B18" s="39" t="s">
        <v>49</v>
      </c>
      <c r="C18" s="67">
        <v>11</v>
      </c>
      <c r="D18" s="68">
        <v>4</v>
      </c>
      <c r="E18" s="69">
        <v>1</v>
      </c>
      <c r="F18" s="67"/>
      <c r="G18" s="68">
        <f>8</f>
        <v>8</v>
      </c>
      <c r="H18" s="70">
        <f>11+2-2</f>
        <v>11</v>
      </c>
      <c r="I18" s="71">
        <f t="shared" si="0"/>
        <v>19</v>
      </c>
    </row>
    <row r="19" spans="1:9" ht="15.75" x14ac:dyDescent="0.25">
      <c r="A19" s="13">
        <v>15</v>
      </c>
      <c r="B19" s="39" t="s">
        <v>54</v>
      </c>
      <c r="C19" s="67">
        <v>5</v>
      </c>
      <c r="D19" s="68">
        <v>7</v>
      </c>
      <c r="E19" s="69">
        <v>8</v>
      </c>
      <c r="F19" s="67"/>
      <c r="G19" s="68">
        <f>12</f>
        <v>12</v>
      </c>
      <c r="H19" s="70">
        <f>5.5+1</f>
        <v>6.5</v>
      </c>
      <c r="I19" s="71">
        <f t="shared" si="0"/>
        <v>18.5</v>
      </c>
    </row>
    <row r="20" spans="1:9" ht="15.75" x14ac:dyDescent="0.25">
      <c r="A20" s="13">
        <v>16</v>
      </c>
      <c r="B20" s="39" t="s">
        <v>20</v>
      </c>
      <c r="C20" s="67" t="s">
        <v>5</v>
      </c>
      <c r="D20" s="68">
        <v>6</v>
      </c>
      <c r="E20" s="69">
        <v>3</v>
      </c>
      <c r="F20" s="67"/>
      <c r="G20" s="68">
        <f>6.5+2</f>
        <v>8.5</v>
      </c>
      <c r="H20" s="70">
        <f>9-2</f>
        <v>7</v>
      </c>
      <c r="I20" s="71">
        <f t="shared" si="0"/>
        <v>15.5</v>
      </c>
    </row>
    <row r="21" spans="1:9" ht="15.75" x14ac:dyDescent="0.25">
      <c r="A21" s="13">
        <v>17</v>
      </c>
      <c r="B21" s="83" t="s">
        <v>15</v>
      </c>
      <c r="C21" s="74">
        <v>5</v>
      </c>
      <c r="D21" s="68">
        <v>8</v>
      </c>
      <c r="E21" s="69">
        <v>2</v>
      </c>
      <c r="F21" s="67"/>
      <c r="G21" s="68">
        <f>5.5</f>
        <v>5.5</v>
      </c>
      <c r="H21" s="70">
        <f>4.5+4</f>
        <v>8.5</v>
      </c>
      <c r="I21" s="71">
        <f t="shared" si="0"/>
        <v>14</v>
      </c>
    </row>
    <row r="22" spans="1:9" ht="15.75" x14ac:dyDescent="0.25">
      <c r="A22" s="13">
        <v>18</v>
      </c>
      <c r="B22" s="40" t="s">
        <v>31</v>
      </c>
      <c r="C22" s="67">
        <v>7</v>
      </c>
      <c r="D22" s="68">
        <v>1</v>
      </c>
      <c r="E22" s="69">
        <v>10</v>
      </c>
      <c r="F22" s="67"/>
      <c r="G22" s="68">
        <f>11</f>
        <v>11</v>
      </c>
      <c r="H22" s="70">
        <f>4.5-2</f>
        <v>2.5</v>
      </c>
      <c r="I22" s="71">
        <f t="shared" si="0"/>
        <v>13.5</v>
      </c>
    </row>
    <row r="23" spans="1:9" ht="15.75" x14ac:dyDescent="0.25">
      <c r="A23" s="13">
        <v>19</v>
      </c>
      <c r="B23" s="41" t="s">
        <v>50</v>
      </c>
      <c r="C23" s="67">
        <v>10</v>
      </c>
      <c r="D23" s="68">
        <v>2</v>
      </c>
      <c r="E23" s="69">
        <v>1</v>
      </c>
      <c r="F23" s="67"/>
      <c r="G23" s="68">
        <f>4.5+0.5</f>
        <v>5</v>
      </c>
      <c r="H23" s="70">
        <f>5.5+1</f>
        <v>6.5</v>
      </c>
      <c r="I23" s="71">
        <f t="shared" si="0"/>
        <v>11.5</v>
      </c>
    </row>
    <row r="24" spans="1:9" ht="15.75" x14ac:dyDescent="0.25">
      <c r="A24" s="13">
        <v>20</v>
      </c>
      <c r="B24" s="40" t="s">
        <v>42</v>
      </c>
      <c r="C24" s="67">
        <v>9</v>
      </c>
      <c r="D24" s="68">
        <v>1</v>
      </c>
      <c r="E24" s="69">
        <v>9</v>
      </c>
      <c r="F24" s="67"/>
      <c r="G24" s="68">
        <f>5.5+2.5</f>
        <v>8</v>
      </c>
      <c r="H24" s="70">
        <f>5-2</f>
        <v>3</v>
      </c>
      <c r="I24" s="71">
        <f t="shared" si="0"/>
        <v>11</v>
      </c>
    </row>
    <row r="25" spans="1:9" ht="15.75" x14ac:dyDescent="0.25">
      <c r="A25" s="13">
        <v>21</v>
      </c>
      <c r="B25" s="39" t="s">
        <v>40</v>
      </c>
      <c r="C25" s="67">
        <v>22</v>
      </c>
      <c r="D25" s="68">
        <v>10</v>
      </c>
      <c r="E25" s="69">
        <v>7</v>
      </c>
      <c r="F25" s="67"/>
      <c r="G25" s="68">
        <f>4.5</f>
        <v>4.5</v>
      </c>
      <c r="H25" s="70">
        <f>6</f>
        <v>6</v>
      </c>
      <c r="I25" s="71">
        <f t="shared" si="0"/>
        <v>10.5</v>
      </c>
    </row>
    <row r="26" spans="1:9" ht="15.75" x14ac:dyDescent="0.25">
      <c r="A26" s="13">
        <v>22</v>
      </c>
      <c r="B26" s="39" t="s">
        <v>14</v>
      </c>
      <c r="C26" s="67">
        <v>7</v>
      </c>
      <c r="D26" s="68">
        <v>9</v>
      </c>
      <c r="E26" s="69">
        <v>6</v>
      </c>
      <c r="F26" s="67"/>
      <c r="G26" s="68">
        <f>5-2</f>
        <v>3</v>
      </c>
      <c r="H26" s="70">
        <f>6.5</f>
        <v>6.5</v>
      </c>
      <c r="I26" s="71">
        <f t="shared" si="0"/>
        <v>9.5</v>
      </c>
    </row>
    <row r="27" spans="1:9" ht="15.75" x14ac:dyDescent="0.25">
      <c r="A27" s="13">
        <v>23</v>
      </c>
      <c r="B27" s="39" t="s">
        <v>52</v>
      </c>
      <c r="C27" s="67">
        <v>15</v>
      </c>
      <c r="D27" s="68">
        <v>3</v>
      </c>
      <c r="E27" s="69">
        <v>5</v>
      </c>
      <c r="F27" s="67"/>
      <c r="G27" s="68">
        <f>3.5+3.5</f>
        <v>7</v>
      </c>
      <c r="H27" s="70">
        <f>1.5</f>
        <v>1.5</v>
      </c>
      <c r="I27" s="71">
        <f t="shared" si="0"/>
        <v>8.5</v>
      </c>
    </row>
    <row r="28" spans="1:9" ht="15.75" x14ac:dyDescent="0.25">
      <c r="A28" s="13">
        <v>24</v>
      </c>
      <c r="B28" s="41" t="s">
        <v>39</v>
      </c>
      <c r="C28" s="67" t="s">
        <v>5</v>
      </c>
      <c r="D28" s="68">
        <v>5</v>
      </c>
      <c r="E28" s="69">
        <v>3</v>
      </c>
      <c r="F28" s="67"/>
      <c r="G28" s="68">
        <f>1.5</f>
        <v>1.5</v>
      </c>
      <c r="H28" s="70">
        <f>3.5+1</f>
        <v>4.5</v>
      </c>
      <c r="I28" s="71">
        <f t="shared" si="0"/>
        <v>6</v>
      </c>
    </row>
    <row r="29" spans="1:9" ht="15.75" x14ac:dyDescent="0.25">
      <c r="A29" s="13">
        <v>25</v>
      </c>
      <c r="B29" s="39" t="s">
        <v>45</v>
      </c>
      <c r="C29" s="67">
        <v>26</v>
      </c>
      <c r="D29" s="72">
        <v>4</v>
      </c>
      <c r="E29" s="73">
        <v>8</v>
      </c>
      <c r="F29" s="74"/>
      <c r="G29" s="72">
        <f>2.5+2.5</f>
        <v>5</v>
      </c>
      <c r="H29" s="75">
        <f>0</f>
        <v>0</v>
      </c>
      <c r="I29" s="71">
        <f t="shared" si="0"/>
        <v>5</v>
      </c>
    </row>
    <row r="30" spans="1:9" ht="15.75" x14ac:dyDescent="0.25">
      <c r="A30" s="13">
        <v>26</v>
      </c>
      <c r="B30" s="39" t="s">
        <v>26</v>
      </c>
      <c r="C30" s="67">
        <v>4</v>
      </c>
      <c r="D30" s="68">
        <v>8</v>
      </c>
      <c r="E30" s="69">
        <v>6</v>
      </c>
      <c r="F30" s="67"/>
      <c r="G30" s="68">
        <f>0</f>
        <v>0</v>
      </c>
      <c r="H30" s="70">
        <f>1</f>
        <v>1</v>
      </c>
      <c r="I30" s="71">
        <f t="shared" si="0"/>
        <v>1</v>
      </c>
    </row>
    <row r="31" spans="1:9" ht="18" x14ac:dyDescent="0.25">
      <c r="A31" s="47">
        <v>27</v>
      </c>
      <c r="B31" s="39" t="s">
        <v>37</v>
      </c>
      <c r="C31" s="67">
        <v>8</v>
      </c>
      <c r="D31" s="68">
        <v>9</v>
      </c>
      <c r="E31" s="69">
        <v>4</v>
      </c>
      <c r="F31" s="67"/>
      <c r="G31" s="68">
        <f>0</f>
        <v>0</v>
      </c>
      <c r="H31" s="70">
        <f>2.5+2.5-1-3</f>
        <v>1</v>
      </c>
      <c r="I31" s="77">
        <f t="shared" si="0"/>
        <v>1</v>
      </c>
    </row>
    <row r="32" spans="1:9" ht="18" hidden="1" x14ac:dyDescent="0.25">
      <c r="A32" s="47">
        <v>29</v>
      </c>
      <c r="B32" s="39"/>
      <c r="C32" s="67"/>
      <c r="D32" s="68"/>
      <c r="E32" s="69"/>
      <c r="F32" s="67"/>
      <c r="G32" s="68"/>
      <c r="H32" s="70"/>
      <c r="I32" s="77">
        <f t="shared" si="0"/>
        <v>0</v>
      </c>
    </row>
    <row r="33" spans="1:9" ht="18" hidden="1" x14ac:dyDescent="0.25">
      <c r="A33" s="47">
        <v>30</v>
      </c>
      <c r="B33" s="39"/>
      <c r="C33" s="67"/>
      <c r="D33" s="68"/>
      <c r="E33" s="69"/>
      <c r="F33" s="67"/>
      <c r="G33" s="68"/>
      <c r="H33" s="70"/>
      <c r="I33" s="77">
        <f t="shared" si="0"/>
        <v>0</v>
      </c>
    </row>
    <row r="34" spans="1:9" ht="18" x14ac:dyDescent="0.25">
      <c r="A34" s="48">
        <v>28</v>
      </c>
      <c r="B34" s="39" t="s">
        <v>56</v>
      </c>
      <c r="C34" s="74" t="s">
        <v>5</v>
      </c>
      <c r="D34" s="68">
        <v>6</v>
      </c>
      <c r="E34" s="69">
        <v>9</v>
      </c>
      <c r="F34" s="67"/>
      <c r="G34" s="68">
        <f>1</f>
        <v>1</v>
      </c>
      <c r="H34" s="70">
        <f>0</f>
        <v>0</v>
      </c>
      <c r="I34" s="77">
        <f t="shared" si="0"/>
        <v>1</v>
      </c>
    </row>
    <row r="35" spans="1:9" ht="18.75" x14ac:dyDescent="0.3">
      <c r="A35" s="49">
        <v>29</v>
      </c>
      <c r="B35" s="39" t="s">
        <v>46</v>
      </c>
      <c r="C35" s="67" t="s">
        <v>5</v>
      </c>
      <c r="D35" s="72">
        <v>10</v>
      </c>
      <c r="E35" s="73">
        <v>10</v>
      </c>
      <c r="F35" s="74"/>
      <c r="G35" s="72">
        <f>0</f>
        <v>0</v>
      </c>
      <c r="H35" s="75">
        <f>0</f>
        <v>0</v>
      </c>
      <c r="I35" s="77">
        <f t="shared" si="0"/>
        <v>0</v>
      </c>
    </row>
    <row r="36" spans="1:9" ht="19.5" thickBot="1" x14ac:dyDescent="0.35">
      <c r="A36" s="50">
        <v>30</v>
      </c>
      <c r="B36" s="51" t="s">
        <v>43</v>
      </c>
      <c r="C36" s="78" t="s">
        <v>5</v>
      </c>
      <c r="D36" s="79">
        <v>7</v>
      </c>
      <c r="E36" s="80">
        <v>7</v>
      </c>
      <c r="F36" s="78"/>
      <c r="G36" s="79">
        <f>0.5+0.5-2</f>
        <v>-1</v>
      </c>
      <c r="H36" s="81">
        <f>0.5</f>
        <v>0.5</v>
      </c>
      <c r="I36" s="82">
        <f t="shared" si="0"/>
        <v>-0.5</v>
      </c>
    </row>
    <row r="37" spans="1:9" ht="18.75" hidden="1" x14ac:dyDescent="0.3">
      <c r="A37" s="45">
        <v>32</v>
      </c>
      <c r="B37" s="38"/>
      <c r="C37" s="43"/>
      <c r="D37" s="46"/>
      <c r="E37" s="46"/>
      <c r="F37" s="46"/>
      <c r="G37" s="46"/>
      <c r="H37" s="46"/>
      <c r="I37" s="31">
        <f t="shared" ref="I37" si="1">SUM(F37:H37)</f>
        <v>0</v>
      </c>
    </row>
    <row r="38" spans="1:9" ht="15.75" hidden="1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hidden="1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hidden="1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hidden="1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hidden="1" x14ac:dyDescent="0.25">
      <c r="A42" s="35"/>
      <c r="B42" s="35"/>
      <c r="C42" s="35"/>
      <c r="D42" s="35"/>
      <c r="E42" s="35"/>
      <c r="F42" s="35"/>
      <c r="G42" s="35"/>
      <c r="H42" s="35"/>
      <c r="I42" s="35"/>
    </row>
    <row r="43" spans="1:9" hidden="1" x14ac:dyDescent="0.25"/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21.06</vt:lpstr>
      <vt:lpstr>28.06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2016-06-28T20:38:15Z</dcterms:modified>
</cp:coreProperties>
</file>