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115" windowHeight="9270" activeTab="1"/>
  </bookViews>
  <sheets>
    <sheet name="результаты" sheetId="2" r:id="rId1"/>
    <sheet name="Финал" sheetId="4" r:id="rId2"/>
  </sheets>
  <calcPr calcId="145621"/>
</workbook>
</file>

<file path=xl/calcChain.xml><?xml version="1.0" encoding="utf-8"?>
<calcChain xmlns="http://schemas.openxmlformats.org/spreadsheetml/2006/main">
  <c r="I16" i="2" l="1"/>
  <c r="H16" i="2"/>
  <c r="G16" i="2"/>
  <c r="I10" i="2"/>
  <c r="H10" i="2"/>
  <c r="G10" i="2"/>
  <c r="I21" i="2"/>
  <c r="H21" i="2"/>
  <c r="G21" i="2"/>
  <c r="I20" i="2"/>
  <c r="H20" i="2"/>
  <c r="G20" i="2"/>
  <c r="I19" i="2"/>
  <c r="H19" i="2"/>
  <c r="G19" i="2"/>
  <c r="I17" i="2"/>
  <c r="H17" i="2"/>
  <c r="G17" i="2"/>
  <c r="I18" i="2"/>
  <c r="H18" i="2"/>
  <c r="G18" i="2"/>
  <c r="I14" i="2"/>
  <c r="H14" i="2"/>
  <c r="G14" i="2"/>
  <c r="I12" i="2"/>
  <c r="H12" i="2"/>
  <c r="G12" i="2"/>
  <c r="I11" i="2"/>
  <c r="H11" i="2"/>
  <c r="G11" i="2"/>
  <c r="I9" i="2"/>
  <c r="H9" i="2"/>
  <c r="G9" i="2"/>
  <c r="I6" i="2"/>
  <c r="H6" i="2"/>
  <c r="G6" i="2"/>
  <c r="I7" i="2"/>
  <c r="H7" i="2"/>
  <c r="G7" i="2"/>
  <c r="I15" i="2"/>
  <c r="H15" i="2"/>
  <c r="G15" i="2"/>
  <c r="I13" i="2"/>
  <c r="H13" i="2"/>
  <c r="G13" i="2"/>
  <c r="K13" i="2" s="1"/>
  <c r="I8" i="2"/>
  <c r="H8" i="2"/>
  <c r="G8" i="2"/>
  <c r="K7" i="2" l="1"/>
  <c r="K8" i="2"/>
  <c r="K15" i="2"/>
  <c r="K6" i="2"/>
  <c r="K17" i="2"/>
  <c r="K20" i="2"/>
  <c r="K16" i="2"/>
  <c r="K10" i="2"/>
  <c r="K21" i="2"/>
  <c r="K19" i="2"/>
  <c r="K18" i="2"/>
  <c r="K14" i="2"/>
  <c r="K12" i="2"/>
  <c r="K11" i="2"/>
  <c r="K9" i="2"/>
</calcChain>
</file>

<file path=xl/sharedStrings.xml><?xml version="1.0" encoding="utf-8"?>
<sst xmlns="http://schemas.openxmlformats.org/spreadsheetml/2006/main" count="64" uniqueCount="45">
  <si>
    <t>Red Bull Kart Fight</t>
  </si>
  <si>
    <t>ФИО пилота</t>
  </si>
  <si>
    <t>Очки</t>
  </si>
  <si>
    <t>МЕСТА</t>
  </si>
  <si>
    <t>Финал</t>
  </si>
  <si>
    <t>ИТОГО</t>
  </si>
  <si>
    <t>Таблица гоночных заездов, 29.08.15</t>
  </si>
  <si>
    <t>Город</t>
  </si>
  <si>
    <t xml:space="preserve">Места </t>
  </si>
  <si>
    <t>Киев</t>
  </si>
  <si>
    <t>Харьков</t>
  </si>
  <si>
    <t>Одесса</t>
  </si>
  <si>
    <t>Днепр</t>
  </si>
  <si>
    <t>Львов</t>
  </si>
  <si>
    <t>Хавило Дмитрий</t>
  </si>
  <si>
    <t>Члечко Сергей</t>
  </si>
  <si>
    <t>Горошко Игорь</t>
  </si>
  <si>
    <t>Стецык Сергей</t>
  </si>
  <si>
    <t>Шендрик Влад</t>
  </si>
  <si>
    <t>Петушков Андрей</t>
  </si>
  <si>
    <t>Бурим Сергей</t>
  </si>
  <si>
    <t>Половинко Богдан</t>
  </si>
  <si>
    <t>Кукурозов .Михаил</t>
  </si>
  <si>
    <t>Кузнецов Костя</t>
  </si>
  <si>
    <t>Шарай Максим</t>
  </si>
  <si>
    <t>Золожников Дмитрий</t>
  </si>
  <si>
    <t>Бурлака Владислав</t>
  </si>
  <si>
    <t>Доля Дмитрий</t>
  </si>
  <si>
    <t>Винтонив Иван</t>
  </si>
  <si>
    <t>Ситько Андрей</t>
  </si>
  <si>
    <t>штр</t>
  </si>
  <si>
    <t>Финальный заезд, 29.08.15</t>
  </si>
  <si>
    <t>Место</t>
  </si>
  <si>
    <t>Пилот</t>
  </si>
  <si>
    <t>кругов</t>
  </si>
  <si>
    <t>Время/отставание от лидера</t>
  </si>
  <si>
    <t>Время лучшего круга</t>
  </si>
  <si>
    <t>Лучший круг</t>
  </si>
  <si>
    <t>карт №</t>
  </si>
  <si>
    <t>13:48.73</t>
  </si>
  <si>
    <t>14.92</t>
  </si>
  <si>
    <t>24.30</t>
  </si>
  <si>
    <t>24.70</t>
  </si>
  <si>
    <t>25.27</t>
  </si>
  <si>
    <t>25.53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</si>
</sst>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  <charset val="204"/>
    </font>
    <font>
      <sz val="10"/>
      <name val="Arial"/>
      <charset val="204"/>
    </font>
    <font>
      <b/>
      <sz val="18"/>
      <name val="Arial Cyr"/>
      <charset val="204"/>
    </font>
    <font>
      <sz val="10"/>
      <name val="Arial"/>
      <family val="2"/>
      <charset val="204"/>
    </font>
    <font>
      <b/>
      <sz val="24"/>
      <name val="Arial"/>
      <family val="2"/>
      <charset val="204"/>
    </font>
    <font>
      <b/>
      <sz val="2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</font>
    <font>
      <b/>
      <sz val="10"/>
      <name val="Arial"/>
      <family val="2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b/>
      <sz val="12"/>
      <name val="Arial"/>
      <family val="2"/>
      <charset val="204"/>
    </font>
    <font>
      <b/>
      <sz val="25"/>
      <name val="Arial Cyr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74">
    <xf numFmtId="0" fontId="0" fillId="0" borderId="0" xfId="0"/>
    <xf numFmtId="0" fontId="3" fillId="0" borderId="0" xfId="2"/>
    <xf numFmtId="0" fontId="5" fillId="0" borderId="0" xfId="2" applyFont="1" applyAlignment="1">
      <alignment horizontal="center"/>
    </xf>
    <xf numFmtId="0" fontId="3" fillId="0" borderId="0" xfId="2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0" xfId="2" applyFont="1"/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21" xfId="2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6" fillId="0" borderId="25" xfId="2" applyFont="1" applyBorder="1" applyAlignment="1">
      <alignment horizontal="center" vertical="center"/>
    </xf>
    <xf numFmtId="0" fontId="6" fillId="0" borderId="33" xfId="2" applyFont="1" applyBorder="1" applyAlignment="1">
      <alignment horizontal="center" vertical="center"/>
    </xf>
    <xf numFmtId="0" fontId="4" fillId="0" borderId="0" xfId="2" applyFont="1" applyAlignment="1"/>
    <xf numFmtId="0" fontId="11" fillId="0" borderId="15" xfId="0" applyFont="1" applyBorder="1" applyAlignment="1">
      <alignment vertical="center"/>
    </xf>
    <xf numFmtId="0" fontId="12" fillId="0" borderId="27" xfId="2" applyFont="1" applyBorder="1" applyAlignment="1">
      <alignment horizontal="center" vertical="center"/>
    </xf>
    <xf numFmtId="0" fontId="12" fillId="0" borderId="30" xfId="2" applyFont="1" applyBorder="1" applyAlignment="1">
      <alignment horizontal="center" vertical="center"/>
    </xf>
    <xf numFmtId="0" fontId="12" fillId="0" borderId="35" xfId="2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vertical="center"/>
    </xf>
    <xf numFmtId="0" fontId="10" fillId="0" borderId="36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2" fillId="0" borderId="34" xfId="2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9" fillId="0" borderId="5" xfId="0" applyFont="1" applyBorder="1" applyAlignment="1">
      <alignment horizontal="center" shrinkToFit="1"/>
    </xf>
    <xf numFmtId="0" fontId="9" fillId="0" borderId="6" xfId="0" applyFont="1" applyBorder="1" applyAlignment="1">
      <alignment horizontal="center" shrinkToFit="1"/>
    </xf>
    <xf numFmtId="0" fontId="8" fillId="0" borderId="7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7" fillId="0" borderId="38" xfId="2" applyFont="1" applyBorder="1" applyAlignment="1">
      <alignment horizontal="center"/>
    </xf>
    <xf numFmtId="0" fontId="8" fillId="0" borderId="39" xfId="2" applyFont="1" applyBorder="1" applyAlignment="1">
      <alignment horizontal="center"/>
    </xf>
    <xf numFmtId="0" fontId="9" fillId="0" borderId="40" xfId="0" applyFont="1" applyBorder="1" applyAlignment="1">
      <alignment horizontal="center" shrinkToFit="1"/>
    </xf>
    <xf numFmtId="0" fontId="9" fillId="0" borderId="41" xfId="0" applyFont="1" applyBorder="1" applyAlignment="1">
      <alignment horizontal="center" shrinkToFit="1"/>
    </xf>
    <xf numFmtId="0" fontId="8" fillId="0" borderId="40" xfId="2" applyFont="1" applyBorder="1" applyAlignment="1">
      <alignment horizontal="center"/>
    </xf>
    <xf numFmtId="0" fontId="8" fillId="0" borderId="41" xfId="2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49" fontId="11" fillId="0" borderId="1" xfId="0" applyNumberFormat="1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11" fillId="0" borderId="32" xfId="0" applyFont="1" applyBorder="1"/>
    <xf numFmtId="49" fontId="11" fillId="0" borderId="32" xfId="0" applyNumberFormat="1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28" xfId="0" applyFont="1" applyBorder="1"/>
    <xf numFmtId="0" fontId="11" fillId="0" borderId="29" xfId="0" applyFont="1" applyBorder="1" applyAlignment="1">
      <alignment horizontal="center"/>
    </xf>
    <xf numFmtId="0" fontId="0" fillId="0" borderId="42" xfId="0" applyFont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 vertical="center" wrapText="1"/>
    </xf>
  </cellXfs>
  <cellStyles count="3">
    <cellStyle name="Normal_Гоночная схема" xfId="1"/>
    <cellStyle name="Normal_Гоночная схема 2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A7" zoomScale="80" zoomScaleNormal="80" workbookViewId="0">
      <selection activeCell="B15" sqref="B15"/>
    </sheetView>
  </sheetViews>
  <sheetFormatPr defaultRowHeight="12.75" x14ac:dyDescent="0.2"/>
  <cols>
    <col min="1" max="1" width="8.140625" style="3" customWidth="1"/>
    <col min="2" max="2" width="37" style="1" customWidth="1"/>
    <col min="3" max="3" width="15" style="3" customWidth="1"/>
    <col min="4" max="4" width="6.28515625" style="1" bestFit="1" customWidth="1"/>
    <col min="5" max="5" width="5.7109375" style="1" customWidth="1"/>
    <col min="6" max="6" width="6.28515625" style="1" bestFit="1" customWidth="1"/>
    <col min="7" max="7" width="5.7109375" style="1" customWidth="1"/>
    <col min="8" max="8" width="6.28515625" style="1" bestFit="1" customWidth="1"/>
    <col min="9" max="10" width="5.7109375" style="1" customWidth="1"/>
    <col min="11" max="11" width="10.42578125" style="3" customWidth="1"/>
    <col min="12" max="12" width="10.7109375" style="3" customWidth="1"/>
    <col min="13" max="13" width="11.5703125" style="3" customWidth="1"/>
    <col min="14" max="14" width="8" style="1" customWidth="1"/>
    <col min="15" max="46" width="5.7109375" style="1" customWidth="1"/>
    <col min="47" max="16384" width="9.140625" style="1"/>
  </cols>
  <sheetData>
    <row r="1" spans="1:18" ht="29.25" customHeight="1" x14ac:dyDescent="0.4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2"/>
    </row>
    <row r="2" spans="1:18" ht="21.75" customHeight="1" x14ac:dyDescent="0.4">
      <c r="A2" s="36" t="s">
        <v>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2"/>
    </row>
    <row r="3" spans="1:18" ht="6.75" customHeight="1" thickBot="1" x14ac:dyDescent="0.25"/>
    <row r="4" spans="1:18" ht="15.75" x14ac:dyDescent="0.25">
      <c r="A4" s="37"/>
      <c r="B4" s="39" t="s">
        <v>1</v>
      </c>
      <c r="C4" s="41" t="s">
        <v>7</v>
      </c>
      <c r="D4" s="43" t="s">
        <v>8</v>
      </c>
      <c r="E4" s="44"/>
      <c r="F4" s="44"/>
      <c r="G4" s="43" t="s">
        <v>2</v>
      </c>
      <c r="H4" s="44"/>
      <c r="I4" s="44"/>
      <c r="J4" s="53" t="s">
        <v>30</v>
      </c>
      <c r="K4" s="51" t="s">
        <v>2</v>
      </c>
      <c r="L4" s="45" t="s">
        <v>3</v>
      </c>
      <c r="M4" s="55" t="s">
        <v>4</v>
      </c>
    </row>
    <row r="5" spans="1:18" ht="16.5" thickBot="1" x14ac:dyDescent="0.25">
      <c r="A5" s="38"/>
      <c r="B5" s="40"/>
      <c r="C5" s="42"/>
      <c r="D5" s="4">
        <v>1</v>
      </c>
      <c r="E5" s="5">
        <v>2</v>
      </c>
      <c r="F5" s="5">
        <v>3</v>
      </c>
      <c r="G5" s="4">
        <v>1</v>
      </c>
      <c r="H5" s="5">
        <v>2</v>
      </c>
      <c r="I5" s="5">
        <v>3</v>
      </c>
      <c r="J5" s="54"/>
      <c r="K5" s="52" t="s">
        <v>5</v>
      </c>
      <c r="L5" s="46"/>
      <c r="M5" s="56" t="s">
        <v>3</v>
      </c>
    </row>
    <row r="6" spans="1:18" ht="23.1" customHeight="1" thickBot="1" x14ac:dyDescent="0.25">
      <c r="A6" s="6">
        <v>15</v>
      </c>
      <c r="B6" s="23" t="s">
        <v>18</v>
      </c>
      <c r="C6" s="32" t="s">
        <v>9</v>
      </c>
      <c r="D6" s="8">
        <v>1</v>
      </c>
      <c r="E6" s="9">
        <v>2</v>
      </c>
      <c r="F6" s="9">
        <v>1</v>
      </c>
      <c r="G6" s="10">
        <f>VLOOKUP(D6,$O$6:$P$13,2)</f>
        <v>8</v>
      </c>
      <c r="H6" s="9">
        <f>VLOOKUP(E6,$O$6:$P$13,2)</f>
        <v>7</v>
      </c>
      <c r="I6" s="9">
        <f>VLOOKUP(F6,$O$6:$P$13,2)</f>
        <v>8</v>
      </c>
      <c r="J6" s="48">
        <v>2</v>
      </c>
      <c r="K6" s="11">
        <f>SUM(G6:I6)-J6</f>
        <v>21</v>
      </c>
      <c r="L6" s="12">
        <v>1</v>
      </c>
      <c r="M6" s="24">
        <v>1</v>
      </c>
      <c r="N6" s="13"/>
      <c r="O6" s="3">
        <v>1</v>
      </c>
      <c r="P6" s="3">
        <v>8</v>
      </c>
      <c r="Q6" s="13"/>
      <c r="R6" s="13"/>
    </row>
    <row r="7" spans="1:18" ht="23.1" customHeight="1" thickBot="1" x14ac:dyDescent="0.25">
      <c r="A7" s="14">
        <v>14</v>
      </c>
      <c r="B7" s="7" t="s">
        <v>17</v>
      </c>
      <c r="C7" s="33" t="s">
        <v>9</v>
      </c>
      <c r="D7" s="15">
        <v>2</v>
      </c>
      <c r="E7" s="16">
        <v>3</v>
      </c>
      <c r="F7" s="16">
        <v>4</v>
      </c>
      <c r="G7" s="14">
        <f>VLOOKUP(D7,$O$6:$P$13,2)</f>
        <v>7</v>
      </c>
      <c r="H7" s="16">
        <f>VLOOKUP(E7,$O$6:$P$13,2)</f>
        <v>6</v>
      </c>
      <c r="I7" s="16">
        <f>VLOOKUP(F7,$O$6:$P$13,2)</f>
        <v>5</v>
      </c>
      <c r="J7" s="49"/>
      <c r="K7" s="11">
        <f>SUM(G7:I7)-J7</f>
        <v>18</v>
      </c>
      <c r="L7" s="17">
        <v>5</v>
      </c>
      <c r="M7" s="25">
        <v>2</v>
      </c>
      <c r="N7" s="13"/>
      <c r="O7" s="3">
        <v>2</v>
      </c>
      <c r="P7" s="3">
        <v>7</v>
      </c>
      <c r="Q7" s="13"/>
      <c r="R7" s="13"/>
    </row>
    <row r="8" spans="1:18" ht="23.1" customHeight="1" thickBot="1" x14ac:dyDescent="0.25">
      <c r="A8" s="14">
        <v>11</v>
      </c>
      <c r="B8" s="7" t="s">
        <v>14</v>
      </c>
      <c r="C8" s="33" t="s">
        <v>9</v>
      </c>
      <c r="D8" s="15">
        <v>1</v>
      </c>
      <c r="E8" s="16">
        <v>2</v>
      </c>
      <c r="F8" s="16">
        <v>5</v>
      </c>
      <c r="G8" s="14">
        <f>VLOOKUP(D8,$O$6:$P$13,2)</f>
        <v>8</v>
      </c>
      <c r="H8" s="16">
        <f>VLOOKUP(E8,$O$6:$P$13,2)</f>
        <v>7</v>
      </c>
      <c r="I8" s="16">
        <f>VLOOKUP(F8,$O$6:$P$13,2)</f>
        <v>4</v>
      </c>
      <c r="J8" s="49"/>
      <c r="K8" s="11">
        <f>SUM(G8:I8)-J8</f>
        <v>19</v>
      </c>
      <c r="L8" s="17">
        <v>3</v>
      </c>
      <c r="M8" s="25">
        <v>3</v>
      </c>
      <c r="N8" s="13"/>
      <c r="O8" s="3">
        <v>3</v>
      </c>
      <c r="P8" s="3">
        <v>6</v>
      </c>
      <c r="Q8" s="13"/>
      <c r="R8" s="13"/>
    </row>
    <row r="9" spans="1:18" ht="23.1" customHeight="1" thickBot="1" x14ac:dyDescent="0.25">
      <c r="A9" s="14">
        <v>16</v>
      </c>
      <c r="B9" s="7" t="s">
        <v>19</v>
      </c>
      <c r="C9" s="33" t="s">
        <v>9</v>
      </c>
      <c r="D9" s="15">
        <v>4</v>
      </c>
      <c r="E9" s="16">
        <v>4</v>
      </c>
      <c r="F9" s="16">
        <v>1</v>
      </c>
      <c r="G9" s="14">
        <f>VLOOKUP(D9,$O$6:$P$13,2)</f>
        <v>5</v>
      </c>
      <c r="H9" s="16">
        <f>VLOOKUP(E9,$O$6:$P$13,2)</f>
        <v>5</v>
      </c>
      <c r="I9" s="16">
        <f>VLOOKUP(F9,$O$6:$P$13,2)</f>
        <v>8</v>
      </c>
      <c r="J9" s="49"/>
      <c r="K9" s="11">
        <f>SUM(G9:I9)-J9</f>
        <v>18</v>
      </c>
      <c r="L9" s="17">
        <v>4</v>
      </c>
      <c r="M9" s="25">
        <v>4</v>
      </c>
      <c r="N9" s="13"/>
      <c r="O9" s="3">
        <v>4</v>
      </c>
      <c r="P9" s="3">
        <v>5</v>
      </c>
      <c r="Q9" s="13"/>
      <c r="R9" s="13"/>
    </row>
    <row r="10" spans="1:18" ht="23.1" customHeight="1" thickBot="1" x14ac:dyDescent="0.25">
      <c r="A10" s="14">
        <v>51</v>
      </c>
      <c r="B10" s="7" t="s">
        <v>28</v>
      </c>
      <c r="C10" s="33" t="s">
        <v>13</v>
      </c>
      <c r="D10" s="15">
        <v>2</v>
      </c>
      <c r="E10" s="16">
        <v>1</v>
      </c>
      <c r="F10" s="16">
        <v>3</v>
      </c>
      <c r="G10" s="14">
        <f>VLOOKUP(D10,$O$6:$P$13,2)</f>
        <v>7</v>
      </c>
      <c r="H10" s="16">
        <f>VLOOKUP(E10,$O$6:$P$13,2)</f>
        <v>8</v>
      </c>
      <c r="I10" s="16">
        <f>VLOOKUP(F10,$O$6:$P$13,2)</f>
        <v>6</v>
      </c>
      <c r="J10" s="49"/>
      <c r="K10" s="11">
        <f>SUM(G10:I10)-J10</f>
        <v>21</v>
      </c>
      <c r="L10" s="17">
        <v>2</v>
      </c>
      <c r="M10" s="25">
        <v>5</v>
      </c>
      <c r="N10" s="13"/>
      <c r="O10" s="3">
        <v>5</v>
      </c>
      <c r="P10" s="3">
        <v>4</v>
      </c>
      <c r="Q10" s="13"/>
      <c r="R10" s="13"/>
    </row>
    <row r="11" spans="1:18" ht="23.1" customHeight="1" thickBot="1" x14ac:dyDescent="0.25">
      <c r="A11" s="14">
        <v>21</v>
      </c>
      <c r="B11" s="7" t="s">
        <v>20</v>
      </c>
      <c r="C11" s="33" t="s">
        <v>10</v>
      </c>
      <c r="D11" s="15">
        <v>3</v>
      </c>
      <c r="E11" s="16">
        <v>6</v>
      </c>
      <c r="F11" s="16">
        <v>2</v>
      </c>
      <c r="G11" s="14">
        <f>VLOOKUP(D11,$O$6:$P$13,2)</f>
        <v>6</v>
      </c>
      <c r="H11" s="16">
        <f>VLOOKUP(E11,$O$6:$P$13,2)</f>
        <v>3</v>
      </c>
      <c r="I11" s="16">
        <f>VLOOKUP(F11,$O$6:$P$13,2)</f>
        <v>7</v>
      </c>
      <c r="J11" s="49"/>
      <c r="K11" s="11">
        <f>SUM(G11:I11)-J11</f>
        <v>16</v>
      </c>
      <c r="L11" s="17">
        <v>6</v>
      </c>
      <c r="M11" s="25">
        <v>6</v>
      </c>
      <c r="N11" s="13"/>
      <c r="O11" s="3">
        <v>6</v>
      </c>
      <c r="P11" s="3">
        <v>3</v>
      </c>
      <c r="Q11" s="13"/>
      <c r="R11" s="13"/>
    </row>
    <row r="12" spans="1:18" ht="23.1" customHeight="1" thickBot="1" x14ac:dyDescent="0.25">
      <c r="A12" s="14">
        <v>22</v>
      </c>
      <c r="B12" s="7" t="s">
        <v>21</v>
      </c>
      <c r="C12" s="33" t="s">
        <v>10</v>
      </c>
      <c r="D12" s="15">
        <v>5</v>
      </c>
      <c r="E12" s="16">
        <v>4</v>
      </c>
      <c r="F12" s="16">
        <v>2</v>
      </c>
      <c r="G12" s="14">
        <f>VLOOKUP(D12,$O$6:$P$13,2)</f>
        <v>4</v>
      </c>
      <c r="H12" s="16">
        <f>VLOOKUP(E12,$O$6:$P$13,2)</f>
        <v>5</v>
      </c>
      <c r="I12" s="16">
        <f>VLOOKUP(F12,$O$6:$P$13,2)</f>
        <v>7</v>
      </c>
      <c r="J12" s="49">
        <v>2</v>
      </c>
      <c r="K12" s="11">
        <f>SUM(G12:I12)-J12</f>
        <v>14</v>
      </c>
      <c r="L12" s="17">
        <v>7</v>
      </c>
      <c r="M12" s="25"/>
      <c r="N12" s="13"/>
      <c r="O12" s="3">
        <v>7</v>
      </c>
      <c r="P12" s="3">
        <v>2</v>
      </c>
      <c r="Q12" s="13"/>
      <c r="R12" s="13"/>
    </row>
    <row r="13" spans="1:18" ht="23.1" customHeight="1" thickBot="1" x14ac:dyDescent="0.25">
      <c r="A13" s="14">
        <v>12</v>
      </c>
      <c r="B13" s="7" t="s">
        <v>15</v>
      </c>
      <c r="C13" s="33" t="s">
        <v>9</v>
      </c>
      <c r="D13" s="15">
        <v>4</v>
      </c>
      <c r="E13" s="16">
        <v>3</v>
      </c>
      <c r="F13" s="16">
        <v>7</v>
      </c>
      <c r="G13" s="14">
        <f>VLOOKUP(D13,$O$6:$P$13,2)</f>
        <v>5</v>
      </c>
      <c r="H13" s="16">
        <f>VLOOKUP(E13,$O$6:$P$13,2)</f>
        <v>6</v>
      </c>
      <c r="I13" s="16">
        <f>VLOOKUP(F13,$O$6:$P$13,2)</f>
        <v>2</v>
      </c>
      <c r="J13" s="49"/>
      <c r="K13" s="11">
        <f>SUM(G13:I13)-J13</f>
        <v>13</v>
      </c>
      <c r="L13" s="17">
        <v>8</v>
      </c>
      <c r="M13" s="25"/>
      <c r="N13" s="13"/>
      <c r="O13" s="3">
        <v>8</v>
      </c>
      <c r="P13" s="3">
        <v>1</v>
      </c>
      <c r="Q13" s="13"/>
      <c r="R13" s="13"/>
    </row>
    <row r="14" spans="1:18" ht="23.1" customHeight="1" thickBot="1" x14ac:dyDescent="0.25">
      <c r="A14" s="14">
        <v>23</v>
      </c>
      <c r="B14" s="7" t="s">
        <v>22</v>
      </c>
      <c r="C14" s="33" t="s">
        <v>10</v>
      </c>
      <c r="D14" s="18">
        <v>3</v>
      </c>
      <c r="E14" s="19">
        <v>5</v>
      </c>
      <c r="F14" s="19">
        <v>6</v>
      </c>
      <c r="G14" s="14">
        <f>VLOOKUP(D14,$O$6:$P$13,2)</f>
        <v>6</v>
      </c>
      <c r="H14" s="16">
        <f>VLOOKUP(E14,$O$6:$P$13,2)</f>
        <v>4</v>
      </c>
      <c r="I14" s="16">
        <f>VLOOKUP(F14,$O$6:$P$13,2)</f>
        <v>3</v>
      </c>
      <c r="J14" s="49"/>
      <c r="K14" s="11">
        <f>SUM(G14:I14)-J14</f>
        <v>13</v>
      </c>
      <c r="L14" s="20">
        <v>9</v>
      </c>
      <c r="M14" s="26"/>
      <c r="N14" s="13"/>
      <c r="O14" s="3"/>
      <c r="P14" s="3"/>
      <c r="Q14" s="13"/>
      <c r="R14" s="13"/>
    </row>
    <row r="15" spans="1:18" ht="23.1" customHeight="1" thickBot="1" x14ac:dyDescent="0.25">
      <c r="A15" s="14">
        <v>13</v>
      </c>
      <c r="B15" s="7" t="s">
        <v>16</v>
      </c>
      <c r="C15" s="33" t="s">
        <v>9</v>
      </c>
      <c r="D15" s="18">
        <v>6</v>
      </c>
      <c r="E15" s="19">
        <v>1</v>
      </c>
      <c r="F15" s="19">
        <v>8</v>
      </c>
      <c r="G15" s="14">
        <f>VLOOKUP(D15,$O$6:$P$13,2)</f>
        <v>3</v>
      </c>
      <c r="H15" s="16">
        <f>VLOOKUP(E15,$O$6:$P$13,2)</f>
        <v>8</v>
      </c>
      <c r="I15" s="16">
        <f>VLOOKUP(F15,$O$6:$P$13,2)</f>
        <v>1</v>
      </c>
      <c r="J15" s="49"/>
      <c r="K15" s="11">
        <f>SUM(G15:I15)-J15</f>
        <v>12</v>
      </c>
      <c r="L15" s="20">
        <v>10</v>
      </c>
      <c r="M15" s="26"/>
      <c r="N15" s="13"/>
      <c r="O15" s="13"/>
      <c r="P15" s="13"/>
      <c r="Q15" s="13"/>
      <c r="R15" s="13"/>
    </row>
    <row r="16" spans="1:18" ht="23.1" customHeight="1" thickBot="1" x14ac:dyDescent="0.25">
      <c r="A16" s="14">
        <v>52</v>
      </c>
      <c r="B16" s="7" t="s">
        <v>29</v>
      </c>
      <c r="C16" s="33" t="s">
        <v>13</v>
      </c>
      <c r="D16" s="18">
        <v>5</v>
      </c>
      <c r="E16" s="19">
        <v>6</v>
      </c>
      <c r="F16" s="19">
        <v>5</v>
      </c>
      <c r="G16" s="14">
        <f>VLOOKUP(D16,$O$6:$P$13,2)</f>
        <v>4</v>
      </c>
      <c r="H16" s="16">
        <f>VLOOKUP(E16,$O$6:$P$13,2)</f>
        <v>3</v>
      </c>
      <c r="I16" s="16">
        <f>VLOOKUP(F16,$O$6:$P$13,2)</f>
        <v>4</v>
      </c>
      <c r="J16" s="49"/>
      <c r="K16" s="11">
        <f>SUM(G16:I16)-J16</f>
        <v>11</v>
      </c>
      <c r="L16" s="20">
        <v>11</v>
      </c>
      <c r="M16" s="26"/>
      <c r="N16" s="13"/>
      <c r="O16" s="13"/>
      <c r="P16" s="13"/>
      <c r="Q16" s="13"/>
      <c r="R16" s="13"/>
    </row>
    <row r="17" spans="1:18" ht="23.1" customHeight="1" thickBot="1" x14ac:dyDescent="0.25">
      <c r="A17" s="14">
        <v>32</v>
      </c>
      <c r="B17" s="7" t="s">
        <v>24</v>
      </c>
      <c r="C17" s="33" t="s">
        <v>11</v>
      </c>
      <c r="D17" s="18">
        <v>6</v>
      </c>
      <c r="E17" s="19">
        <v>7</v>
      </c>
      <c r="F17" s="19">
        <v>3</v>
      </c>
      <c r="G17" s="14">
        <f>VLOOKUP(D17,$O$6:$P$13,2)</f>
        <v>3</v>
      </c>
      <c r="H17" s="16">
        <f>VLOOKUP(E17,$O$6:$P$13,2)</f>
        <v>2</v>
      </c>
      <c r="I17" s="16">
        <f>VLOOKUP(F17,$O$6:$P$13,2)</f>
        <v>6</v>
      </c>
      <c r="J17" s="49">
        <v>2</v>
      </c>
      <c r="K17" s="11">
        <f>SUM(G17:I17)-J17</f>
        <v>9</v>
      </c>
      <c r="L17" s="20">
        <v>12</v>
      </c>
      <c r="M17" s="26"/>
      <c r="N17" s="13"/>
      <c r="O17" s="13"/>
      <c r="P17" s="13"/>
      <c r="Q17" s="13"/>
      <c r="R17" s="13"/>
    </row>
    <row r="18" spans="1:18" ht="23.1" customHeight="1" thickBot="1" x14ac:dyDescent="0.25">
      <c r="A18" s="14">
        <v>31</v>
      </c>
      <c r="B18" s="7" t="s">
        <v>23</v>
      </c>
      <c r="C18" s="33" t="s">
        <v>11</v>
      </c>
      <c r="D18" s="18">
        <v>7</v>
      </c>
      <c r="E18" s="19">
        <v>8</v>
      </c>
      <c r="F18" s="19">
        <v>4</v>
      </c>
      <c r="G18" s="14">
        <f>VLOOKUP(D18,$O$6:$P$13,2)</f>
        <v>2</v>
      </c>
      <c r="H18" s="16">
        <f>VLOOKUP(E18,$O$6:$P$13,2)</f>
        <v>1</v>
      </c>
      <c r="I18" s="16">
        <f>VLOOKUP(F18,$O$6:$P$13,2)</f>
        <v>5</v>
      </c>
      <c r="J18" s="49"/>
      <c r="K18" s="11">
        <f>SUM(G18:I18)-J18</f>
        <v>8</v>
      </c>
      <c r="L18" s="20">
        <v>13</v>
      </c>
      <c r="M18" s="26"/>
      <c r="N18" s="13"/>
      <c r="O18" s="13"/>
      <c r="P18" s="13"/>
      <c r="Q18" s="13"/>
      <c r="R18" s="13"/>
    </row>
    <row r="19" spans="1:18" ht="23.1" customHeight="1" thickBot="1" x14ac:dyDescent="0.25">
      <c r="A19" s="14">
        <v>33</v>
      </c>
      <c r="B19" s="7" t="s">
        <v>25</v>
      </c>
      <c r="C19" s="33" t="s">
        <v>11</v>
      </c>
      <c r="D19" s="18">
        <v>7</v>
      </c>
      <c r="E19" s="19">
        <v>5</v>
      </c>
      <c r="F19" s="19">
        <v>8</v>
      </c>
      <c r="G19" s="14">
        <f>VLOOKUP(D19,$O$6:$P$13,2)</f>
        <v>2</v>
      </c>
      <c r="H19" s="16">
        <f>VLOOKUP(E19,$O$6:$P$13,2)</f>
        <v>4</v>
      </c>
      <c r="I19" s="16">
        <f>VLOOKUP(F19,$O$6:$P$13,2)</f>
        <v>1</v>
      </c>
      <c r="J19" s="49"/>
      <c r="K19" s="11">
        <f>SUM(G19:I19)-J19</f>
        <v>7</v>
      </c>
      <c r="L19" s="20">
        <v>14</v>
      </c>
      <c r="M19" s="26"/>
      <c r="N19" s="13"/>
      <c r="O19" s="13"/>
      <c r="P19" s="13"/>
      <c r="Q19" s="13"/>
      <c r="R19" s="13"/>
    </row>
    <row r="20" spans="1:18" ht="23.1" customHeight="1" thickBot="1" x14ac:dyDescent="0.25">
      <c r="A20" s="14">
        <v>41</v>
      </c>
      <c r="B20" s="7" t="s">
        <v>26</v>
      </c>
      <c r="C20" s="33" t="s">
        <v>12</v>
      </c>
      <c r="D20" s="18">
        <v>8</v>
      </c>
      <c r="E20" s="19">
        <v>7</v>
      </c>
      <c r="F20" s="19">
        <v>6</v>
      </c>
      <c r="G20" s="14">
        <f>VLOOKUP(D20,$O$6:$P$13,2)</f>
        <v>1</v>
      </c>
      <c r="H20" s="16">
        <f>VLOOKUP(E20,$O$6:$P$13,2)</f>
        <v>2</v>
      </c>
      <c r="I20" s="16">
        <f>VLOOKUP(F20,$O$6:$P$13,2)</f>
        <v>3</v>
      </c>
      <c r="J20" s="49"/>
      <c r="K20" s="11">
        <f>SUM(G20:I20)-J20</f>
        <v>6</v>
      </c>
      <c r="L20" s="20">
        <v>15</v>
      </c>
      <c r="M20" s="26"/>
      <c r="N20" s="13"/>
      <c r="O20" s="13"/>
      <c r="P20" s="13"/>
      <c r="Q20" s="13"/>
      <c r="R20" s="13"/>
    </row>
    <row r="21" spans="1:18" ht="23.1" customHeight="1" thickBot="1" x14ac:dyDescent="0.25">
      <c r="A21" s="27">
        <v>42</v>
      </c>
      <c r="B21" s="28" t="s">
        <v>27</v>
      </c>
      <c r="C21" s="34" t="s">
        <v>12</v>
      </c>
      <c r="D21" s="29">
        <v>8</v>
      </c>
      <c r="E21" s="30">
        <v>8</v>
      </c>
      <c r="F21" s="30">
        <v>7</v>
      </c>
      <c r="G21" s="27">
        <f>VLOOKUP(D21,$O$6:$P$13,2)</f>
        <v>1</v>
      </c>
      <c r="H21" s="30">
        <f>VLOOKUP(E21,$O$6:$P$13,2)</f>
        <v>1</v>
      </c>
      <c r="I21" s="30">
        <f>VLOOKUP(F21,$O$6:$P$13,2)</f>
        <v>2</v>
      </c>
      <c r="J21" s="50"/>
      <c r="K21" s="11">
        <f>SUM(G21:I21)-J21</f>
        <v>4</v>
      </c>
      <c r="L21" s="21">
        <v>16</v>
      </c>
      <c r="M21" s="31"/>
      <c r="N21" s="13"/>
      <c r="O21" s="13"/>
      <c r="P21" s="13"/>
      <c r="Q21" s="13"/>
      <c r="R21" s="13"/>
    </row>
  </sheetData>
  <sortState ref="A6:M11">
    <sortCondition ref="M6:M11"/>
  </sortState>
  <mergeCells count="9">
    <mergeCell ref="A1:M1"/>
    <mergeCell ref="J4:J5"/>
    <mergeCell ref="A2:M2"/>
    <mergeCell ref="A4:A5"/>
    <mergeCell ref="B4:B5"/>
    <mergeCell ref="C4:C5"/>
    <mergeCell ref="D4:F4"/>
    <mergeCell ref="G4:I4"/>
    <mergeCell ref="L4:L5"/>
  </mergeCells>
  <pageMargins left="0.35433070866141736" right="0.35433070866141736" top="0.59055118110236227" bottom="0.39370078740157483" header="0.31496062992125984" footer="0.31496062992125984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Normal="100" workbookViewId="0">
      <selection activeCell="D12" sqref="D12"/>
    </sheetView>
  </sheetViews>
  <sheetFormatPr defaultRowHeight="12.75" x14ac:dyDescent="0.2"/>
  <cols>
    <col min="1" max="1" width="6.7109375" customWidth="1"/>
    <col min="3" max="3" width="21.85546875" customWidth="1"/>
    <col min="5" max="5" width="12.7109375" customWidth="1"/>
    <col min="6" max="6" width="12.140625" customWidth="1"/>
  </cols>
  <sheetData>
    <row r="2" spans="1:7" ht="24" thickBot="1" x14ac:dyDescent="0.4">
      <c r="A2" s="35" t="s">
        <v>31</v>
      </c>
      <c r="B2" s="35"/>
      <c r="C2" s="35"/>
      <c r="D2" s="35"/>
      <c r="E2" s="35"/>
      <c r="F2" s="35"/>
      <c r="G2" s="35"/>
    </row>
    <row r="3" spans="1:7" ht="40.5" customHeight="1" thickBot="1" x14ac:dyDescent="0.25">
      <c r="A3" s="71" t="s">
        <v>32</v>
      </c>
      <c r="B3" s="72" t="s">
        <v>38</v>
      </c>
      <c r="C3" s="72" t="s">
        <v>33</v>
      </c>
      <c r="D3" s="72" t="s">
        <v>34</v>
      </c>
      <c r="E3" s="72" t="s">
        <v>35</v>
      </c>
      <c r="F3" s="72" t="s">
        <v>36</v>
      </c>
      <c r="G3" s="73" t="s">
        <v>37</v>
      </c>
    </row>
    <row r="4" spans="1:7" ht="20.100000000000001" customHeight="1" x14ac:dyDescent="0.2">
      <c r="A4" s="67">
        <v>1</v>
      </c>
      <c r="B4" s="68">
        <v>5</v>
      </c>
      <c r="C4" s="69" t="s">
        <v>18</v>
      </c>
      <c r="D4" s="68">
        <v>20</v>
      </c>
      <c r="E4" s="68" t="s">
        <v>39</v>
      </c>
      <c r="F4" s="68">
        <v>41.11</v>
      </c>
      <c r="G4" s="70">
        <v>13</v>
      </c>
    </row>
    <row r="5" spans="1:7" ht="20.100000000000001" customHeight="1" x14ac:dyDescent="0.2">
      <c r="A5" s="60">
        <v>2</v>
      </c>
      <c r="B5" s="57">
        <v>3</v>
      </c>
      <c r="C5" s="58" t="s">
        <v>17</v>
      </c>
      <c r="D5" s="57">
        <v>20</v>
      </c>
      <c r="E5" s="59" t="s">
        <v>40</v>
      </c>
      <c r="F5" s="57">
        <v>41.53</v>
      </c>
      <c r="G5" s="61">
        <v>15</v>
      </c>
    </row>
    <row r="6" spans="1:7" ht="20.100000000000001" customHeight="1" x14ac:dyDescent="0.2">
      <c r="A6" s="60">
        <v>3</v>
      </c>
      <c r="B6" s="57">
        <v>4</v>
      </c>
      <c r="C6" s="58" t="s">
        <v>14</v>
      </c>
      <c r="D6" s="57">
        <v>20</v>
      </c>
      <c r="E6" s="59" t="s">
        <v>41</v>
      </c>
      <c r="F6" s="57">
        <v>52.7</v>
      </c>
      <c r="G6" s="61">
        <v>12</v>
      </c>
    </row>
    <row r="7" spans="1:7" ht="20.100000000000001" customHeight="1" x14ac:dyDescent="0.2">
      <c r="A7" s="60">
        <v>4</v>
      </c>
      <c r="B7" s="57">
        <v>15</v>
      </c>
      <c r="C7" s="58" t="s">
        <v>19</v>
      </c>
      <c r="D7" s="57">
        <v>20</v>
      </c>
      <c r="E7" s="59" t="s">
        <v>42</v>
      </c>
      <c r="F7" s="57">
        <v>41.63</v>
      </c>
      <c r="G7" s="61">
        <v>13</v>
      </c>
    </row>
    <row r="8" spans="1:7" ht="20.100000000000001" customHeight="1" x14ac:dyDescent="0.2">
      <c r="A8" s="60">
        <v>5</v>
      </c>
      <c r="B8" s="57">
        <v>88</v>
      </c>
      <c r="C8" s="58" t="s">
        <v>28</v>
      </c>
      <c r="D8" s="57">
        <v>20</v>
      </c>
      <c r="E8" s="59" t="s">
        <v>43</v>
      </c>
      <c r="F8" s="57">
        <v>41.66</v>
      </c>
      <c r="G8" s="61">
        <v>15</v>
      </c>
    </row>
    <row r="9" spans="1:7" ht="20.100000000000001" customHeight="1" thickBot="1" x14ac:dyDescent="0.25">
      <c r="A9" s="62">
        <v>6</v>
      </c>
      <c r="B9" s="63">
        <v>2</v>
      </c>
      <c r="C9" s="64" t="s">
        <v>20</v>
      </c>
      <c r="D9" s="63">
        <v>20</v>
      </c>
      <c r="E9" s="65" t="s">
        <v>44</v>
      </c>
      <c r="F9" s="63">
        <v>41.25</v>
      </c>
      <c r="G9" s="66">
        <v>13</v>
      </c>
    </row>
  </sheetData>
  <mergeCells count="1">
    <mergeCell ref="A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результаты</vt:lpstr>
      <vt:lpstr>Финал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</dc:creator>
  <cp:lastModifiedBy>Картинг</cp:lastModifiedBy>
  <cp:lastPrinted>2015-08-28T21:55:29Z</cp:lastPrinted>
  <dcterms:created xsi:type="dcterms:W3CDTF">2015-08-28T21:31:23Z</dcterms:created>
  <dcterms:modified xsi:type="dcterms:W3CDTF">2015-09-04T15:42:51Z</dcterms:modified>
</cp:coreProperties>
</file>